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documentos-bd\"/>
    </mc:Choice>
  </mc:AlternateContent>
  <xr:revisionPtr revIDLastSave="0" documentId="13_ncr:1_{4DBD94CD-410F-4FE4-812D-222EA7B2F9F5}" xr6:coauthVersionLast="47" xr6:coauthVersionMax="47" xr10:uidLastSave="{00000000-0000-0000-0000-000000000000}"/>
  <bookViews>
    <workbookView xWindow="-108" yWindow="-108" windowWidth="23256" windowHeight="13896" xr2:uid="{A5C9661C-E57E-44D1-9FBA-2FFBC6911D54}"/>
  </bookViews>
  <sheets>
    <sheet name="Sheet1" sheetId="1" r:id="rId1"/>
  </sheets>
  <definedNames>
    <definedName name="_xlnm._FilterDatabase" localSheetId="0" hidden="1">Sheet1!$A$1:$F$550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" i="1"/>
  <c r="F6" i="1"/>
  <c r="F7" i="1"/>
  <c r="F8" i="1"/>
  <c r="F9" i="1"/>
  <c r="F10" i="1"/>
  <c r="F11" i="1"/>
  <c r="F12" i="1"/>
  <c r="F13" i="1"/>
  <c r="F3" i="1"/>
  <c r="F4" i="1"/>
  <c r="F2" i="1"/>
  <c r="D341" i="1"/>
  <c r="D342" i="1"/>
  <c r="D343" i="1"/>
  <c r="D344" i="1"/>
  <c r="D345" i="1"/>
  <c r="D346" i="1"/>
  <c r="D347" i="1"/>
</calcChain>
</file>

<file path=xl/sharedStrings.xml><?xml version="1.0" encoding="utf-8"?>
<sst xmlns="http://schemas.openxmlformats.org/spreadsheetml/2006/main" count="1653" uniqueCount="1114">
  <si>
    <t>item</t>
  </si>
  <si>
    <t>familia</t>
  </si>
  <si>
    <t>descripcion</t>
  </si>
  <si>
    <t>peso</t>
  </si>
  <si>
    <t>venta</t>
  </si>
  <si>
    <t>alquiler</t>
  </si>
  <si>
    <t>AM.0100</t>
  </si>
  <si>
    <t>AM.0200</t>
  </si>
  <si>
    <t>AM.0300</t>
  </si>
  <si>
    <t>AM.0400</t>
  </si>
  <si>
    <t>AM.0500</t>
  </si>
  <si>
    <t>AM.0600</t>
  </si>
  <si>
    <t>AM.0700</t>
  </si>
  <si>
    <t>AM.0900</t>
  </si>
  <si>
    <t>AM.1000</t>
  </si>
  <si>
    <t>AM.1100</t>
  </si>
  <si>
    <t>AM.1150</t>
  </si>
  <si>
    <t>AM.1200</t>
  </si>
  <si>
    <t>AM.1300</t>
  </si>
  <si>
    <t>AM.1400</t>
  </si>
  <si>
    <t>AM.1500</t>
  </si>
  <si>
    <t>AM.1600</t>
  </si>
  <si>
    <t>AM.1700</t>
  </si>
  <si>
    <t>AM.1800</t>
  </si>
  <si>
    <t>AM.1900</t>
  </si>
  <si>
    <t>AM.2000</t>
  </si>
  <si>
    <t>AM.2020</t>
  </si>
  <si>
    <t>AM.2050</t>
  </si>
  <si>
    <t>AM.2100</t>
  </si>
  <si>
    <t>AM.2200</t>
  </si>
  <si>
    <t>AM.2250</t>
  </si>
  <si>
    <t>AM.2300</t>
  </si>
  <si>
    <t>AM.2400</t>
  </si>
  <si>
    <t>AM.2500</t>
  </si>
  <si>
    <t>AM.2600</t>
  </si>
  <si>
    <t>AM.2700</t>
  </si>
  <si>
    <t>AM.2800</t>
  </si>
  <si>
    <t>AM.2900</t>
  </si>
  <si>
    <t>AM.3000</t>
  </si>
  <si>
    <t>AM.3100</t>
  </si>
  <si>
    <t>AM.3200</t>
  </si>
  <si>
    <t>AM.3300</t>
  </si>
  <si>
    <t>AM.3400</t>
  </si>
  <si>
    <t>AM.3500</t>
  </si>
  <si>
    <t>AM.3600</t>
  </si>
  <si>
    <t>AM.3700</t>
  </si>
  <si>
    <t>AM.3800</t>
  </si>
  <si>
    <t>AM.3900</t>
  </si>
  <si>
    <t>AM.4000</t>
  </si>
  <si>
    <t>AM.4100</t>
  </si>
  <si>
    <t>AM.4200</t>
  </si>
  <si>
    <t>AM.4300</t>
  </si>
  <si>
    <t>AM.4400</t>
  </si>
  <si>
    <t>AM.4500</t>
  </si>
  <si>
    <t>AM.4600</t>
  </si>
  <si>
    <t>AM.4700</t>
  </si>
  <si>
    <t>AM.4800</t>
  </si>
  <si>
    <t>AM.4900</t>
  </si>
  <si>
    <t>AM.5000</t>
  </si>
  <si>
    <t>AM.5100</t>
  </si>
  <si>
    <t>AM.5200</t>
  </si>
  <si>
    <t>AM.5300</t>
  </si>
  <si>
    <t>AM.5400</t>
  </si>
  <si>
    <t>AM.5500</t>
  </si>
  <si>
    <t>AM.5600</t>
  </si>
  <si>
    <t>AM.5700</t>
  </si>
  <si>
    <t>AM.5800</t>
  </si>
  <si>
    <t>AM.5900</t>
  </si>
  <si>
    <t>AM.5910</t>
  </si>
  <si>
    <t>AM.6000</t>
  </si>
  <si>
    <t>AM.6100</t>
  </si>
  <si>
    <t>AM.6200</t>
  </si>
  <si>
    <t>AM.6300</t>
  </si>
  <si>
    <t>AM.6400</t>
  </si>
  <si>
    <t>AM.6500</t>
  </si>
  <si>
    <t>AM.6600</t>
  </si>
  <si>
    <t>AM.6700</t>
  </si>
  <si>
    <t>AM.6800</t>
  </si>
  <si>
    <t>AM.6900</t>
  </si>
  <si>
    <t>AM.7000</t>
  </si>
  <si>
    <t>AM.7100</t>
  </si>
  <si>
    <t>AM.7200</t>
  </si>
  <si>
    <t>AM.7300</t>
  </si>
  <si>
    <t>AM.7400</t>
  </si>
  <si>
    <t>AM.7410</t>
  </si>
  <si>
    <t>AM.7420</t>
  </si>
  <si>
    <t>AM.7430</t>
  </si>
  <si>
    <t>AM.7440</t>
  </si>
  <si>
    <t>AM.7450</t>
  </si>
  <si>
    <t>AM.7451</t>
  </si>
  <si>
    <t>AM.7452</t>
  </si>
  <si>
    <t>AM.7453</t>
  </si>
  <si>
    <t>AM.7500</t>
  </si>
  <si>
    <t>AM.7600</t>
  </si>
  <si>
    <t>AM.7700</t>
  </si>
  <si>
    <t>AM.7800</t>
  </si>
  <si>
    <t>AM.7900</t>
  </si>
  <si>
    <t>AM.8000</t>
  </si>
  <si>
    <t>AM.8100</t>
  </si>
  <si>
    <t>AM.8200</t>
  </si>
  <si>
    <t>AM.8300</t>
  </si>
  <si>
    <t>AM.8400</t>
  </si>
  <si>
    <t>AM.8500</t>
  </si>
  <si>
    <t>AM.8600</t>
  </si>
  <si>
    <t>AM.8700</t>
  </si>
  <si>
    <t>AM.8800</t>
  </si>
  <si>
    <t>AM.8900</t>
  </si>
  <si>
    <t>AM.9000</t>
  </si>
  <si>
    <t>AM.9100</t>
  </si>
  <si>
    <t>AM.9200</t>
  </si>
  <si>
    <t>AM.9300</t>
  </si>
  <si>
    <t>AM.9400</t>
  </si>
  <si>
    <t>EA.0100</t>
  </si>
  <si>
    <t>EA.0200</t>
  </si>
  <si>
    <t>EA.0300</t>
  </si>
  <si>
    <t>EA.0400</t>
  </si>
  <si>
    <t>EA.0500</t>
  </si>
  <si>
    <t>EA.0600</t>
  </si>
  <si>
    <t>EA.0700</t>
  </si>
  <si>
    <t>EA.0800</t>
  </si>
  <si>
    <t>EA.0900</t>
  </si>
  <si>
    <t>EA.1000</t>
  </si>
  <si>
    <t>EA.1100</t>
  </si>
  <si>
    <t>EA.1200</t>
  </si>
  <si>
    <t>EA.1300</t>
  </si>
  <si>
    <t>EA.1400</t>
  </si>
  <si>
    <t>EA.1500</t>
  </si>
  <si>
    <t>EA.1600</t>
  </si>
  <si>
    <t>EA.1650</t>
  </si>
  <si>
    <t>EA.1700</t>
  </si>
  <si>
    <t>EA.1750</t>
  </si>
  <si>
    <t>EA.1800</t>
  </si>
  <si>
    <t>EA.1850</t>
  </si>
  <si>
    <t>EA.1900</t>
  </si>
  <si>
    <t>EA.1950</t>
  </si>
  <si>
    <t>EA.2000</t>
  </si>
  <si>
    <t>EC.0100</t>
  </si>
  <si>
    <t>EC.0200</t>
  </si>
  <si>
    <t>EC.0300</t>
  </si>
  <si>
    <t>EC.0400</t>
  </si>
  <si>
    <t>EC.0500</t>
  </si>
  <si>
    <t>EC.0600</t>
  </si>
  <si>
    <t>EC.0700</t>
  </si>
  <si>
    <t>EC.0710</t>
  </si>
  <si>
    <t>EC.0711</t>
  </si>
  <si>
    <t>EC.0712</t>
  </si>
  <si>
    <t>EC.0713</t>
  </si>
  <si>
    <t>EC.0720</t>
  </si>
  <si>
    <t>EC.0730</t>
  </si>
  <si>
    <t>EC.0800</t>
  </si>
  <si>
    <t>EC.0900</t>
  </si>
  <si>
    <t>AA.0100</t>
  </si>
  <si>
    <t>AA.0200</t>
  </si>
  <si>
    <t>CON.0100</t>
  </si>
  <si>
    <t>CON.0200</t>
  </si>
  <si>
    <t>CON.0300</t>
  </si>
  <si>
    <t>CON.0400</t>
  </si>
  <si>
    <t>CON.0500</t>
  </si>
  <si>
    <t>CON.0600</t>
  </si>
  <si>
    <t>CON.0700</t>
  </si>
  <si>
    <t>PU.0100</t>
  </si>
  <si>
    <t>PU.0200</t>
  </si>
  <si>
    <t>PU.0300</t>
  </si>
  <si>
    <t>PU.0350</t>
  </si>
  <si>
    <t>PU.0400</t>
  </si>
  <si>
    <t>PU.0500</t>
  </si>
  <si>
    <t>PU.0600</t>
  </si>
  <si>
    <t>PU.0700</t>
  </si>
  <si>
    <t>PU.0800</t>
  </si>
  <si>
    <t>PU.0900</t>
  </si>
  <si>
    <t>PU.1000</t>
  </si>
  <si>
    <t>PU.1100</t>
  </si>
  <si>
    <t>AE.0100</t>
  </si>
  <si>
    <t>AE.0200</t>
  </si>
  <si>
    <t>AE.0300</t>
  </si>
  <si>
    <t>AE.0400</t>
  </si>
  <si>
    <t>AE.0401</t>
  </si>
  <si>
    <t>AE.0500</t>
  </si>
  <si>
    <t>AE.0600</t>
  </si>
  <si>
    <t>AE.0700</t>
  </si>
  <si>
    <t>AE.0800</t>
  </si>
  <si>
    <t>AE.0801</t>
  </si>
  <si>
    <t>AE.0900</t>
  </si>
  <si>
    <t>AE.0950</t>
  </si>
  <si>
    <t>AE.0970</t>
  </si>
  <si>
    <t>AE.0975</t>
  </si>
  <si>
    <t>AE.1000</t>
  </si>
  <si>
    <t>AE.1100</t>
  </si>
  <si>
    <t>AE.1200</t>
  </si>
  <si>
    <t>AE.1300</t>
  </si>
  <si>
    <t>AE.1400</t>
  </si>
  <si>
    <t>AE.1500</t>
  </si>
  <si>
    <t>AE.1600</t>
  </si>
  <si>
    <t>AE.1700</t>
  </si>
  <si>
    <t>AE.1710</t>
  </si>
  <si>
    <t>AE.1800</t>
  </si>
  <si>
    <t>AE.1900</t>
  </si>
  <si>
    <t>AE.2000</t>
  </si>
  <si>
    <t>AE.2100</t>
  </si>
  <si>
    <t>AE.2200</t>
  </si>
  <si>
    <t>AE.2300</t>
  </si>
  <si>
    <t>AE.2400</t>
  </si>
  <si>
    <t>AE.2500</t>
  </si>
  <si>
    <t>AE.2600</t>
  </si>
  <si>
    <t>AE.2700</t>
  </si>
  <si>
    <t>AE.2800</t>
  </si>
  <si>
    <t>AE.2900</t>
  </si>
  <si>
    <t>AE.3000</t>
  </si>
  <si>
    <t>AE.3100</t>
  </si>
  <si>
    <t>AE.3200</t>
  </si>
  <si>
    <t>AE.3300</t>
  </si>
  <si>
    <t>AE.3400</t>
  </si>
  <si>
    <t>AE.3500</t>
  </si>
  <si>
    <t>AE.3600</t>
  </si>
  <si>
    <t>AE.3700</t>
  </si>
  <si>
    <t>AE.3800</t>
  </si>
  <si>
    <t>AE.3900</t>
  </si>
  <si>
    <t>AE.4000</t>
  </si>
  <si>
    <t>AE.4100</t>
  </si>
  <si>
    <t>AE.4200</t>
  </si>
  <si>
    <t>AE.4300</t>
  </si>
  <si>
    <t>AE.4400</t>
  </si>
  <si>
    <t>AE.4500</t>
  </si>
  <si>
    <t>AE.4600</t>
  </si>
  <si>
    <t>AE.4700</t>
  </si>
  <si>
    <t>AE.4800</t>
  </si>
  <si>
    <t>AE.4900</t>
  </si>
  <si>
    <t>AE.5000</t>
  </si>
  <si>
    <t>AE.5100</t>
  </si>
  <si>
    <t>AE.5200</t>
  </si>
  <si>
    <t>AE.5300</t>
  </si>
  <si>
    <t>AE.5400</t>
  </si>
  <si>
    <t>AE.5500</t>
  </si>
  <si>
    <t>AE.5600</t>
  </si>
  <si>
    <t>AE.5700</t>
  </si>
  <si>
    <t>AE.5800</t>
  </si>
  <si>
    <t>AE.5900</t>
  </si>
  <si>
    <t>AE.6000</t>
  </si>
  <si>
    <t>AE.6100</t>
  </si>
  <si>
    <t>AE.6200</t>
  </si>
  <si>
    <t>AE.6300</t>
  </si>
  <si>
    <t>AE.6400</t>
  </si>
  <si>
    <t>AE.6500</t>
  </si>
  <si>
    <t>AE.6510</t>
  </si>
  <si>
    <t>AE.6520</t>
  </si>
  <si>
    <t>AE.6600</t>
  </si>
  <si>
    <t>AE.6700</t>
  </si>
  <si>
    <t>AE.6800</t>
  </si>
  <si>
    <t>AE.6900</t>
  </si>
  <si>
    <t>AE.7000</t>
  </si>
  <si>
    <t>AE.7100</t>
  </si>
  <si>
    <t>AE.7200</t>
  </si>
  <si>
    <t>AE.7300</t>
  </si>
  <si>
    <t>AE.7400</t>
  </si>
  <si>
    <t>AE.7450</t>
  </si>
  <si>
    <t>AE.7500</t>
  </si>
  <si>
    <t>AE.7600</t>
  </si>
  <si>
    <t>AE.7700</t>
  </si>
  <si>
    <t>AE.7800</t>
  </si>
  <si>
    <t>AE.7900</t>
  </si>
  <si>
    <t>AE.8000</t>
  </si>
  <si>
    <t>AE.8100</t>
  </si>
  <si>
    <t>AE.8200</t>
  </si>
  <si>
    <t>AE.8300</t>
  </si>
  <si>
    <t>AE.8400</t>
  </si>
  <si>
    <t>AE.8440</t>
  </si>
  <si>
    <t>AE.8450</t>
  </si>
  <si>
    <t>AE.8500</t>
  </si>
  <si>
    <t>AE.8600</t>
  </si>
  <si>
    <t>AE.8700</t>
  </si>
  <si>
    <t>AE.8800</t>
  </si>
  <si>
    <t>AE.8900</t>
  </si>
  <si>
    <t>AE.9000</t>
  </si>
  <si>
    <t>AE.9100</t>
  </si>
  <si>
    <t>AE.9200</t>
  </si>
  <si>
    <t>AE.9300</t>
  </si>
  <si>
    <t>AE.9400</t>
  </si>
  <si>
    <t>AE.9500</t>
  </si>
  <si>
    <t>AE.9600</t>
  </si>
  <si>
    <t>AE.9700</t>
  </si>
  <si>
    <t>AE.9800</t>
  </si>
  <si>
    <t>AE.9900</t>
  </si>
  <si>
    <t>AE.10000</t>
  </si>
  <si>
    <t>AE.10100</t>
  </si>
  <si>
    <t>AE.10200</t>
  </si>
  <si>
    <t>AE.10300</t>
  </si>
  <si>
    <t>AE.10400</t>
  </si>
  <si>
    <t>AE.10500</t>
  </si>
  <si>
    <t>AE.10600</t>
  </si>
  <si>
    <t>AE.10700</t>
  </si>
  <si>
    <t>AE.10800</t>
  </si>
  <si>
    <t>AE.10900</t>
  </si>
  <si>
    <t>AE.11000</t>
  </si>
  <si>
    <t>AE.11100</t>
  </si>
  <si>
    <t>AE.11200</t>
  </si>
  <si>
    <t>AE.11300</t>
  </si>
  <si>
    <t>AE.11400</t>
  </si>
  <si>
    <t>AE.11500</t>
  </si>
  <si>
    <t>AE.11600</t>
  </si>
  <si>
    <t>AE.11700</t>
  </si>
  <si>
    <t>AE.11800</t>
  </si>
  <si>
    <t>AE.11850</t>
  </si>
  <si>
    <t>AE.11900</t>
  </si>
  <si>
    <t>AE.12000</t>
  </si>
  <si>
    <t>AE.12100</t>
  </si>
  <si>
    <t>AE.12200</t>
  </si>
  <si>
    <t>AE.12300</t>
  </si>
  <si>
    <t>EN.0100</t>
  </si>
  <si>
    <t>EN.0200</t>
  </si>
  <si>
    <t>EN.0300</t>
  </si>
  <si>
    <t>EN.0310</t>
  </si>
  <si>
    <t>EN.0320</t>
  </si>
  <si>
    <t>EN.0325</t>
  </si>
  <si>
    <t>EN.0330</t>
  </si>
  <si>
    <t>EN.0331</t>
  </si>
  <si>
    <t>EN.0400</t>
  </si>
  <si>
    <t>EN.0500</t>
  </si>
  <si>
    <t>EN.0550</t>
  </si>
  <si>
    <t>EN.0600</t>
  </si>
  <si>
    <t>EN.0650</t>
  </si>
  <si>
    <t>EN.0700</t>
  </si>
  <si>
    <t>EN.0800</t>
  </si>
  <si>
    <t>EN.0900</t>
  </si>
  <si>
    <t>EN.1000</t>
  </si>
  <si>
    <t>EN.1100</t>
  </si>
  <si>
    <t>EN.1200</t>
  </si>
  <si>
    <t>EN.1300</t>
  </si>
  <si>
    <t>EN.1350</t>
  </si>
  <si>
    <t>EN.1360</t>
  </si>
  <si>
    <t>EN.1400</t>
  </si>
  <si>
    <t>EN.1500</t>
  </si>
  <si>
    <t>EN.1600</t>
  </si>
  <si>
    <t>EN.1700</t>
  </si>
  <si>
    <t>EN.1800</t>
  </si>
  <si>
    <t>EN.1900</t>
  </si>
  <si>
    <t>EN.2000</t>
  </si>
  <si>
    <t>EN.2100</t>
  </si>
  <si>
    <t>EN.2200</t>
  </si>
  <si>
    <t>EN.2300</t>
  </si>
  <si>
    <t>EN.2400</t>
  </si>
  <si>
    <t>EN.2500</t>
  </si>
  <si>
    <t>EN.2600</t>
  </si>
  <si>
    <t>EN.2700</t>
  </si>
  <si>
    <t>EN.2800</t>
  </si>
  <si>
    <t>EN.2810</t>
  </si>
  <si>
    <t>EN.2820</t>
  </si>
  <si>
    <t>EN.2830</t>
  </si>
  <si>
    <t>EN.2840</t>
  </si>
  <si>
    <t>EN.2850</t>
  </si>
  <si>
    <t>EN.2860</t>
  </si>
  <si>
    <t>EN.2870</t>
  </si>
  <si>
    <t>EN.2900</t>
  </si>
  <si>
    <t>EN.3000</t>
  </si>
  <si>
    <t>EN.3100</t>
  </si>
  <si>
    <t>EN.3200</t>
  </si>
  <si>
    <t>EN.3300</t>
  </si>
  <si>
    <t>EN.3400</t>
  </si>
  <si>
    <t>EN.3500</t>
  </si>
  <si>
    <t>EN.3600</t>
  </si>
  <si>
    <t>EN.3700</t>
  </si>
  <si>
    <t>EN.3800</t>
  </si>
  <si>
    <t>EN.3900</t>
  </si>
  <si>
    <t>EN.4000</t>
  </si>
  <si>
    <t>EN.4100</t>
  </si>
  <si>
    <t>EN.4200</t>
  </si>
  <si>
    <t>EN.4300</t>
  </si>
  <si>
    <t>EN.4400</t>
  </si>
  <si>
    <t>RE.0100</t>
  </si>
  <si>
    <t>RE.0150</t>
  </si>
  <si>
    <t>RE.0200</t>
  </si>
  <si>
    <t>RE.0250</t>
  </si>
  <si>
    <t>RE.0260</t>
  </si>
  <si>
    <t>RE.0300</t>
  </si>
  <si>
    <t>RE.0400</t>
  </si>
  <si>
    <t>RE.0450</t>
  </si>
  <si>
    <t>RE.0460</t>
  </si>
  <si>
    <t>RE.0470</t>
  </si>
  <si>
    <t>RE.0500</t>
  </si>
  <si>
    <t>RE.0600</t>
  </si>
  <si>
    <t>RE.0700</t>
  </si>
  <si>
    <t>RE.0800</t>
  </si>
  <si>
    <t>RE.0810</t>
  </si>
  <si>
    <t>RE.0900</t>
  </si>
  <si>
    <t>EV.0100</t>
  </si>
  <si>
    <t>EV.0200</t>
  </si>
  <si>
    <t>EV.0210</t>
  </si>
  <si>
    <t>EV.0220</t>
  </si>
  <si>
    <t>EV.0230</t>
  </si>
  <si>
    <t>EV.0240</t>
  </si>
  <si>
    <t>EV.0300</t>
  </si>
  <si>
    <t>EV.0310</t>
  </si>
  <si>
    <t>EV.0400</t>
  </si>
  <si>
    <t>EV.0500</t>
  </si>
  <si>
    <t>EV.0600</t>
  </si>
  <si>
    <t>EV.0700</t>
  </si>
  <si>
    <t>EV.0800</t>
  </si>
  <si>
    <t>EV.0900</t>
  </si>
  <si>
    <t>EV.1000</t>
  </si>
  <si>
    <t>EV.1100</t>
  </si>
  <si>
    <t>EV.1110</t>
  </si>
  <si>
    <t>EV.1120</t>
  </si>
  <si>
    <t>EV.1130</t>
  </si>
  <si>
    <t>EV.1140</t>
  </si>
  <si>
    <t>EV.1200</t>
  </si>
  <si>
    <t>EV.1210</t>
  </si>
  <si>
    <t>EV.1300</t>
  </si>
  <si>
    <t>EV.1400</t>
  </si>
  <si>
    <t>EV.1500</t>
  </si>
  <si>
    <t>EV.1600</t>
  </si>
  <si>
    <t>EV.1700</t>
  </si>
  <si>
    <t>EV.1800</t>
  </si>
  <si>
    <t>EV.1900</t>
  </si>
  <si>
    <t>EV.2000</t>
  </si>
  <si>
    <t>EV.2050</t>
  </si>
  <si>
    <t>EV.2100</t>
  </si>
  <si>
    <t>EV.2110</t>
  </si>
  <si>
    <t>EV.2200</t>
  </si>
  <si>
    <t>EV.2300</t>
  </si>
  <si>
    <t>EV.2310</t>
  </si>
  <si>
    <t>EV.2400</t>
  </si>
  <si>
    <t>EV.2500</t>
  </si>
  <si>
    <t>EV.2510</t>
  </si>
  <si>
    <t>EV.2600</t>
  </si>
  <si>
    <t>EV.2700</t>
  </si>
  <si>
    <t>EV.2800</t>
  </si>
  <si>
    <t>EV.2900</t>
  </si>
  <si>
    <t>EV.2910</t>
  </si>
  <si>
    <t>EV.2920</t>
  </si>
  <si>
    <t>EV.2930</t>
  </si>
  <si>
    <t>EV.3000</t>
  </si>
  <si>
    <t>EV.3010</t>
  </si>
  <si>
    <t>EV.3020</t>
  </si>
  <si>
    <t>EV.3030</t>
  </si>
  <si>
    <t>EV.3040</t>
  </si>
  <si>
    <t>EV.3100</t>
  </si>
  <si>
    <t>EV.3200</t>
  </si>
  <si>
    <t>EV.3210</t>
  </si>
  <si>
    <t>EV.3300</t>
  </si>
  <si>
    <t>EV.3400</t>
  </si>
  <si>
    <t>EV.3500</t>
  </si>
  <si>
    <t>EV.3600</t>
  </si>
  <si>
    <t>EV.3700</t>
  </si>
  <si>
    <t>EV.3800</t>
  </si>
  <si>
    <t>EV.3900</t>
  </si>
  <si>
    <t>EV.4000</t>
  </si>
  <si>
    <t>EV.4010</t>
  </si>
  <si>
    <t>EV.4020</t>
  </si>
  <si>
    <t>EV.4030</t>
  </si>
  <si>
    <t>EV.4100</t>
  </si>
  <si>
    <t>EV.4110</t>
  </si>
  <si>
    <t>EV.4120</t>
  </si>
  <si>
    <t>EV.4130</t>
  </si>
  <si>
    <t>EV.4140</t>
  </si>
  <si>
    <t>EV.4150</t>
  </si>
  <si>
    <t>EV.4160</t>
  </si>
  <si>
    <t>EV.4170</t>
  </si>
  <si>
    <t>EV.4180</t>
  </si>
  <si>
    <t>EV.4200</t>
  </si>
  <si>
    <t>EV.4300</t>
  </si>
  <si>
    <t>EV.4400</t>
  </si>
  <si>
    <t>EV.4500</t>
  </si>
  <si>
    <t>EV.4600</t>
  </si>
  <si>
    <t>EV.4700</t>
  </si>
  <si>
    <t>EV.4800</t>
  </si>
  <si>
    <t>EV.4900</t>
  </si>
  <si>
    <t>EV.5000</t>
  </si>
  <si>
    <t>EV.5100</t>
  </si>
  <si>
    <t>EV.5200</t>
  </si>
  <si>
    <t>EV.5300</t>
  </si>
  <si>
    <t>EV.5400</t>
  </si>
  <si>
    <t>EV.5410</t>
  </si>
  <si>
    <t>EV.5420</t>
  </si>
  <si>
    <t>EV.5430</t>
  </si>
  <si>
    <t>EV.5440</t>
  </si>
  <si>
    <t>EV.5450</t>
  </si>
  <si>
    <t>EV.5460</t>
  </si>
  <si>
    <t>EV.5500</t>
  </si>
  <si>
    <t>EV.5600</t>
  </si>
  <si>
    <t>EV.5610</t>
  </si>
  <si>
    <t>EV.5700</t>
  </si>
  <si>
    <t>EV.5710</t>
  </si>
  <si>
    <t>EV.5800</t>
  </si>
  <si>
    <t>EV.5900</t>
  </si>
  <si>
    <t>EV.6000</t>
  </si>
  <si>
    <t>EV.6100</t>
  </si>
  <si>
    <t>EV.6200</t>
  </si>
  <si>
    <t>EV.6300</t>
  </si>
  <si>
    <t>EV.6400</t>
  </si>
  <si>
    <t>EV.6500</t>
  </si>
  <si>
    <t>EV.6600</t>
  </si>
  <si>
    <t>EV.6700</t>
  </si>
  <si>
    <t>EV.6800</t>
  </si>
  <si>
    <t>EV.6900</t>
  </si>
  <si>
    <t>EV.7000</t>
  </si>
  <si>
    <t>EV.7100</t>
  </si>
  <si>
    <t>EV.7200</t>
  </si>
  <si>
    <t>EV.7300</t>
  </si>
  <si>
    <t>EV.7310</t>
  </si>
  <si>
    <t>EV.7320</t>
  </si>
  <si>
    <t>EV.7330</t>
  </si>
  <si>
    <t>EV.7340</t>
  </si>
  <si>
    <t>EV.7400</t>
  </si>
  <si>
    <t>EV.7410</t>
  </si>
  <si>
    <t>EV.7420</t>
  </si>
  <si>
    <t>EV.7430</t>
  </si>
  <si>
    <t>EV.7440</t>
  </si>
  <si>
    <t>EV.7450</t>
  </si>
  <si>
    <t>EV.7500</t>
  </si>
  <si>
    <t>EV.7600</t>
  </si>
  <si>
    <t>EV.7700</t>
  </si>
  <si>
    <t>EV.7800</t>
  </si>
  <si>
    <t>EV.7900</t>
  </si>
  <si>
    <t>EV.8000</t>
  </si>
  <si>
    <t>EV.8050</t>
  </si>
  <si>
    <t>EV.8100</t>
  </si>
  <si>
    <t>EV.8150</t>
  </si>
  <si>
    <t>EV.8160</t>
  </si>
  <si>
    <t>EV.8200</t>
  </si>
  <si>
    <t>EV.8300</t>
  </si>
  <si>
    <t>EV.8400</t>
  </si>
  <si>
    <t>EV.8410</t>
  </si>
  <si>
    <t>EV.8500</t>
  </si>
  <si>
    <t>EV.8510</t>
  </si>
  <si>
    <t>EV.8520</t>
  </si>
  <si>
    <t>EV.8600</t>
  </si>
  <si>
    <t>EV.8700</t>
  </si>
  <si>
    <t>EV.8800</t>
  </si>
  <si>
    <t>EV.8900</t>
  </si>
  <si>
    <t>EV.9000</t>
  </si>
  <si>
    <t>EV.9100</t>
  </si>
  <si>
    <t>EV.9200</t>
  </si>
  <si>
    <t>EV.9300</t>
  </si>
  <si>
    <t>EV.9400</t>
  </si>
  <si>
    <t>EV.9500</t>
  </si>
  <si>
    <t>EV.9600</t>
  </si>
  <si>
    <t>EV.9700</t>
  </si>
  <si>
    <t>EV.9800</t>
  </si>
  <si>
    <t>EV.9900</t>
  </si>
  <si>
    <t>EV.10000</t>
  </si>
  <si>
    <t>EV.10100</t>
  </si>
  <si>
    <t>EV.10200</t>
  </si>
  <si>
    <t>EV.10300</t>
  </si>
  <si>
    <t>EV.10400</t>
  </si>
  <si>
    <t>EV.10500</t>
  </si>
  <si>
    <t>EV.10600</t>
  </si>
  <si>
    <t>EV.10700</t>
  </si>
  <si>
    <t>EV.10800</t>
  </si>
  <si>
    <t>EV.10900</t>
  </si>
  <si>
    <t>EV.11000</t>
  </si>
  <si>
    <t>MA.0100</t>
  </si>
  <si>
    <t>MA.0200</t>
  </si>
  <si>
    <t>MA.0250</t>
  </si>
  <si>
    <t>MA.0300</t>
  </si>
  <si>
    <t>MA.0400</t>
  </si>
  <si>
    <t>HUSILLO DE NIVELACION</t>
  </si>
  <si>
    <t>GARRUCHA CON FRENO DE 8" - ROJO</t>
  </si>
  <si>
    <t>PIEZA DE INICIO</t>
  </si>
  <si>
    <t>PERFIL METALICO UPN DE 3.00m</t>
  </si>
  <si>
    <t>MARCO COMBI 2.00m</t>
  </si>
  <si>
    <t>VERTICAL 3.00m</t>
  </si>
  <si>
    <t>VERTICAL 2.00m</t>
  </si>
  <si>
    <t>VERTICAL 1.50m</t>
  </si>
  <si>
    <t>VERTICAL 1.00m</t>
  </si>
  <si>
    <t>VERTICAL 0.50m</t>
  </si>
  <si>
    <t>ESPIGA</t>
  </si>
  <si>
    <t>HORIZONTAL COMBI DE 3072mm</t>
  </si>
  <si>
    <t>HORIZONTAL MULTI DE 3072mm</t>
  </si>
  <si>
    <t>HORIZONTAL MULTI DE 2572mm</t>
  </si>
  <si>
    <t>HORIZONTAL MULTI DE 2072mm</t>
  </si>
  <si>
    <t>HORIZONTAL MULTI DE 1572mm</t>
  </si>
  <si>
    <t>HORIZONTAL MULTI DE 1500mm</t>
  </si>
  <si>
    <t>HORIZONTAL MULTI DE 1090mm</t>
  </si>
  <si>
    <t>HORIZONTAL MULTI DE 1020mm</t>
  </si>
  <si>
    <t>HORIZONTAL MULTI DE 0732mm</t>
  </si>
  <si>
    <t>HORIZONTAL MULTI DE 0432mm PARA MENSULA - N</t>
  </si>
  <si>
    <t>HORIZONTAL MULTI DE 0432mm PARA MENSULA - E</t>
  </si>
  <si>
    <t>DOBLE LARGUERO 3072mm</t>
  </si>
  <si>
    <t>DOBLE LARGUERO 2572mm</t>
  </si>
  <si>
    <t>DOBLE LARGUERO 2572mm PARA ESCALERA GURSAM DE 120</t>
  </si>
  <si>
    <t>VIGA PORTICO 7710mm</t>
  </si>
  <si>
    <t>VIGA PORTICO 6140mm</t>
  </si>
  <si>
    <t>VIGA PORTICO 5140mm</t>
  </si>
  <si>
    <t>VIGA PORTICO 3072mm</t>
  </si>
  <si>
    <t>VIGA PORTICO 1572mm</t>
  </si>
  <si>
    <t>BARANDILLAS COMBI 3072mm</t>
  </si>
  <si>
    <t>BARANDILLAS COMBI 2072mm</t>
  </si>
  <si>
    <t>BARANDILLAS COMBI 0732mm</t>
  </si>
  <si>
    <t>MENSULA 1090mm</t>
  </si>
  <si>
    <t>MENSULA 700mm</t>
  </si>
  <si>
    <t>MENSULA 300mm</t>
  </si>
  <si>
    <t>RODAPIE 3072mm - E</t>
  </si>
  <si>
    <t>RODAPIE 2572mm - E</t>
  </si>
  <si>
    <t>RODAPIE 2072mm - E</t>
  </si>
  <si>
    <t>RODAPIE 1020mm - E</t>
  </si>
  <si>
    <t>RODAPIE 0732mm - E</t>
  </si>
  <si>
    <t>RODAPIE 3072mm - C</t>
  </si>
  <si>
    <t>RODAPIE 2572mm - C</t>
  </si>
  <si>
    <t>RODAPIE 2072mm - C</t>
  </si>
  <si>
    <t>RODAPIE 1572mm - C</t>
  </si>
  <si>
    <t>RODAPIE 1090mm - C</t>
  </si>
  <si>
    <t>RODAPIE 0732mm - C</t>
  </si>
  <si>
    <t>RODAPIE 3072mm - N</t>
  </si>
  <si>
    <t>RODAPIE 2572mm - N</t>
  </si>
  <si>
    <t>RODAPIE 2072mm - N</t>
  </si>
  <si>
    <t>RODAPIE 1572mm - N</t>
  </si>
  <si>
    <t>RODAPIE 1090mm - N</t>
  </si>
  <si>
    <t>RODAPIE 0732mm - N</t>
  </si>
  <si>
    <t>DIAGONAL DE 3072mm</t>
  </si>
  <si>
    <t>DIAGONAL DE 2572mm</t>
  </si>
  <si>
    <t>DIAGONAL DE 2072mm</t>
  </si>
  <si>
    <t>DIAGONAL DE 1572mm</t>
  </si>
  <si>
    <t>DIAGONAL DE 1090mm</t>
  </si>
  <si>
    <t>DIAGONAL DE 1020mm</t>
  </si>
  <si>
    <t>TUBO PARA DIAGONAL DE 3072mm</t>
  </si>
  <si>
    <t>TUBO PARA DIAGONAL DE 2572mm</t>
  </si>
  <si>
    <t>TUBO PARA DIAGONAL DE 1572mm</t>
  </si>
  <si>
    <t>TUBO REGULADOR DE 1400mm</t>
  </si>
  <si>
    <t>PLATAFORMA METALICA DE 290x3072mm - E</t>
  </si>
  <si>
    <t>PLATAFORMA METALICA DE 290x2572mm - E</t>
  </si>
  <si>
    <t>PLATAFORMA METALICA DE 290x2072mm - E</t>
  </si>
  <si>
    <t>PLATAFORMA METALICA DE 290x1572mm - E</t>
  </si>
  <si>
    <t>PLATAFORMA METALICA DE 290x1020mm - E</t>
  </si>
  <si>
    <t>PLATAFORMA METALICA DE 290x0732mm - E</t>
  </si>
  <si>
    <t>PLATAFORMA METALICA DE 320x3072mm - C</t>
  </si>
  <si>
    <t>PLATAFORMA METALICA DE 320x2572mm - C</t>
  </si>
  <si>
    <t>PLATAFORMA METALICA DE 320x2072mm - C</t>
  </si>
  <si>
    <t>PLATAFORMA METALICA DE 320x1572mm - C</t>
  </si>
  <si>
    <t>PLATAFORMA METALICA DE 320x1090mm - C</t>
  </si>
  <si>
    <t>PLATAFORMA METALICA DE 320x0732mm - C</t>
  </si>
  <si>
    <t>PLATAFORMA METALICA DE 190x3072mm - C</t>
  </si>
  <si>
    <t>PLATAFORMA METALICA DE 190x2572mm - C</t>
  </si>
  <si>
    <t>PLATAFORMA METALICA DE 190x2072mm - C</t>
  </si>
  <si>
    <t>PLATAFORMA METALICA DE 190x1572mm - C</t>
  </si>
  <si>
    <t>PLATAFORMA METALICA DE 190x1090mm - C</t>
  </si>
  <si>
    <t>PLATAFORMA METALICA DE 190x1020mm - C</t>
  </si>
  <si>
    <t>PLATAFORMA METALICA DE 190x0732mm - C</t>
  </si>
  <si>
    <t>PLATAFORMA DE ALUMINIO C/ ACCESO DE 3072mm (INC. ESCALERA)</t>
  </si>
  <si>
    <t>PLATAFORMA DE ALUMINIO C/ ACCESO DE 2572mm (INC. ESCALERA)</t>
  </si>
  <si>
    <t>PLATAFORMA DE ALUMINIO C/ ACCESO DE 2072mm (INC. ESCALERA)</t>
  </si>
  <si>
    <t>PLATAFORMA DE ALUMINIO C/ ACCESO DE 1572mm (INC. ESCALERA)</t>
  </si>
  <si>
    <t>PLATAFORMA DE ALUMINIO C/ ACCESO DE 3072mm</t>
  </si>
  <si>
    <t>PLATAFORMA DE ALUMINIO C/ ACCESO DE 2572mm</t>
  </si>
  <si>
    <t>PLATAFORMA DE ALUMINIO C/ ACCESO DE 2072mm</t>
  </si>
  <si>
    <t>ESCALERA DE GATO</t>
  </si>
  <si>
    <t xml:space="preserve">PLATAFORMA MIXTA CON ACCESO DE 3072mm </t>
  </si>
  <si>
    <t>PLATAFORMA MIXTA CON ACCESO DE 2572mm</t>
  </si>
  <si>
    <t xml:space="preserve">ESCALERA DE ACERO 3.00m </t>
  </si>
  <si>
    <t xml:space="preserve">ESCALERA DE ACERO 1.50m </t>
  </si>
  <si>
    <t xml:space="preserve">ESCALERA DE ACERO 1.00m </t>
  </si>
  <si>
    <t xml:space="preserve">ENGANCHE PARA ESCALERA DE ACERO </t>
  </si>
  <si>
    <t>TUBO CON GANCHO 1.00m</t>
  </si>
  <si>
    <t>TUBO CON GANCHO 0.50m</t>
  </si>
  <si>
    <t>TUBO DE ANCLAJE FERMIN</t>
  </si>
  <si>
    <t>BRIDA GIRATORIA</t>
  </si>
  <si>
    <t>BRIDA FIJA</t>
  </si>
  <si>
    <t>ACOPLADOR MULTI</t>
  </si>
  <si>
    <t>CONECTOR PARA SUSPENSION</t>
  </si>
  <si>
    <t xml:space="preserve">PIN GRAVEDAD 12mm </t>
  </si>
  <si>
    <t xml:space="preserve">PIN GRAVEDAD 9mm </t>
  </si>
  <si>
    <t xml:space="preserve">PIN GRAVEDAD 8mm </t>
  </si>
  <si>
    <t>ALUMINIO - ESCALERA DE ACCESO</t>
  </si>
  <si>
    <t>ALUMINIO - BARANDA EXTERNA</t>
  </si>
  <si>
    <t>ALUMINIO - BARANDA INTERNA</t>
  </si>
  <si>
    <t>EUROPEA - ESCALERA DE ACCESO</t>
  </si>
  <si>
    <t>EUROPEA - BARANDA INTERMEDIA</t>
  </si>
  <si>
    <t>FERMIN - ESCALERA DE ACCESO 2M</t>
  </si>
  <si>
    <t>FERMIN - ESCALERA DE ACCESO 1M</t>
  </si>
  <si>
    <t>FERMIN - BARANDA INTERMEDIA 2M</t>
  </si>
  <si>
    <t>FERMIN - BARANDA INTERMEDIA 1M</t>
  </si>
  <si>
    <t>FERMIN - BARANDA SUPERIOR 2M</t>
  </si>
  <si>
    <t>FERMIN - BARANDA SUPERIOR 1M</t>
  </si>
  <si>
    <t>FERMIN - BARANDA CENTRAL 2M</t>
  </si>
  <si>
    <t>FERMIN - BARANDA INFERIOR</t>
  </si>
  <si>
    <t>GURSAM 60 - ESCALERA DE ACCESO</t>
  </si>
  <si>
    <t>GURSAM 60 - BARANDILLA INTERMEDIA</t>
  </si>
  <si>
    <t>GURSAM - ZANCA DERECHA</t>
  </si>
  <si>
    <t>GURSAM - ZANCA DERECHA 1M</t>
  </si>
  <si>
    <t>GURSAM - ZANCA IZQUIERDA</t>
  </si>
  <si>
    <t>GURSAM - ZANCA IZQUIERDA 1M</t>
  </si>
  <si>
    <t>GURSAM 120 - PELDAÑOS</t>
  </si>
  <si>
    <t>GURSAM 60 - PELDAÑOS</t>
  </si>
  <si>
    <t>GURSAM - BARANDILLA INTERMEDIA DE ZANCA</t>
  </si>
  <si>
    <t>GURSAM - BARANDILLA INTERMEDIA DE ZANCA 1M</t>
  </si>
  <si>
    <t>PERNO COCHE - M10 x 70</t>
  </si>
  <si>
    <t>ESCUADRA DE 3.00 x 2.00m</t>
  </si>
  <si>
    <t>ESCUADRA DE 1.00 x 1.00m - PERFIL SIMPLE</t>
  </si>
  <si>
    <t>ESCUADRA DE 1.00 x 1.00m - PERFIL DOBLE</t>
  </si>
  <si>
    <t>ESCUADRA DE 1.00 x 1.00m - VOLADO</t>
  </si>
  <si>
    <t>ESCUADRA DE 1.00 x 1.00m - ESCALERA</t>
  </si>
  <si>
    <t>PLATAFORMA DE DESCARGA - 1.5 TON</t>
  </si>
  <si>
    <t>PLATAFORMA DE DESCARGA - 2.0 TON</t>
  </si>
  <si>
    <t>PUERTA ACCESO - 1.5 TON</t>
  </si>
  <si>
    <t>PUERTA ACCESO INTERNA - 2 TON</t>
  </si>
  <si>
    <t>PUERTA ACCESO EXTERNA - 2 TON</t>
  </si>
  <si>
    <t>BARANDA LATERAL - 1.5 TON</t>
  </si>
  <si>
    <t>BARANDA LATERAL - 2 TON</t>
  </si>
  <si>
    <t>BARRA ACCIONADORA DE PUERTAS</t>
  </si>
  <si>
    <t>PERNO HEXAGONAL G.6.8 - M10 x 30</t>
  </si>
  <si>
    <t>BALAUSTRE DE 1.20m</t>
  </si>
  <si>
    <t>TRASPALETA MANUAL</t>
  </si>
  <si>
    <t>CRUCETA PARA ACROW - USA</t>
  </si>
  <si>
    <t>MARCO PARA ACROW - USA</t>
  </si>
  <si>
    <t>PERNOS DE EXPANSION C/ ARGOLLA - M12 x 80</t>
  </si>
  <si>
    <t>PERNOS DE EXPANSION - M16 x 145</t>
  </si>
  <si>
    <t xml:space="preserve">PERNO HEXAGONAL PARA BALAUSTRE - M8 x 70 - G.5.8 </t>
  </si>
  <si>
    <t>PERNO HEXAGONAL PARA PLATAFORMA - M6 x 100 - G.10.0</t>
  </si>
  <si>
    <t>PERNOS DE EXPANSION - 1" x 10"</t>
  </si>
  <si>
    <t>PERNOS DE EXPANSION - 1" x 8"</t>
  </si>
  <si>
    <t>PERNOS DE EXPANSION - 1" x 6"</t>
  </si>
  <si>
    <t>PUNTAL 3.00m - VERDE CLARO</t>
  </si>
  <si>
    <t>PUNTAL 3.00m - VERDE OSCURO</t>
  </si>
  <si>
    <t>PUNTAL 3.00m - AZUL</t>
  </si>
  <si>
    <t>PUNTAL 3.00m - AZUL TIPO N</t>
  </si>
  <si>
    <t>PUNTAL 4.00m - VERDE</t>
  </si>
  <si>
    <t>PUNTAL 4.00m - AZUL</t>
  </si>
  <si>
    <t xml:space="preserve">PUNTAL 5.00m </t>
  </si>
  <si>
    <t>PIN PRESION - 11mm</t>
  </si>
  <si>
    <t>PIN PRESION - 12mm</t>
  </si>
  <si>
    <t>ARGOLLA - 48/40mm</t>
  </si>
  <si>
    <t>ARGOLLA - 60/52mm</t>
  </si>
  <si>
    <t>TRIPODE</t>
  </si>
  <si>
    <t>MOTOR - SEM63</t>
  </si>
  <si>
    <t>MOTOR - SEM80</t>
  </si>
  <si>
    <t>MOTOR - TIR80</t>
  </si>
  <si>
    <t>MOTOR - TIN80</t>
  </si>
  <si>
    <t>MOTOR - TIN30</t>
  </si>
  <si>
    <t>TABLERO - SEM63</t>
  </si>
  <si>
    <t>TABLERO - SEM80</t>
  </si>
  <si>
    <t>TABLERO - TIR80</t>
  </si>
  <si>
    <t>TABLERO - TIN80</t>
  </si>
  <si>
    <t>TABLERO - TIN30</t>
  </si>
  <si>
    <t>TRANSFORMADOR DE 5KVA 380V A 220 V</t>
  </si>
  <si>
    <t>TRANSFORMADOR DE 7KVA 380V A 220 V</t>
  </si>
  <si>
    <t>CABLE DE ACERO D=8.6mm - 130m</t>
  </si>
  <si>
    <t>CABLE DE ACERO D=8.6mm - 120m</t>
  </si>
  <si>
    <t>CABLE DE ACERO D=8.6m - 100m</t>
  </si>
  <si>
    <t>CABLE DE ACERO D=8.6m - 90m</t>
  </si>
  <si>
    <t>CABLE DE ACERO D=8.6m - 80m</t>
  </si>
  <si>
    <t>CABLE DE ACERO D=8.6m - 70m</t>
  </si>
  <si>
    <t>CABLE DE ACERO D=8.6m - 60m</t>
  </si>
  <si>
    <t>CABLE DE ACERO D=8.6m - 50m</t>
  </si>
  <si>
    <t>CABLE DE ACERO D=8.6m - 40m</t>
  </si>
  <si>
    <t>CABLE DE ACERO D=8.6m - 30m</t>
  </si>
  <si>
    <t>CABLE DE ACERO D=8.6m - 20m</t>
  </si>
  <si>
    <t xml:space="preserve">CABLE DE ACERO D=8.6m PARA ARRIOSTRE </t>
  </si>
  <si>
    <t xml:space="preserve">CABLE DE ACERO D=8.6m PARA TRACCION </t>
  </si>
  <si>
    <t xml:space="preserve">PIEZA CON POLEAS PARA COLGAR CABLE DE ACERO </t>
  </si>
  <si>
    <t>PIEZA EN "U" PARA COLGAR CABLE DE ACERO - ABIERTA</t>
  </si>
  <si>
    <t>PIEZA EN "U" PARA COLGAR CABLE DE ACERO - CERRADA</t>
  </si>
  <si>
    <t>PIEZA EN "U" PARA TRACCION DE CABLE DE ACERO</t>
  </si>
  <si>
    <t>PIEZA PARA ENGANCHE DE CABLE DE ACERO</t>
  </si>
  <si>
    <t>TENSOR PARA CABLE DE ACERO</t>
  </si>
  <si>
    <t>GUARDACABOS PARA CABLE DE ACERO D=17mm</t>
  </si>
  <si>
    <t>GRAPA PARA CABLE DE ACERO</t>
  </si>
  <si>
    <t>ABRAZADERA TIPO PLACA - ALTO</t>
  </si>
  <si>
    <t>ABRAZADERA TIPO U - DE 1M</t>
  </si>
  <si>
    <t>POLEA - D=300mm</t>
  </si>
  <si>
    <t>POLEA - D=19mm</t>
  </si>
  <si>
    <t>POLEA - D=17mm</t>
  </si>
  <si>
    <t>POLEA - PARA MARCO</t>
  </si>
  <si>
    <t>RUEDA - PARA MARCO</t>
  </si>
  <si>
    <t>POLEA Y RUEDA PARA FRENO DE EMERGENCIA</t>
  </si>
  <si>
    <t>MARCO PARA MOTOR - ESTANDAR</t>
  </si>
  <si>
    <t>MARCO PARA MOTOR - ALTO</t>
  </si>
  <si>
    <t>MARCO PARA MOTOR - DE 1M</t>
  </si>
  <si>
    <t>PLATAFORMA - ESQUINERA</t>
  </si>
  <si>
    <t>PLATAFORMA - DE 1M</t>
  </si>
  <si>
    <t>PLATAFORMA - 1.50m</t>
  </si>
  <si>
    <t>PLATAFORMA - 2.00m</t>
  </si>
  <si>
    <t>PLATAFORMA - 3.00m</t>
  </si>
  <si>
    <t>BARANDA ALTA - 1.50m</t>
  </si>
  <si>
    <t>BARANDA ALTA - 2.00m</t>
  </si>
  <si>
    <t>BARANDA ALTA - 3.00m</t>
  </si>
  <si>
    <t>BARANDA BAJA - 1.50m</t>
  </si>
  <si>
    <t>BARANDA BAJA - 2.00m</t>
  </si>
  <si>
    <t>BARANDA BAJA - 3.00m</t>
  </si>
  <si>
    <t xml:space="preserve">BARANDA LATERAL - ALTO </t>
  </si>
  <si>
    <t>BARANDA LATERAL - DE 1M</t>
  </si>
  <si>
    <t>BARANDA FRONTAL - DE 1M</t>
  </si>
  <si>
    <t>BARANDA ESQUINERA - ANGULAR</t>
  </si>
  <si>
    <t>BARANDA ESQUINERA - 1P</t>
  </si>
  <si>
    <t>BARANDA ESQUINERA - 2P</t>
  </si>
  <si>
    <t>GARRUCHA CON FRENO - ROJA</t>
  </si>
  <si>
    <t>GARRUCHA CON FRENO - BLANCA</t>
  </si>
  <si>
    <t>GARRUCHA SIN FRENO - BLANCA</t>
  </si>
  <si>
    <t>GARRUCHA CONTRA MURO - 1G</t>
  </si>
  <si>
    <t>GARRUCHA CONTRA MURO - 2G</t>
  </si>
  <si>
    <t>TUBO CUADRADO - DE 1x7</t>
  </si>
  <si>
    <t>TUBO CUADRADO - DE 2x4</t>
  </si>
  <si>
    <t>TUBO CUADRADO - TT</t>
  </si>
  <si>
    <t>TUBO CUADRADO - INTERMEDIO</t>
  </si>
  <si>
    <t>TUBO EN T SIMPLE - ALTA</t>
  </si>
  <si>
    <t>PROLONGADOR INTERMEDIO DE 500mm</t>
  </si>
  <si>
    <t>PROLONGADOR CUADRADO DE 600mm</t>
  </si>
  <si>
    <t>TUBO EN T SIMPLE - BAJA</t>
  </si>
  <si>
    <t>TUBO EN T CON POLEA</t>
  </si>
  <si>
    <t>SOPORTE PESCANTE ESTANDAR</t>
  </si>
  <si>
    <t>SOPORTE PESCANTE A NIVEL</t>
  </si>
  <si>
    <t>SOPORTE CONTRAPESAS ESTANDAR</t>
  </si>
  <si>
    <t>SOPORTE CONTRAPESAS A NIVEL</t>
  </si>
  <si>
    <t>CABLE ELECTRICO CON GUIA DE CABLE DE ACERO - 100m</t>
  </si>
  <si>
    <t>CABLE ELECTRICO CON GUIA DE CABLE DE ACERO - 80m</t>
  </si>
  <si>
    <t>CABLE ELECTRICO CON GUIA DE CABLE DE ACERO - 70m</t>
  </si>
  <si>
    <t>CABLE ELECTRICO CON GUIA DE CABLE DE ACERO - 40m</t>
  </si>
  <si>
    <t>MENNEKE PARA CABLE DE MOTOR</t>
  </si>
  <si>
    <t>MENNEKE PARA CABLE ELECTRICO</t>
  </si>
  <si>
    <t>MANDO A DISTANCIA DE 5P - SEM</t>
  </si>
  <si>
    <t>MANDO A DISTANCIA DE 3P - TIN y TIR</t>
  </si>
  <si>
    <t>TOPE DE FIN DE CARRERA</t>
  </si>
  <si>
    <t>SWITCH DE FIN DE CARRERA</t>
  </si>
  <si>
    <t>SENSOR DE FIN DE CARRERA</t>
  </si>
  <si>
    <t>FRENO DE EMERGENCIA - ESTANDAR</t>
  </si>
  <si>
    <t>FRENO DE EMERGENCIA - DE 1M</t>
  </si>
  <si>
    <t xml:space="preserve">PALANCA DE FRENO ELECTROMAGNETICO </t>
  </si>
  <si>
    <t>DRIZA TEJIDA DE 5/8" - 130m</t>
  </si>
  <si>
    <t>DRIZA TEJIDA DE 5/8" - 120m</t>
  </si>
  <si>
    <t>DRIZA TEJIDA DE 5/8" - 100m</t>
  </si>
  <si>
    <t>DRIZA TEJIDA DE 5/8" - 80m</t>
  </si>
  <si>
    <t>DRIZA TEJIDA DE 5/8" - 70m</t>
  </si>
  <si>
    <t>DRIZA TEJIDA DE 5/8" - 60m</t>
  </si>
  <si>
    <t>DRIZA TEJIDA DE 5/8" - 50m</t>
  </si>
  <si>
    <t>DRIZA TORCIDA DE 5/8" - 100m</t>
  </si>
  <si>
    <t>DRIZA TORCIDA DE 5/8" - 80m</t>
  </si>
  <si>
    <t>DRIZA TORCIDA DE 5/8" - 70m</t>
  </si>
  <si>
    <t>DRIZA TORCIDA DE 5/8" - 60m</t>
  </si>
  <si>
    <t>DRIZA TORCIDA DE 5/8" - 50m</t>
  </si>
  <si>
    <t>FRENO DE LINEA DE VIDA - 50mm</t>
  </si>
  <si>
    <t>FRENO DE LINEA DE VIDA - 25mm</t>
  </si>
  <si>
    <t>FRENO DE LINEA DE VIDA - X3</t>
  </si>
  <si>
    <t>PROTECTORES LINEA DE VIDA</t>
  </si>
  <si>
    <t>PIN + PASADOR DE HENDIDURA SIMPLE - 15 x 60</t>
  </si>
  <si>
    <t>PIN + PASADOR DE RESORTADO DOBLE - 15 x 110</t>
  </si>
  <si>
    <t>PERNO HEXAGONAL G.8.8 - M18 x 150 - CON VAINA</t>
  </si>
  <si>
    <t>PERNO HEXAGONAL G.8.8 - M16 x 90</t>
  </si>
  <si>
    <t>PERNO HEXAGONAL G.8.8 - M14 x 150</t>
  </si>
  <si>
    <t>PERNO HEXAGONAL G.8.8  - M14 x 120</t>
  </si>
  <si>
    <t>PERNO HEXAGONAL G.8.8 - M12 x 170</t>
  </si>
  <si>
    <t>PERNO HEXAGONAL G.8.8 - M12 x 140</t>
  </si>
  <si>
    <t>PERNO HEXAGONAL G.8.8 - M12 x 130</t>
  </si>
  <si>
    <t>PERNO HEXAGONAL G.8.8 - M12 x 90</t>
  </si>
  <si>
    <t>PERNO HEXAGONAL G.8.8 - M12 x 70</t>
  </si>
  <si>
    <t>PERNO HEXAGONAL G.8.8 - M10 x 120</t>
  </si>
  <si>
    <t>PERNO HEXAGONAL G.8.8 - M10 x 90</t>
  </si>
  <si>
    <t>PERNO HEXAGONAL G.8.8 - M10 x 40</t>
  </si>
  <si>
    <t>PERNO HEXAGONAL G.8.8 - M10 x 25</t>
  </si>
  <si>
    <t>PERNO HEXAGONAL G.5.8 - M8 x 70</t>
  </si>
  <si>
    <t>CONTRAPESO DE 25KG</t>
  </si>
  <si>
    <t>CONTRAPESO DE 5KG - CON PERNOS</t>
  </si>
  <si>
    <t>CONTRAPESO DE 5KG - SIN PERNOS</t>
  </si>
  <si>
    <t>PRENSA PARAPETO</t>
  </si>
  <si>
    <t>VIGA I DE 3.00m</t>
  </si>
  <si>
    <t xml:space="preserve">PLACA DE PRENSA PARAPETO </t>
  </si>
  <si>
    <t>RODILLO PARA CABLE DE ACERO</t>
  </si>
  <si>
    <t>CARTEL INNOVA</t>
  </si>
  <si>
    <t>PROTECTOR DE MOTOR</t>
  </si>
  <si>
    <t>PROTECTOR DE TABLERO</t>
  </si>
  <si>
    <t>BARRA ROSCADA D=15 - 1.20m</t>
  </si>
  <si>
    <t>BARRA ROSCADA D=15 - 1.00m</t>
  </si>
  <si>
    <t>BARRA ROSCADA D=15 - 0.25m</t>
  </si>
  <si>
    <t>BARRA ROSCADA D=15 - 1.50m</t>
  </si>
  <si>
    <t xml:space="preserve">BARRA ASTM DE 1 1/4 X 500mm CON TUERCA Y ARANDELA </t>
  </si>
  <si>
    <t xml:space="preserve">BARRA ASTM DE 1 1/4 X 300mm CON TUERCA Y ARANDELA </t>
  </si>
  <si>
    <t xml:space="preserve">BARRA ASTM DE 1" X 300mm CON TUERCA Y ARANDELA </t>
  </si>
  <si>
    <t xml:space="preserve">BARRA ASTM DE 1" X 400mm CON TUERCA Y ARANDELA </t>
  </si>
  <si>
    <t>TUERCA D=15mm</t>
  </si>
  <si>
    <t>SUPLEMENTO CABEZAL</t>
  </si>
  <si>
    <t>CABEZAL PARA VIGA AJUSTABLE H20 - 600x38mm</t>
  </si>
  <si>
    <t>ALINEADOR - 3.00m</t>
  </si>
  <si>
    <t>ALINEADOR - 2.00m</t>
  </si>
  <si>
    <t>LEGO. PANEL - 500 x 500mm</t>
  </si>
  <si>
    <t>TEIDE. PANEL - 3.00 x 0.50m</t>
  </si>
  <si>
    <t>TEIDE. PANEL - 3.00 x 0.60m</t>
  </si>
  <si>
    <t>TEIDE. PANEL - 3.00 x 0.80m</t>
  </si>
  <si>
    <t>TEIDE. PANEL - 3.00 x 1.00m</t>
  </si>
  <si>
    <t>TEIDE. ESCUADRA INTERIOR - 3.00 x 0.38 x 0.30m</t>
  </si>
  <si>
    <t>TEIDE. BARRA ROSACADA COLA DE CHANCHO D=15 - 0.20m</t>
  </si>
  <si>
    <t>TEIDE. BARRA ROSACADA COLA DE CHANCHO D=15 - 0.25m</t>
  </si>
  <si>
    <t>TEIDE. BARRA ROSACADA COLA DE CHANCHO D=15 - 0.30m</t>
  </si>
  <si>
    <t>TEIDE. TUERCA D=15mm</t>
  </si>
  <si>
    <t>TEIDE. MORDAZA</t>
  </si>
  <si>
    <t>TEIDE. GANCHO DE ELEVACION</t>
  </si>
  <si>
    <t>TEIDE. CONSOLA DE TRABAJO</t>
  </si>
  <si>
    <t>TEIDE. CHAVETA ESCUADRA</t>
  </si>
  <si>
    <t>TEIDE. CHAVETA RECTA</t>
  </si>
  <si>
    <t>SG. PANEL - 1.50 x 0.90m</t>
  </si>
  <si>
    <t>SG. PANEL - 1.50 x 0.45m</t>
  </si>
  <si>
    <t>SG. PANEL - 1.50 x 0.30m</t>
  </si>
  <si>
    <t>SG. ESCUADRA - INTERIOR</t>
  </si>
  <si>
    <t>SG. ESCUADRA - EXTERIOR</t>
  </si>
  <si>
    <t>SG. COMPENSADOR - 1500 x 50</t>
  </si>
  <si>
    <t>SG. COMPENSADOR - 1500 x 300</t>
  </si>
  <si>
    <t>SG. ALINEADOR - 1.00m</t>
  </si>
  <si>
    <t xml:space="preserve">SG. UNION </t>
  </si>
  <si>
    <t>VIGA H20 de 4.90m</t>
  </si>
  <si>
    <t>VIGA H20 de 4.50m</t>
  </si>
  <si>
    <t>VIGA H20 de 4.20m</t>
  </si>
  <si>
    <t>VIGA H20 de 3.90m</t>
  </si>
  <si>
    <t>VIGA H20 de 3.60m</t>
  </si>
  <si>
    <t>VIGA H20 de 2.65m</t>
  </si>
  <si>
    <t>VIGA H20 de 1.95m</t>
  </si>
  <si>
    <t>VERSATECJ. COSTADO DE VIGA - 2.00 x 0.30m</t>
  </si>
  <si>
    <t>VERSATECJ. COSTADO DE VIGA - 2.00 x 0.35m</t>
  </si>
  <si>
    <t>VERSATECJ. COSTADO DE VIGA - 2.00 x 0.40m</t>
  </si>
  <si>
    <t>VERSATECJ. SOPANDA EXTERNA - 4.00m</t>
  </si>
  <si>
    <t>VERSATECJ. SOPANDA EXTERNA - 3.00m</t>
  </si>
  <si>
    <t>VERSATECJ. SOPANDA EXTERNA - 2.00m</t>
  </si>
  <si>
    <t>VERSATECJ. SOPANDA INTERNA - 4.00m</t>
  </si>
  <si>
    <t>VERSATECJ. SOPANDA INTERNA - 3.00m</t>
  </si>
  <si>
    <t>VERSATECJ. SOPANDA INTERNA - 2.00m</t>
  </si>
  <si>
    <t>VERSATECJ. ARRIOSTRADOR PLUS - 4.00m</t>
  </si>
  <si>
    <t>VERSATECJ. ARRIOSTRADOR PLUS - 2.00m</t>
  </si>
  <si>
    <t>VERSATECJ. ARRIOSTRADOR PLUS - 1.00m</t>
  </si>
  <si>
    <t>VERSATECJ. REMATE PARA LOSA</t>
  </si>
  <si>
    <t>VERSATECJ. TABLERO TRICAPA - 980 x 500mm</t>
  </si>
  <si>
    <t>VERSATECJ. ARRIOSTRADOR PARA VIGA</t>
  </si>
  <si>
    <t>VERSATECJ. CIMBRA PARA VIGA</t>
  </si>
  <si>
    <t>BAJANTE TUBO</t>
  </si>
  <si>
    <t>ASA DE BAJANTE DE TUBO</t>
  </si>
  <si>
    <t>BAJANTE BOCA</t>
  </si>
  <si>
    <t>ASA DE BAJANTE DE BOCA</t>
  </si>
  <si>
    <t>CADENA DE SUJECION PARA BAJANTE</t>
  </si>
  <si>
    <t>BAJANTE METALICA</t>
  </si>
  <si>
    <t>ESTRUCTURA PORTANTE</t>
  </si>
  <si>
    <t>SARGENTO DE SUJECION PARA ESTRUCTURA PORTANTE</t>
  </si>
  <si>
    <t>GRILLETE PARA LA ESTRUCTURA PORTANTE</t>
  </si>
  <si>
    <t>CADENA DE SUJECION PARA  ESTRUCTURA PORTANTE</t>
  </si>
  <si>
    <t>ARO DE MANIOBRA</t>
  </si>
  <si>
    <t>BASTIDOR CON TORNO MANUAL</t>
  </si>
  <si>
    <t>BALANCIN</t>
  </si>
  <si>
    <t>PIN DE 3/8 CON SU ARMELLA Y TUERCA</t>
  </si>
  <si>
    <t>CARTUCHOS DE PVC</t>
  </si>
  <si>
    <t>PROLONGACION DE SOPORTE PARA CHUTE</t>
  </si>
  <si>
    <t>CABINA ELEVADOR 3200mm x 1500mm - DERECHA</t>
  </si>
  <si>
    <t>CABINA ELEVADOR 3200mm x 1500mm - IZQUIERDA</t>
  </si>
  <si>
    <t>CABINA ELEVADOR 2500mm x 1500mm - DERECHA</t>
  </si>
  <si>
    <t>CABINA ELEVADOR 2500mm x 1500mm - IZQUIERDA</t>
  </si>
  <si>
    <t>CABINA DE OPERADOR 2000mm x 730mm x 850mm - DERECHA</t>
  </si>
  <si>
    <t>CABINA DE OPERADOR 2000mm x 730mm x 850mm - IZQUIERDO</t>
  </si>
  <si>
    <t>TABLERO DIGITAL CABINA - 3200mm</t>
  </si>
  <si>
    <t>TABLERO DIGITAL CABINA - 2500mm</t>
  </si>
  <si>
    <t>PALANCA CORTA CORRIENTE</t>
  </si>
  <si>
    <t>FRENO PARACAIDA</t>
  </si>
  <si>
    <t xml:space="preserve">LUZ LED CABINA </t>
  </si>
  <si>
    <t xml:space="preserve">LLAVE DE MANDO </t>
  </si>
  <si>
    <t>LIMITADOR PUERTA</t>
  </si>
  <si>
    <t>LIMITADOR PARADA</t>
  </si>
  <si>
    <t xml:space="preserve">POLINES DE GUIA </t>
  </si>
  <si>
    <t>ESCALERA METALICA 2270mm x 40mm</t>
  </si>
  <si>
    <t>VENTILADOR DE CABINA</t>
  </si>
  <si>
    <t>ASIENTO DE OPERADOR</t>
  </si>
  <si>
    <t xml:space="preserve">EXTINTOR DE CABINA  DE 6KG </t>
  </si>
  <si>
    <t xml:space="preserve">BOTIQUIN DE PRIMEROS AUXILIOS </t>
  </si>
  <si>
    <t>TABLERO CONTROL EN CABINA 3200mm</t>
  </si>
  <si>
    <t xml:space="preserve">TABLERO CONTROL EN CABINA 2500mm </t>
  </si>
  <si>
    <t>PLATAFORMA DESCARGA 1000mm x 1400mm</t>
  </si>
  <si>
    <t xml:space="preserve">PASAMANOS PLATAFORMA </t>
  </si>
  <si>
    <t>PUERTA CARGA 2300mm x 1400mm</t>
  </si>
  <si>
    <t>PUERTA DESCARGA 1340mm x 1400mm</t>
  </si>
  <si>
    <t>PLACA UNION MOTOR-CABINA  230mm x 110mm</t>
  </si>
  <si>
    <t xml:space="preserve">CABLE ACERO C/ GUARDACABO 13mm x 1320mm - CABINA </t>
  </si>
  <si>
    <t>GRILLETES DE 5/8"</t>
  </si>
  <si>
    <t>MOTOR (19.1KW) CABINA 3200mm</t>
  </si>
  <si>
    <t>MOTOR (19.1KW) CABINA 2500mm</t>
  </si>
  <si>
    <t xml:space="preserve">MOTOR DE WINCHE 220V </t>
  </si>
  <si>
    <t>MOTOR DE WINCHE 380V</t>
  </si>
  <si>
    <t xml:space="preserve">BASE MOTOR </t>
  </si>
  <si>
    <t>COBERTOR MOTOR 1280mm x 400mm</t>
  </si>
  <si>
    <t>COBERTOR CABINA DE OPERADOR - 880mm x 400mm</t>
  </si>
  <si>
    <t>PALANCA FRENO MOTOR</t>
  </si>
  <si>
    <t>TABLERO CONTROL EN TECHO CABINA DE 3200mm</t>
  </si>
  <si>
    <t>TABLERO CONTROL EN TECHO CABINA DE 2500mm</t>
  </si>
  <si>
    <t xml:space="preserve">TABLERO FUERZA </t>
  </si>
  <si>
    <t xml:space="preserve">BASE TABLERO FUERZA 2500mm </t>
  </si>
  <si>
    <t xml:space="preserve">MANDO TABLERO </t>
  </si>
  <si>
    <t>SENSOR TABLERO</t>
  </si>
  <si>
    <t xml:space="preserve">LIMITADORES DE RECORRIDO </t>
  </si>
  <si>
    <t xml:space="preserve">LIMITADORES DE PUERTA </t>
  </si>
  <si>
    <t xml:space="preserve">LIMITADORES DE ESCOTILLA </t>
  </si>
  <si>
    <t>BASE CABINA ELEVADOR 3540mm x 930mm</t>
  </si>
  <si>
    <t>BASE CABINA ELEVADOR 2840mm x 930mm</t>
  </si>
  <si>
    <t xml:space="preserve">BASE CABINA ELEVADOR 2000mm x 930mm </t>
  </si>
  <si>
    <t>EXTENCION BASE ELEVADOR 1070mm x 770mm - C/ANGULAR</t>
  </si>
  <si>
    <t>EXTENCION BASE ELEVADOR 1070mm x 770mm - S/ANGULAR</t>
  </si>
  <si>
    <t xml:space="preserve">BASE WINCHE 2230mm x 200mm </t>
  </si>
  <si>
    <t>BASE RESORTE MECANICO PARA CABINA 3500mm</t>
  </si>
  <si>
    <t>BASE RESORTE MECANICO PARA CABINA 2500mm</t>
  </si>
  <si>
    <t>RESORTE MECANICO</t>
  </si>
  <si>
    <t>EXTENCION P/ BASE RESORTES - 1570mm</t>
  </si>
  <si>
    <t>BANCO DE RESISTENCIA</t>
  </si>
  <si>
    <t>BARANDA TECHO CABINA 3200mm C/ ABERTURA  1590mm x 1250mm</t>
  </si>
  <si>
    <t>BARANDA TECHO CABINA 3200mm C/ ABERTURA (LADO DE MOTOR) 970mm x 1230mm</t>
  </si>
  <si>
    <t>BARANDA TECHO CABINA 3200mm S/ ABERTURA  1590mm x 1250mm</t>
  </si>
  <si>
    <t>BARANDA TECHO CABINA 3200mm S/ ABERTURA (LADO DE MOTOR) 970mm x 1230mm</t>
  </si>
  <si>
    <t>BARANDA TECHO CABINA (2500 - 3200) (LADO DE PUERTAS) 1500mm x 1100mm</t>
  </si>
  <si>
    <t>BARANDA TECHO CABINA 2500mm (LADO CABINA OPERADOR) 1240mm x 1240mm</t>
  </si>
  <si>
    <t>BARANDA TECHO CABINA 2500mm C/ ABERTURA (LADO MOTOR) 650mm x 1230mm</t>
  </si>
  <si>
    <t>BARANDA TECHO CABINA 2500mm C/ ABERTURA (LADO MOTOR) 730mm x 1240mm</t>
  </si>
  <si>
    <t>REJA INTERMEDIA CONTORNO DE ELEVADOR 2000mmx 1200mm</t>
  </si>
  <si>
    <t xml:space="preserve">REJA CONTORNO MASTIL (2500mm) 80mm x 2000mm - DERECHA </t>
  </si>
  <si>
    <t>REJA CONTORNO MASTIL (2500mm) 80mm x 2000mm - IZQUIERDA</t>
  </si>
  <si>
    <t>REJA CONTORNO MASTIL (2500mm) 1200mm x 2000mm - DERECHA</t>
  </si>
  <si>
    <t>REJA CONTORNO MASTIL (2500mm) 1200mm x 2000mm - IZQUIERDA</t>
  </si>
  <si>
    <t xml:space="preserve">REJA COSTADO PUERTA DESCARGA (2500mm) 2000mm x 1610mm - DERECHA </t>
  </si>
  <si>
    <t>REJA COSTADO PUERTA DESCARGA (2500mm) 2000mm x 1610mm - IZQUIERDA</t>
  </si>
  <si>
    <t>REJA COSTADO PUERTA DESCARGA (2500mm) S/RIEL 2000mm x 800mm - DERECHA</t>
  </si>
  <si>
    <t>REJA COSTADO PUERTA DESCARGA (2500mm) S/RIEL 2000mm x 800mm - IZQUIERDA</t>
  </si>
  <si>
    <t>REJA COSTADO PUERTA PRINCIPAL 2000mm x 1740mm - DERECHA</t>
  </si>
  <si>
    <t>REJA COSTADO PUERTA PRINCIPAL 2000mm x 1740mm - IZQUIERDA</t>
  </si>
  <si>
    <t>REJA COSTADO CONTORNO DE ELEVADOR 2000mm x 1150mm</t>
  </si>
  <si>
    <t xml:space="preserve">REJA COSTADO PESAS CONTORNO ELEVADOR  2000mm x 1150mm - DERECHA </t>
  </si>
  <si>
    <t>REJA COSTADO PESAS CONTORNO ELEVADOR  2000mm x 1150mm - IZQUIERDA</t>
  </si>
  <si>
    <t>PUERTA PRINCIPAL REJA 1830mm x 3140mm - DERECHA</t>
  </si>
  <si>
    <t>PUERTA PRINCIPAL REJA 1830mm x 3140mm - IZQUIERDA</t>
  </si>
  <si>
    <t>PUERTA INTERNA REJA 2000mm x 730mm - DERECHA</t>
  </si>
  <si>
    <t>PUERTA INTERNA REJA 2000mm x 730mm - IZQUIERDA</t>
  </si>
  <si>
    <t>REJA ESQUINERA (LADO TABLERO) 2000MM x 500 - DERECHA</t>
  </si>
  <si>
    <t>REJA ESQUINERA (LADO TABLERO) 2000MM x 500 - IZQUIERDA</t>
  </si>
  <si>
    <t xml:space="preserve">REJA ESQUINERA (LADO PUERTA) 2000MM x 500 - DERECHA </t>
  </si>
  <si>
    <t>REJA ESQUINERA (LADO PUERTA) 2000MM x 500 - IZQUIERDA</t>
  </si>
  <si>
    <t>REJA LATERIAL CABINA OPERADOR (2500mm) 2000mm x 660mm - IZQUIERDA</t>
  </si>
  <si>
    <t xml:space="preserve">REJA LATERIAL CABINA OPERADOR (2500mm) 2000mm x 660mm - DERECHA </t>
  </si>
  <si>
    <t xml:space="preserve">REJA FRONTAL CABINA OPERADOR (2500mm) 2000mm x 1300mm  - DERECHA </t>
  </si>
  <si>
    <t>REJA FRONTAL CABINA OPERADOR (2500mm) 2000mm x 1300mm - IZQUIERDA</t>
  </si>
  <si>
    <t>REJA COSTADO PUERTA PRINCIPAL C/ RIEL (2500mm) 2000mm x 800mm - DERECHA</t>
  </si>
  <si>
    <t>REJA COSTADO PUERTA PRINCIPAL C/ RIEL (2500mm) 2000mm x 800mm - IZQUIERDA</t>
  </si>
  <si>
    <t xml:space="preserve">SOPORTE REJA </t>
  </si>
  <si>
    <t>RIEL P/ PUERTA PRINCIPAL - LADO A</t>
  </si>
  <si>
    <t>RIEL P/ PUERTA PRINCIPAL - LADO B</t>
  </si>
  <si>
    <t>PESAS C/ POLEAS (PUERTA PRINCIPAL 3500mm) - 465mm x 140mm</t>
  </si>
  <si>
    <t>PESAS C/ POLEAS (PUERTA PRINCIPAL 2500mm) - 3550mm x 175mm</t>
  </si>
  <si>
    <t>PLACA SUPERIOR (PUERTA PRINCIPAL REJA) - IZQUIERDO</t>
  </si>
  <si>
    <t xml:space="preserve">PLACA SUPERIOR (PUERTA PRINCIPAL REJA) - DERECHA </t>
  </si>
  <si>
    <t>PLACA SUPERIOR (PUERTA ELEVADOR) - IZQUIERDO</t>
  </si>
  <si>
    <t xml:space="preserve">PLACA SUPERIOR (PUERTA ELEVADOR) - DERECHA </t>
  </si>
  <si>
    <t>PLACA UNION RIEL Y PUERTA PRINCIPAL</t>
  </si>
  <si>
    <t>PLACAS P/ ARRIOSTRE 350 x 90mm</t>
  </si>
  <si>
    <t>PLACA P/ RESORTE MECANICO</t>
  </si>
  <si>
    <t xml:space="preserve">ESCUADRA WINCHE C/ POLEA 2780mm x 1410mm </t>
  </si>
  <si>
    <t>MASTIL INICIO - 1500mm x 720mm</t>
  </si>
  <si>
    <t>MASTIL DOBLE CREMALLERA - 1500mm x 720mm</t>
  </si>
  <si>
    <t>MASTIL SEGURIDAD S/ CREMALLERA - 1500mm x 720mm</t>
  </si>
  <si>
    <t>CUADRO ARRIOSTRE P/MASTIL 600mm - TIPO 1</t>
  </si>
  <si>
    <t>TUBO P/ ARRIOSTRE MASTIL - 1300mm - TIPO 1</t>
  </si>
  <si>
    <t>CUADRO ARRIOSTRE P/MASTIL 620mm - TIPO 2</t>
  </si>
  <si>
    <t>EXTENCION BASE P/ARRIOSTRE - TIPO 2</t>
  </si>
  <si>
    <t>SOPORTE DIAGONAL P/ARRIOSTRE</t>
  </si>
  <si>
    <t>TUBO EXTENCION P/ ARRIOSTRE SIMPLE - TIPO 2</t>
  </si>
  <si>
    <t>TUBO EXTENCION P/ ARRIOSTRE CON PLACA - TIPO 2</t>
  </si>
  <si>
    <t>TUERCA DE AJUSTE P/ARRIOSTRE</t>
  </si>
  <si>
    <t>BRAZO P/ ARRIOSTRE MASTIL 960mm - TIPO 2</t>
  </si>
  <si>
    <t>BRAZO P/ ARRIOSTRE MASTIL 865mm - TIPO 2</t>
  </si>
  <si>
    <t>BRAZO PORTA CABLE ELECTRICO PARA TROLER 700mm x 11mm - CABINA</t>
  </si>
  <si>
    <t>BRAZO PORTA CABLE ELECTRICO PARA CILINDRO 485mm - CABINA</t>
  </si>
  <si>
    <t>BRAZO PORTA CABLE ELECTRICO PARA TROLER - MASTIL</t>
  </si>
  <si>
    <t>BRAZO GUIA CABLE ELECTRICO TIPO 1 / MASTIL</t>
  </si>
  <si>
    <t>BRAZO GUIA CABLE ELECTRICO TIPO 2 / MASTIL</t>
  </si>
  <si>
    <t>BRAZO P/ IZAJE MASTIL</t>
  </si>
  <si>
    <t>BARRA LIMITADORA - 1980mm</t>
  </si>
  <si>
    <t>BARRA LIMITADORA - 1660mm</t>
  </si>
  <si>
    <t>BARRA LIMITADORA - 1570mm</t>
  </si>
  <si>
    <t>TRANSFORMADOR P/ ELEVADOR 80KVA</t>
  </si>
  <si>
    <t>TRANSFORMADOR P/ ELEVADOR 80KVA (CON ESTABILIZADOR)</t>
  </si>
  <si>
    <t>GRUPO ELECTROGENO DIESEL DE 80KW / 100KVA</t>
  </si>
  <si>
    <t>CABLE ELECTRICO VULCANIZADO P/ ELEVADOR - 120m</t>
  </si>
  <si>
    <t>CABLE ELECTRICO VULCANIZADO P/ ELEVADOR - 80m</t>
  </si>
  <si>
    <t>CABLE ELECTRICO VULCANIZADO P/ ELEVADOR - 70m</t>
  </si>
  <si>
    <t>CABLE ELECTRICO VULCANIZADO P/ ELEVADOR - 10m</t>
  </si>
  <si>
    <t>CABLE ELECTRICO VULCANIZADO P/ ELEVADOR - 5m</t>
  </si>
  <si>
    <t>CABLE ELECTRICO VULCANIZADO CON PROTECTOR P/ BANCO DE RESISTENCIA - 3.20m</t>
  </si>
  <si>
    <t>CABLE ELECTRICO VULCANIZADO P/GRUPO ELECTROGENO (4X25mm2) - 10m</t>
  </si>
  <si>
    <t>TROLER DISTRIBUIDOR DE CABLE ELECTRICO</t>
  </si>
  <si>
    <t>CUBO P/ CABLE ELECTRICO - 2210mm x 800mm</t>
  </si>
  <si>
    <t>CUBO P/ CABLE ELECTRICO - 2000mm x 600mm</t>
  </si>
  <si>
    <t>MENNEKE ELEVADOR (24 PINES)</t>
  </si>
  <si>
    <t>MENNEKE MOTOR (6 PINES)</t>
  </si>
  <si>
    <t>MENNEKE BANCO (2 PINES)</t>
  </si>
  <si>
    <t>MANDO WINCHE</t>
  </si>
  <si>
    <t>MANDO CONTROL PRUEBA DE GOTA (CAIDA)</t>
  </si>
  <si>
    <t>PERNO HEXAGONAL G.8.8 M24 x 170 (UNION MASTIL CHASIS C/ ARANDELA PLANA Y PRESION, S/ TUERCA)</t>
  </si>
  <si>
    <t>PERNO HEXAGONAL G 8.8 M24 x 25 (UNION MASTIL DOBLE CREMALLERA)</t>
  </si>
  <si>
    <t>PERNO HEXAGONAL G.8.8 M24 x 90 (UNION ARRIOSTRE C/ TUERCA NYLON)</t>
  </si>
  <si>
    <t>PERNO HEXAGONAL G.8.8 M20 x 80 (UNION CABINA-MOTOR C/ TUERCA NYLON)</t>
  </si>
  <si>
    <t>PERNO HEXAGONAL G.8.8 M16 x 90 (BRAZO ARRIOSTRE)</t>
  </si>
  <si>
    <t xml:space="preserve">PERNO HEXAGONAL HILO CORRIDO G.8.8 M12 x 40 (UNION BASE Y EXTENCION C/ ARANDELA PLANA Y PRESION) </t>
  </si>
  <si>
    <t>PERNO HEXAGONAL HILO CORRIDO G.8.8 M12 x 30 (REJA C/ ARANDELA PLANA Y PRESION)</t>
  </si>
  <si>
    <t>PERNO HEXAGONAL G.8.8 M12 x 80 (BRAZO GUIA C/ TUERCA DE NYLON)</t>
  </si>
  <si>
    <t>PERNO "J" G.8.8  M10 x 80 (P/ BARRAS LIMITADORAS)</t>
  </si>
  <si>
    <t>PERNO HEXAGONAL HILO CORRIDO G.8.8 M10 x 30 (BRAZO PORTA CABLE C/ TUERCA DE NYLON)</t>
  </si>
  <si>
    <t>PERNO HEXAGONAL  G.8.8 M8 x 70 (BARANDA C/ TUERCA DE NYLON)</t>
  </si>
  <si>
    <t>PERNO HEXAGONAL HILO CORRIDO G.8.8 M8 x 35 (PLACA RIEL C/ TUERCA NYLON)</t>
  </si>
  <si>
    <t>PERNO HEXAGONAL HILO CORRIDO G.8.8 M8 x 25 (RIEL C/ TUERCA NYLON)</t>
  </si>
  <si>
    <t>ARANDELA CUADRADA 100mm x 100mm x 4.5mm  P/ ESPARRAGO DE 1"</t>
  </si>
  <si>
    <t>PIN SENSOR PARA MOTOR 90mm x 40 mm</t>
  </si>
  <si>
    <t xml:space="preserve">PIN BASE WINCHE DE 86mm x 30mm </t>
  </si>
  <si>
    <t>PIN ESTRUCTURA ARRIOSTRE M20 X 95 (C/ PASADOR)</t>
  </si>
  <si>
    <t>PIN ESTRUCTURA ARRIOSTRE M20 X 80 (C/ PASADOR)</t>
  </si>
  <si>
    <t>PIN ESTRUCTURA ARRIOSTRE M20 X 70 (C/ PASADOR)</t>
  </si>
  <si>
    <t>PIN ESTRUCTURA ARRIOSTRE M20 X 60 (C/ PASADOR)</t>
  </si>
  <si>
    <t>PARIHUELA DE MADERA 96 x 120 x 17 cm</t>
  </si>
  <si>
    <t>LISTON DE MADERA DE 2"x1"x1.10m</t>
  </si>
  <si>
    <t>LISTON DE MADERA DE 2"x4"x1.03m</t>
  </si>
  <si>
    <t xml:space="preserve">CANASTILLA DE METAL  1160 mm x 1160mm x 770mm </t>
  </si>
  <si>
    <t xml:space="preserve">CANASTILLA DE METAL CON REJILLA   1160 mm x 1160mm x 840mm </t>
  </si>
  <si>
    <t>01 - ANDAMIO MULTIDIRECCIONAL</t>
  </si>
  <si>
    <t>02 - ESCALERA ACCESO</t>
  </si>
  <si>
    <t>03 - EQUIPO COLECTIVO</t>
  </si>
  <si>
    <t>04 - ANDAMIO AMERICANO</t>
  </si>
  <si>
    <t>05 - CONSUMIBLE</t>
  </si>
  <si>
    <t>06 - PUNTALES</t>
  </si>
  <si>
    <t>07 - ANDAMIO COLGANTE ELECTRICO</t>
  </si>
  <si>
    <t>08 - ENCOFRADO</t>
  </si>
  <si>
    <t>09 - RECICLAJE</t>
  </si>
  <si>
    <t>10 - ELEVADOR</t>
  </si>
  <si>
    <t>11 - 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</si>
</sst>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5FF7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3" fillId="0" borderId="5" xfId="0" applyFont="1" applyBorder="1" applyAlignment="1">
      <alignment horizontal="left" vertical="top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5" xfId="0" applyNumberFormat="1" applyBorder="1" applyAlignment="1">
      <alignment vertical="center"/>
    </xf>
    <xf numFmtId="2" fontId="0" fillId="4" borderId="5" xfId="0" applyNumberFormat="1" applyFill="1" applyBorder="1" applyAlignment="1">
      <alignment vertical="center"/>
    </xf>
    <xf numFmtId="2" fontId="2" fillId="2" borderId="3" xfId="0" applyNumberFormat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</cellXfs>
  <cellStyles count="2">
    <cellStyle name="Millares 4" xfId="1" xr:uid="{870529D5-F801-48B5-B4E3-8323C7C5D2C9}"/>
    <cellStyle name="Normal" xfId="0" builtinId="0"/>
  </cellStyles>
  <dxfs count="10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C4A7-F913-404C-B003-8EA3F5280C7E}">
  <sheetPr filterMode="1"/>
  <dimension ref="A1:F550"/>
  <sheetViews>
    <sheetView tabSelected="1" workbookViewId="0">
      <selection activeCell="D393" sqref="D393"/>
    </sheetView>
  </sheetViews>
  <sheetFormatPr baseColWidth="10" defaultRowHeight="14.4" x14ac:dyDescent="0.3"/>
  <cols>
    <col min="2" max="2" width="29.21875" bestFit="1" customWidth="1"/>
    <col min="3" max="3" width="93.44140625" bestFit="1" customWidth="1"/>
    <col min="4" max="5" width="11.5546875" style="11"/>
    <col min="6" max="6" width="13.6640625" customWidth="1"/>
  </cols>
  <sheetData>
    <row r="1" spans="1:6" x14ac:dyDescent="0.3">
      <c r="A1" s="1" t="s">
        <v>0</v>
      </c>
      <c r="B1" s="10" t="s">
        <v>1</v>
      </c>
      <c r="C1" s="2" t="s">
        <v>2</v>
      </c>
      <c r="D1" s="14" t="s">
        <v>3</v>
      </c>
      <c r="E1" s="17" t="s">
        <v>4</v>
      </c>
      <c r="F1" s="3" t="s">
        <v>5</v>
      </c>
    </row>
    <row r="2" spans="1:6" hidden="1" x14ac:dyDescent="0.3">
      <c r="A2" s="4" t="s">
        <v>6</v>
      </c>
      <c r="B2" s="4" t="s">
        <v>1103</v>
      </c>
      <c r="C2" s="5" t="s">
        <v>554</v>
      </c>
      <c r="D2" s="15">
        <v>3.3</v>
      </c>
      <c r="E2" s="12">
        <v>86.53</v>
      </c>
      <c r="F2" s="11">
        <f>E2*0.05</f>
        <v>4.3265000000000002</v>
      </c>
    </row>
    <row r="3" spans="1:6" hidden="1" x14ac:dyDescent="0.3">
      <c r="A3" s="4" t="s">
        <v>7</v>
      </c>
      <c r="B3" s="4" t="s">
        <v>1103</v>
      </c>
      <c r="C3" s="5" t="s">
        <v>555</v>
      </c>
      <c r="D3" s="15">
        <v>5.9000000000000101</v>
      </c>
      <c r="E3" s="12">
        <v>371.46</v>
      </c>
      <c r="F3" s="11">
        <f t="shared" ref="F3:F66" si="0">E3*0.05</f>
        <v>18.573</v>
      </c>
    </row>
    <row r="4" spans="1:6" hidden="1" x14ac:dyDescent="0.3">
      <c r="A4" s="4" t="s">
        <v>8</v>
      </c>
      <c r="B4" s="4" t="s">
        <v>1103</v>
      </c>
      <c r="C4" s="5" t="s">
        <v>556</v>
      </c>
      <c r="D4" s="15">
        <v>1.8999999999999899</v>
      </c>
      <c r="E4" s="12">
        <v>78.02</v>
      </c>
      <c r="F4" s="11">
        <f t="shared" si="0"/>
        <v>3.9009999999999998</v>
      </c>
    </row>
    <row r="5" spans="1:6" hidden="1" x14ac:dyDescent="0.3">
      <c r="A5" s="4" t="s">
        <v>9</v>
      </c>
      <c r="B5" s="4" t="s">
        <v>1103</v>
      </c>
      <c r="C5" s="5" t="s">
        <v>557</v>
      </c>
      <c r="D5" s="15">
        <v>44.3</v>
      </c>
      <c r="E5" s="12">
        <v>870.28</v>
      </c>
      <c r="F5" s="11">
        <f t="shared" si="0"/>
        <v>43.514000000000003</v>
      </c>
    </row>
    <row r="6" spans="1:6" hidden="1" x14ac:dyDescent="0.3">
      <c r="A6" s="4" t="s">
        <v>10</v>
      </c>
      <c r="B6" s="4" t="s">
        <v>1103</v>
      </c>
      <c r="C6" s="5" t="s">
        <v>558</v>
      </c>
      <c r="D6" s="15">
        <v>23.9</v>
      </c>
      <c r="E6" s="12">
        <v>485.52</v>
      </c>
      <c r="F6" s="11">
        <f t="shared" si="0"/>
        <v>24.276</v>
      </c>
    </row>
    <row r="7" spans="1:6" hidden="1" x14ac:dyDescent="0.3">
      <c r="A7" s="4" t="s">
        <v>11</v>
      </c>
      <c r="B7" s="4" t="s">
        <v>1103</v>
      </c>
      <c r="C7" s="5" t="s">
        <v>559</v>
      </c>
      <c r="D7" s="15">
        <v>11.7</v>
      </c>
      <c r="E7" s="12">
        <v>428.32</v>
      </c>
      <c r="F7" s="11">
        <f t="shared" si="0"/>
        <v>21.416</v>
      </c>
    </row>
    <row r="8" spans="1:6" hidden="1" x14ac:dyDescent="0.3">
      <c r="A8" s="4" t="s">
        <v>12</v>
      </c>
      <c r="B8" s="4" t="s">
        <v>1103</v>
      </c>
      <c r="C8" s="5" t="s">
        <v>560</v>
      </c>
      <c r="D8" s="15">
        <v>7</v>
      </c>
      <c r="E8" s="12">
        <v>261.63</v>
      </c>
      <c r="F8" s="11">
        <f t="shared" si="0"/>
        <v>13.0815</v>
      </c>
    </row>
    <row r="9" spans="1:6" hidden="1" x14ac:dyDescent="0.3">
      <c r="A9" s="4" t="s">
        <v>13</v>
      </c>
      <c r="B9" s="4" t="s">
        <v>1103</v>
      </c>
      <c r="C9" s="5" t="s">
        <v>561</v>
      </c>
      <c r="D9" s="15">
        <v>5.9</v>
      </c>
      <c r="E9" s="12">
        <v>212.52</v>
      </c>
      <c r="F9" s="11">
        <f t="shared" si="0"/>
        <v>10.626000000000001</v>
      </c>
    </row>
    <row r="10" spans="1:6" hidden="1" x14ac:dyDescent="0.3">
      <c r="A10" s="4" t="s">
        <v>14</v>
      </c>
      <c r="B10" s="4" t="s">
        <v>1103</v>
      </c>
      <c r="C10" s="5" t="s">
        <v>562</v>
      </c>
      <c r="D10" s="15">
        <v>2.9</v>
      </c>
      <c r="E10" s="12">
        <v>143.16999999999999</v>
      </c>
      <c r="F10" s="11">
        <f t="shared" si="0"/>
        <v>7.1585000000000001</v>
      </c>
    </row>
    <row r="11" spans="1:6" hidden="1" x14ac:dyDescent="0.3">
      <c r="A11" s="4" t="s">
        <v>15</v>
      </c>
      <c r="B11" s="4" t="s">
        <v>1103</v>
      </c>
      <c r="C11" s="5" t="s">
        <v>563</v>
      </c>
      <c r="D11" s="15">
        <v>1.5</v>
      </c>
      <c r="E11" s="12">
        <v>75.16</v>
      </c>
      <c r="F11" s="11">
        <f t="shared" si="0"/>
        <v>3.758</v>
      </c>
    </row>
    <row r="12" spans="1:6" hidden="1" x14ac:dyDescent="0.3">
      <c r="A12" s="4" t="s">
        <v>16</v>
      </c>
      <c r="B12" s="4" t="s">
        <v>1103</v>
      </c>
      <c r="C12" s="5" t="s">
        <v>564</v>
      </c>
      <c r="D12" s="15">
        <v>0.8</v>
      </c>
      <c r="E12" s="12">
        <v>76.23</v>
      </c>
      <c r="F12" s="11">
        <f t="shared" si="0"/>
        <v>3.8115000000000006</v>
      </c>
    </row>
    <row r="13" spans="1:6" hidden="1" x14ac:dyDescent="0.3">
      <c r="A13" s="4" t="s">
        <v>17</v>
      </c>
      <c r="B13" s="4" t="s">
        <v>1103</v>
      </c>
      <c r="C13" s="5" t="s">
        <v>565</v>
      </c>
      <c r="D13" s="15">
        <v>5.5</v>
      </c>
      <c r="E13" s="12">
        <v>133.75</v>
      </c>
      <c r="F13" s="11">
        <f t="shared" si="0"/>
        <v>6.6875</v>
      </c>
    </row>
    <row r="14" spans="1:6" hidden="1" x14ac:dyDescent="0.3">
      <c r="A14" s="4" t="s">
        <v>18</v>
      </c>
      <c r="B14" s="4" t="s">
        <v>1103</v>
      </c>
      <c r="C14" s="5" t="s">
        <v>566</v>
      </c>
      <c r="D14" s="15">
        <v>11.2</v>
      </c>
      <c r="E14" s="12">
        <v>238.1</v>
      </c>
      <c r="F14" s="11">
        <f t="shared" si="0"/>
        <v>11.905000000000001</v>
      </c>
    </row>
    <row r="15" spans="1:6" hidden="1" x14ac:dyDescent="0.3">
      <c r="A15" s="4" t="s">
        <v>19</v>
      </c>
      <c r="B15" s="4" t="s">
        <v>1103</v>
      </c>
      <c r="C15" s="5" t="s">
        <v>567</v>
      </c>
      <c r="D15" s="15">
        <v>10</v>
      </c>
      <c r="E15" s="12">
        <v>226.89</v>
      </c>
      <c r="F15" s="11">
        <f t="shared" si="0"/>
        <v>11.3445</v>
      </c>
    </row>
    <row r="16" spans="1:6" hidden="1" x14ac:dyDescent="0.3">
      <c r="A16" s="4" t="s">
        <v>20</v>
      </c>
      <c r="B16" s="4" t="s">
        <v>1103</v>
      </c>
      <c r="C16" s="5" t="s">
        <v>568</v>
      </c>
      <c r="D16" s="15">
        <v>6.2</v>
      </c>
      <c r="E16" s="12">
        <v>225.13</v>
      </c>
      <c r="F16" s="11">
        <f t="shared" si="0"/>
        <v>11.256500000000001</v>
      </c>
    </row>
    <row r="17" spans="1:6" hidden="1" x14ac:dyDescent="0.3">
      <c r="A17" s="4" t="s">
        <v>21</v>
      </c>
      <c r="B17" s="4" t="s">
        <v>1103</v>
      </c>
      <c r="C17" s="5" t="s">
        <v>569</v>
      </c>
      <c r="D17" s="15">
        <v>4.0999999999999899</v>
      </c>
      <c r="E17" s="12">
        <v>204.03</v>
      </c>
      <c r="F17" s="11">
        <f t="shared" si="0"/>
        <v>10.201500000000001</v>
      </c>
    </row>
    <row r="18" spans="1:6" hidden="1" x14ac:dyDescent="0.3">
      <c r="A18" s="4" t="s">
        <v>22</v>
      </c>
      <c r="B18" s="4" t="s">
        <v>1103</v>
      </c>
      <c r="C18" s="5" t="s">
        <v>570</v>
      </c>
      <c r="D18" s="15">
        <v>3.3</v>
      </c>
      <c r="E18" s="12">
        <v>204.03</v>
      </c>
      <c r="F18" s="11">
        <f t="shared" si="0"/>
        <v>10.201500000000001</v>
      </c>
    </row>
    <row r="19" spans="1:6" hidden="1" x14ac:dyDescent="0.3">
      <c r="A19" s="4" t="s">
        <v>23</v>
      </c>
      <c r="B19" s="4" t="s">
        <v>1103</v>
      </c>
      <c r="C19" s="5" t="s">
        <v>571</v>
      </c>
      <c r="D19" s="15">
        <v>2.3999999999999901</v>
      </c>
      <c r="E19" s="12">
        <v>158.74</v>
      </c>
      <c r="F19" s="11">
        <f t="shared" si="0"/>
        <v>7.9370000000000012</v>
      </c>
    </row>
    <row r="20" spans="1:6" hidden="1" x14ac:dyDescent="0.3">
      <c r="A20" s="4" t="s">
        <v>24</v>
      </c>
      <c r="B20" s="4" t="s">
        <v>1103</v>
      </c>
      <c r="C20" s="5" t="s">
        <v>572</v>
      </c>
      <c r="D20" s="15">
        <v>4.5999999999999899</v>
      </c>
      <c r="E20" s="12">
        <v>158.74</v>
      </c>
      <c r="F20" s="11">
        <f t="shared" si="0"/>
        <v>7.9370000000000012</v>
      </c>
    </row>
    <row r="21" spans="1:6" hidden="1" x14ac:dyDescent="0.3">
      <c r="A21" s="4" t="s">
        <v>25</v>
      </c>
      <c r="B21" s="4" t="s">
        <v>1103</v>
      </c>
      <c r="C21" s="5" t="s">
        <v>573</v>
      </c>
      <c r="D21" s="15">
        <v>3.8</v>
      </c>
      <c r="E21" s="12">
        <v>132.06</v>
      </c>
      <c r="F21" s="11">
        <f t="shared" si="0"/>
        <v>6.6030000000000006</v>
      </c>
    </row>
    <row r="22" spans="1:6" hidden="1" x14ac:dyDescent="0.3">
      <c r="A22" s="4" t="s">
        <v>26</v>
      </c>
      <c r="B22" s="4" t="s">
        <v>1103</v>
      </c>
      <c r="C22" s="5" t="s">
        <v>574</v>
      </c>
      <c r="D22" s="15">
        <v>1.9</v>
      </c>
      <c r="E22" s="12">
        <v>59.5</v>
      </c>
      <c r="F22" s="11">
        <f t="shared" si="0"/>
        <v>2.9750000000000001</v>
      </c>
    </row>
    <row r="23" spans="1:6" hidden="1" x14ac:dyDescent="0.3">
      <c r="A23" s="4" t="s">
        <v>27</v>
      </c>
      <c r="B23" s="4" t="s">
        <v>1103</v>
      </c>
      <c r="C23" s="5" t="s">
        <v>575</v>
      </c>
      <c r="D23" s="15">
        <v>1.9</v>
      </c>
      <c r="E23" s="12">
        <v>59.5</v>
      </c>
      <c r="F23" s="11">
        <f t="shared" si="0"/>
        <v>2.9750000000000001</v>
      </c>
    </row>
    <row r="24" spans="1:6" hidden="1" x14ac:dyDescent="0.3">
      <c r="A24" s="4" t="s">
        <v>28</v>
      </c>
      <c r="B24" s="4" t="s">
        <v>1103</v>
      </c>
      <c r="C24" s="5" t="s">
        <v>576</v>
      </c>
      <c r="D24" s="15">
        <v>19.399999999999999</v>
      </c>
      <c r="E24" s="12">
        <v>324.89</v>
      </c>
      <c r="F24" s="11">
        <f t="shared" si="0"/>
        <v>16.244499999999999</v>
      </c>
    </row>
    <row r="25" spans="1:6" hidden="1" x14ac:dyDescent="0.3">
      <c r="A25" s="4" t="s">
        <v>29</v>
      </c>
      <c r="B25" s="4" t="s">
        <v>1103</v>
      </c>
      <c r="C25" s="5" t="s">
        <v>577</v>
      </c>
      <c r="D25" s="15">
        <v>14.4</v>
      </c>
      <c r="E25" s="12">
        <v>268.19</v>
      </c>
      <c r="F25" s="11">
        <f t="shared" si="0"/>
        <v>13.409500000000001</v>
      </c>
    </row>
    <row r="26" spans="1:6" hidden="1" x14ac:dyDescent="0.3">
      <c r="A26" s="4" t="s">
        <v>30</v>
      </c>
      <c r="B26" s="4" t="s">
        <v>1103</v>
      </c>
      <c r="C26" s="5" t="s">
        <v>578</v>
      </c>
      <c r="D26" s="15">
        <v>14.4</v>
      </c>
      <c r="E26" s="12">
        <v>268.19</v>
      </c>
      <c r="F26" s="11">
        <f t="shared" si="0"/>
        <v>13.409500000000001</v>
      </c>
    </row>
    <row r="27" spans="1:6" hidden="1" x14ac:dyDescent="0.3">
      <c r="A27" s="4" t="s">
        <v>31</v>
      </c>
      <c r="B27" s="4" t="s">
        <v>1103</v>
      </c>
      <c r="C27" s="5" t="s">
        <v>579</v>
      </c>
      <c r="D27" s="15">
        <v>75.599999999999994</v>
      </c>
      <c r="E27" s="12">
        <v>1621.32</v>
      </c>
      <c r="F27" s="11">
        <f t="shared" si="0"/>
        <v>81.066000000000003</v>
      </c>
    </row>
    <row r="28" spans="1:6" hidden="1" x14ac:dyDescent="0.3">
      <c r="A28" s="4" t="s">
        <v>32</v>
      </c>
      <c r="B28" s="4" t="s">
        <v>1103</v>
      </c>
      <c r="C28" s="5" t="s">
        <v>580</v>
      </c>
      <c r="D28" s="15">
        <v>63</v>
      </c>
      <c r="E28" s="12">
        <v>1351.1</v>
      </c>
      <c r="F28" s="11">
        <f t="shared" si="0"/>
        <v>67.554999999999993</v>
      </c>
    </row>
    <row r="29" spans="1:6" hidden="1" x14ac:dyDescent="0.3">
      <c r="A29" s="4" t="s">
        <v>33</v>
      </c>
      <c r="B29" s="4" t="s">
        <v>1103</v>
      </c>
      <c r="C29" s="5" t="s">
        <v>581</v>
      </c>
      <c r="D29" s="15">
        <v>54.6</v>
      </c>
      <c r="E29" s="12">
        <v>1170.95</v>
      </c>
      <c r="F29" s="11">
        <f t="shared" si="0"/>
        <v>58.547500000000007</v>
      </c>
    </row>
    <row r="30" spans="1:6" hidden="1" x14ac:dyDescent="0.3">
      <c r="A30" s="4" t="s">
        <v>34</v>
      </c>
      <c r="B30" s="4" t="s">
        <v>1103</v>
      </c>
      <c r="C30" s="5" t="s">
        <v>582</v>
      </c>
      <c r="D30" s="15">
        <v>30.4</v>
      </c>
      <c r="E30" s="12">
        <v>720.59</v>
      </c>
      <c r="F30" s="11">
        <f t="shared" si="0"/>
        <v>36.029500000000006</v>
      </c>
    </row>
    <row r="31" spans="1:6" hidden="1" x14ac:dyDescent="0.3">
      <c r="A31" s="4" t="s">
        <v>35</v>
      </c>
      <c r="B31" s="4" t="s">
        <v>1103</v>
      </c>
      <c r="C31" s="5" t="s">
        <v>583</v>
      </c>
      <c r="D31" s="15">
        <v>12.5</v>
      </c>
      <c r="E31" s="12">
        <v>810.02</v>
      </c>
      <c r="F31" s="11">
        <f t="shared" si="0"/>
        <v>40.501000000000005</v>
      </c>
    </row>
    <row r="32" spans="1:6" hidden="1" x14ac:dyDescent="0.3">
      <c r="A32" s="4" t="s">
        <v>36</v>
      </c>
      <c r="B32" s="4" t="s">
        <v>1103</v>
      </c>
      <c r="C32" s="5" t="s">
        <v>584</v>
      </c>
      <c r="D32" s="15">
        <v>11.8</v>
      </c>
      <c r="E32" s="12">
        <v>276.36</v>
      </c>
      <c r="F32" s="11">
        <f t="shared" si="0"/>
        <v>13.818000000000001</v>
      </c>
    </row>
    <row r="33" spans="1:6" hidden="1" x14ac:dyDescent="0.3">
      <c r="A33" s="4" t="s">
        <v>37</v>
      </c>
      <c r="B33" s="4" t="s">
        <v>1103</v>
      </c>
      <c r="C33" s="5" t="s">
        <v>585</v>
      </c>
      <c r="D33" s="15">
        <v>7.8</v>
      </c>
      <c r="E33" s="12">
        <v>255.03</v>
      </c>
      <c r="F33" s="11">
        <f t="shared" si="0"/>
        <v>12.7515</v>
      </c>
    </row>
    <row r="34" spans="1:6" hidden="1" x14ac:dyDescent="0.3">
      <c r="A34" s="4" t="s">
        <v>38</v>
      </c>
      <c r="B34" s="4" t="s">
        <v>1103</v>
      </c>
      <c r="C34" s="5" t="s">
        <v>586</v>
      </c>
      <c r="D34" s="15">
        <v>0.5</v>
      </c>
      <c r="E34" s="12">
        <v>105.43</v>
      </c>
      <c r="F34" s="11">
        <f t="shared" si="0"/>
        <v>5.2715000000000005</v>
      </c>
    </row>
    <row r="35" spans="1:6" hidden="1" x14ac:dyDescent="0.3">
      <c r="A35" s="4" t="s">
        <v>39</v>
      </c>
      <c r="B35" s="4" t="s">
        <v>1103</v>
      </c>
      <c r="C35" s="5" t="s">
        <v>587</v>
      </c>
      <c r="D35" s="15">
        <v>10.91</v>
      </c>
      <c r="E35" s="12">
        <v>808.35</v>
      </c>
      <c r="F35" s="11">
        <f t="shared" si="0"/>
        <v>40.417500000000004</v>
      </c>
    </row>
    <row r="36" spans="1:6" hidden="1" x14ac:dyDescent="0.3">
      <c r="A36" s="4" t="s">
        <v>40</v>
      </c>
      <c r="B36" s="4" t="s">
        <v>1103</v>
      </c>
      <c r="C36" s="5" t="s">
        <v>588</v>
      </c>
      <c r="D36" s="15">
        <v>4.3</v>
      </c>
      <c r="E36" s="12">
        <v>519.13</v>
      </c>
      <c r="F36" s="11">
        <f t="shared" si="0"/>
        <v>25.956500000000002</v>
      </c>
    </row>
    <row r="37" spans="1:6" hidden="1" x14ac:dyDescent="0.3">
      <c r="A37" s="4" t="s">
        <v>41</v>
      </c>
      <c r="B37" s="4" t="s">
        <v>1103</v>
      </c>
      <c r="C37" s="5" t="s">
        <v>589</v>
      </c>
      <c r="D37" s="15">
        <v>3.3</v>
      </c>
      <c r="E37" s="12">
        <v>259.56</v>
      </c>
      <c r="F37" s="11">
        <f t="shared" si="0"/>
        <v>12.978000000000002</v>
      </c>
    </row>
    <row r="38" spans="1:6" hidden="1" x14ac:dyDescent="0.3">
      <c r="A38" s="4" t="s">
        <v>42</v>
      </c>
      <c r="B38" s="4" t="s">
        <v>1103</v>
      </c>
      <c r="C38" s="5" t="s">
        <v>590</v>
      </c>
      <c r="D38" s="15">
        <v>5</v>
      </c>
      <c r="E38" s="12">
        <v>139.11000000000001</v>
      </c>
      <c r="F38" s="11">
        <f t="shared" si="0"/>
        <v>6.9555000000000007</v>
      </c>
    </row>
    <row r="39" spans="1:6" hidden="1" x14ac:dyDescent="0.3">
      <c r="A39" s="4" t="s">
        <v>43</v>
      </c>
      <c r="B39" s="4" t="s">
        <v>1103</v>
      </c>
      <c r="C39" s="5" t="s">
        <v>591</v>
      </c>
      <c r="D39" s="15">
        <v>3.5</v>
      </c>
      <c r="E39" s="12">
        <v>136.57</v>
      </c>
      <c r="F39" s="11">
        <f t="shared" si="0"/>
        <v>6.8285</v>
      </c>
    </row>
    <row r="40" spans="1:6" hidden="1" x14ac:dyDescent="0.3">
      <c r="A40" s="4" t="s">
        <v>44</v>
      </c>
      <c r="B40" s="4" t="s">
        <v>1103</v>
      </c>
      <c r="C40" s="5" t="s">
        <v>592</v>
      </c>
      <c r="D40" s="15">
        <v>2.5999999999999899</v>
      </c>
      <c r="E40" s="12">
        <v>128.38</v>
      </c>
      <c r="F40" s="11">
        <f t="shared" si="0"/>
        <v>6.4190000000000005</v>
      </c>
    </row>
    <row r="41" spans="1:6" hidden="1" x14ac:dyDescent="0.3">
      <c r="A41" s="4" t="s">
        <v>45</v>
      </c>
      <c r="B41" s="4" t="s">
        <v>1103</v>
      </c>
      <c r="C41" s="5" t="s">
        <v>593</v>
      </c>
      <c r="D41" s="15">
        <v>1.4000000000000099</v>
      </c>
      <c r="E41" s="12">
        <v>109.33</v>
      </c>
      <c r="F41" s="11">
        <f t="shared" si="0"/>
        <v>5.4664999999999999</v>
      </c>
    </row>
    <row r="42" spans="1:6" hidden="1" x14ac:dyDescent="0.3">
      <c r="A42" s="4" t="s">
        <v>46</v>
      </c>
      <c r="B42" s="4" t="s">
        <v>1103</v>
      </c>
      <c r="C42" s="5" t="s">
        <v>594</v>
      </c>
      <c r="D42" s="15">
        <v>0.79999999999999705</v>
      </c>
      <c r="E42" s="12">
        <v>91.83</v>
      </c>
      <c r="F42" s="11">
        <f t="shared" si="0"/>
        <v>4.5914999999999999</v>
      </c>
    </row>
    <row r="43" spans="1:6" hidden="1" x14ac:dyDescent="0.3">
      <c r="A43" s="4" t="s">
        <v>47</v>
      </c>
      <c r="B43" s="4" t="s">
        <v>1103</v>
      </c>
      <c r="C43" s="5" t="s">
        <v>595</v>
      </c>
      <c r="D43" s="15">
        <v>7.5</v>
      </c>
      <c r="E43" s="12">
        <v>139.11000000000001</v>
      </c>
      <c r="F43" s="11">
        <f t="shared" si="0"/>
        <v>6.9555000000000007</v>
      </c>
    </row>
    <row r="44" spans="1:6" hidden="1" x14ac:dyDescent="0.3">
      <c r="A44" s="4" t="s">
        <v>48</v>
      </c>
      <c r="B44" s="4" t="s">
        <v>1103</v>
      </c>
      <c r="C44" s="5" t="s">
        <v>596</v>
      </c>
      <c r="D44" s="15">
        <v>5.8</v>
      </c>
      <c r="E44" s="12">
        <v>136.57</v>
      </c>
      <c r="F44" s="11">
        <f t="shared" si="0"/>
        <v>6.8285</v>
      </c>
    </row>
    <row r="45" spans="1:6" hidden="1" x14ac:dyDescent="0.3">
      <c r="A45" s="4" t="s">
        <v>49</v>
      </c>
      <c r="B45" s="4" t="s">
        <v>1103</v>
      </c>
      <c r="C45" s="5" t="s">
        <v>597</v>
      </c>
      <c r="D45" s="15">
        <v>4.8</v>
      </c>
      <c r="E45" s="12">
        <v>128.38</v>
      </c>
      <c r="F45" s="11">
        <f t="shared" si="0"/>
        <v>6.4190000000000005</v>
      </c>
    </row>
    <row r="46" spans="1:6" hidden="1" x14ac:dyDescent="0.3">
      <c r="A46" s="4" t="s">
        <v>50</v>
      </c>
      <c r="B46" s="4" t="s">
        <v>1103</v>
      </c>
      <c r="C46" s="5" t="s">
        <v>598</v>
      </c>
      <c r="D46" s="15">
        <v>2.7</v>
      </c>
      <c r="E46" s="12">
        <v>124.8</v>
      </c>
      <c r="F46" s="11">
        <f t="shared" si="0"/>
        <v>6.24</v>
      </c>
    </row>
    <row r="47" spans="1:6" hidden="1" x14ac:dyDescent="0.3">
      <c r="A47" s="4" t="s">
        <v>51</v>
      </c>
      <c r="B47" s="4" t="s">
        <v>1103</v>
      </c>
      <c r="C47" s="5" t="s">
        <v>599</v>
      </c>
      <c r="D47" s="15">
        <v>1.3</v>
      </c>
      <c r="E47" s="12">
        <v>109.33</v>
      </c>
      <c r="F47" s="11">
        <f t="shared" si="0"/>
        <v>5.4664999999999999</v>
      </c>
    </row>
    <row r="48" spans="1:6" hidden="1" x14ac:dyDescent="0.3">
      <c r="A48" s="4" t="s">
        <v>52</v>
      </c>
      <c r="B48" s="4" t="s">
        <v>1103</v>
      </c>
      <c r="C48" s="5" t="s">
        <v>600</v>
      </c>
      <c r="D48" s="15">
        <v>2.0999999999999899</v>
      </c>
      <c r="E48" s="12">
        <v>91.83</v>
      </c>
      <c r="F48" s="11">
        <f t="shared" si="0"/>
        <v>4.5914999999999999</v>
      </c>
    </row>
    <row r="49" spans="1:6" hidden="1" x14ac:dyDescent="0.3">
      <c r="A49" s="4" t="s">
        <v>53</v>
      </c>
      <c r="B49" s="4" t="s">
        <v>1103</v>
      </c>
      <c r="C49" s="5" t="s">
        <v>601</v>
      </c>
      <c r="D49" s="15">
        <v>10.5</v>
      </c>
      <c r="E49" s="12">
        <v>139.11000000000001</v>
      </c>
      <c r="F49" s="11">
        <f t="shared" si="0"/>
        <v>6.9555000000000007</v>
      </c>
    </row>
    <row r="50" spans="1:6" hidden="1" x14ac:dyDescent="0.3">
      <c r="A50" s="4" t="s">
        <v>54</v>
      </c>
      <c r="B50" s="4" t="s">
        <v>1103</v>
      </c>
      <c r="C50" s="5" t="s">
        <v>602</v>
      </c>
      <c r="D50" s="15">
        <v>8.8000000000000007</v>
      </c>
      <c r="E50" s="12">
        <v>136.57</v>
      </c>
      <c r="F50" s="11">
        <f t="shared" si="0"/>
        <v>6.8285</v>
      </c>
    </row>
    <row r="51" spans="1:6" hidden="1" x14ac:dyDescent="0.3">
      <c r="A51" s="4" t="s">
        <v>55</v>
      </c>
      <c r="B51" s="4" t="s">
        <v>1103</v>
      </c>
      <c r="C51" s="5" t="s">
        <v>603</v>
      </c>
      <c r="D51" s="15">
        <v>5</v>
      </c>
      <c r="E51" s="12">
        <v>128.38</v>
      </c>
      <c r="F51" s="11">
        <f t="shared" si="0"/>
        <v>6.4190000000000005</v>
      </c>
    </row>
    <row r="52" spans="1:6" hidden="1" x14ac:dyDescent="0.3">
      <c r="A52" s="4" t="s">
        <v>56</v>
      </c>
      <c r="B52" s="4" t="s">
        <v>1103</v>
      </c>
      <c r="C52" s="5" t="s">
        <v>604</v>
      </c>
      <c r="D52" s="15">
        <v>3.3999999999999901</v>
      </c>
      <c r="E52" s="12">
        <v>124.8</v>
      </c>
      <c r="F52" s="11">
        <f t="shared" si="0"/>
        <v>6.24</v>
      </c>
    </row>
    <row r="53" spans="1:6" hidden="1" x14ac:dyDescent="0.3">
      <c r="A53" s="4" t="s">
        <v>57</v>
      </c>
      <c r="B53" s="4" t="s">
        <v>1103</v>
      </c>
      <c r="C53" s="5" t="s">
        <v>605</v>
      </c>
      <c r="D53" s="15">
        <v>4.0999999999999899</v>
      </c>
      <c r="E53" s="12">
        <v>109.33</v>
      </c>
      <c r="F53" s="11">
        <f t="shared" si="0"/>
        <v>5.4664999999999999</v>
      </c>
    </row>
    <row r="54" spans="1:6" hidden="1" x14ac:dyDescent="0.3">
      <c r="A54" s="4" t="s">
        <v>58</v>
      </c>
      <c r="B54" s="4" t="s">
        <v>1103</v>
      </c>
      <c r="C54" s="5" t="s">
        <v>606</v>
      </c>
      <c r="D54" s="15">
        <v>0.5</v>
      </c>
      <c r="E54" s="12">
        <v>91.83</v>
      </c>
      <c r="F54" s="11">
        <f t="shared" si="0"/>
        <v>4.5914999999999999</v>
      </c>
    </row>
    <row r="55" spans="1:6" hidden="1" x14ac:dyDescent="0.3">
      <c r="A55" s="4" t="s">
        <v>59</v>
      </c>
      <c r="B55" s="4" t="s">
        <v>1103</v>
      </c>
      <c r="C55" s="5" t="s">
        <v>607</v>
      </c>
      <c r="D55" s="15">
        <v>11.3</v>
      </c>
      <c r="E55" s="12">
        <v>316.13</v>
      </c>
      <c r="F55" s="11">
        <f t="shared" si="0"/>
        <v>15.8065</v>
      </c>
    </row>
    <row r="56" spans="1:6" hidden="1" x14ac:dyDescent="0.3">
      <c r="A56" s="4" t="s">
        <v>60</v>
      </c>
      <c r="B56" s="4" t="s">
        <v>1103</v>
      </c>
      <c r="C56" s="5" t="s">
        <v>608</v>
      </c>
      <c r="D56" s="15">
        <v>10.9</v>
      </c>
      <c r="E56" s="12">
        <v>302.58</v>
      </c>
      <c r="F56" s="11">
        <f t="shared" si="0"/>
        <v>15.129</v>
      </c>
    </row>
    <row r="57" spans="1:6" hidden="1" x14ac:dyDescent="0.3">
      <c r="A57" s="4" t="s">
        <v>61</v>
      </c>
      <c r="B57" s="4" t="s">
        <v>1103</v>
      </c>
      <c r="C57" s="5" t="s">
        <v>609</v>
      </c>
      <c r="D57" s="15">
        <v>7.5</v>
      </c>
      <c r="E57" s="12">
        <v>291.14</v>
      </c>
      <c r="F57" s="11">
        <f t="shared" si="0"/>
        <v>14.557</v>
      </c>
    </row>
    <row r="58" spans="1:6" hidden="1" x14ac:dyDescent="0.3">
      <c r="A58" s="4" t="s">
        <v>62</v>
      </c>
      <c r="B58" s="4" t="s">
        <v>1103</v>
      </c>
      <c r="C58" s="5" t="s">
        <v>610</v>
      </c>
      <c r="D58" s="15">
        <v>6.5999999999999899</v>
      </c>
      <c r="E58" s="12">
        <v>280.58999999999997</v>
      </c>
      <c r="F58" s="11">
        <f t="shared" si="0"/>
        <v>14.029499999999999</v>
      </c>
    </row>
    <row r="59" spans="1:6" hidden="1" x14ac:dyDescent="0.3">
      <c r="A59" s="4" t="s">
        <v>63</v>
      </c>
      <c r="B59" s="4" t="s">
        <v>1103</v>
      </c>
      <c r="C59" s="5" t="s">
        <v>611</v>
      </c>
      <c r="D59" s="15">
        <v>6</v>
      </c>
      <c r="E59" s="12">
        <v>280.58999999999997</v>
      </c>
      <c r="F59" s="11">
        <f t="shared" si="0"/>
        <v>14.029499999999999</v>
      </c>
    </row>
    <row r="60" spans="1:6" hidden="1" x14ac:dyDescent="0.3">
      <c r="A60" s="4" t="s">
        <v>64</v>
      </c>
      <c r="B60" s="4" t="s">
        <v>1103</v>
      </c>
      <c r="C60" s="5" t="s">
        <v>612</v>
      </c>
      <c r="D60" s="15">
        <v>4.2</v>
      </c>
      <c r="E60" s="12">
        <v>266.81</v>
      </c>
      <c r="F60" s="11">
        <f t="shared" si="0"/>
        <v>13.3405</v>
      </c>
    </row>
    <row r="61" spans="1:6" hidden="1" x14ac:dyDescent="0.3">
      <c r="A61" s="4" t="s">
        <v>65</v>
      </c>
      <c r="B61" s="4" t="s">
        <v>1103</v>
      </c>
      <c r="C61" s="5" t="s">
        <v>613</v>
      </c>
      <c r="D61" s="15">
        <v>10.7</v>
      </c>
      <c r="E61" s="12">
        <v>316.13</v>
      </c>
      <c r="F61" s="11">
        <f t="shared" si="0"/>
        <v>15.8065</v>
      </c>
    </row>
    <row r="62" spans="1:6" hidden="1" x14ac:dyDescent="0.3">
      <c r="A62" s="4" t="s">
        <v>66</v>
      </c>
      <c r="B62" s="4" t="s">
        <v>1103</v>
      </c>
      <c r="C62" s="5" t="s">
        <v>614</v>
      </c>
      <c r="D62" s="15">
        <v>9.1999999999999993</v>
      </c>
      <c r="E62" s="12">
        <v>302.58</v>
      </c>
      <c r="F62" s="11">
        <f t="shared" si="0"/>
        <v>15.129</v>
      </c>
    </row>
    <row r="63" spans="1:6" hidden="1" x14ac:dyDescent="0.3">
      <c r="A63" s="4" t="s">
        <v>67</v>
      </c>
      <c r="B63" s="4" t="s">
        <v>1103</v>
      </c>
      <c r="C63" s="5" t="s">
        <v>615</v>
      </c>
      <c r="D63" s="15">
        <v>5.9000000000000101</v>
      </c>
      <c r="E63" s="12">
        <v>280.58999999999997</v>
      </c>
      <c r="F63" s="11">
        <f t="shared" si="0"/>
        <v>14.029499999999999</v>
      </c>
    </row>
    <row r="64" spans="1:6" hidden="1" x14ac:dyDescent="0.3">
      <c r="A64" s="4" t="s">
        <v>68</v>
      </c>
      <c r="B64" s="4" t="s">
        <v>1103</v>
      </c>
      <c r="C64" s="5" t="s">
        <v>616</v>
      </c>
      <c r="D64" s="15">
        <v>5.9</v>
      </c>
      <c r="E64" s="12">
        <v>280.58999999999997</v>
      </c>
      <c r="F64" s="11">
        <f t="shared" si="0"/>
        <v>14.029499999999999</v>
      </c>
    </row>
    <row r="65" spans="1:6" hidden="1" x14ac:dyDescent="0.3">
      <c r="A65" s="4" t="s">
        <v>69</v>
      </c>
      <c r="B65" s="4" t="s">
        <v>1103</v>
      </c>
      <c r="C65" s="5" t="s">
        <v>617</v>
      </c>
      <c r="D65" s="15">
        <v>18.600000000000001</v>
      </c>
      <c r="E65" s="12">
        <v>654.70000000000005</v>
      </c>
      <c r="F65" s="11">
        <f t="shared" si="0"/>
        <v>32.735000000000007</v>
      </c>
    </row>
    <row r="66" spans="1:6" hidden="1" x14ac:dyDescent="0.3">
      <c r="A66" s="4" t="s">
        <v>70</v>
      </c>
      <c r="B66" s="4" t="s">
        <v>1103</v>
      </c>
      <c r="C66" s="5" t="s">
        <v>618</v>
      </c>
      <c r="D66" s="15">
        <v>15.2</v>
      </c>
      <c r="E66" s="12">
        <v>575.04</v>
      </c>
      <c r="F66" s="11">
        <f t="shared" si="0"/>
        <v>28.751999999999999</v>
      </c>
    </row>
    <row r="67" spans="1:6" hidden="1" x14ac:dyDescent="0.3">
      <c r="A67" s="4" t="s">
        <v>71</v>
      </c>
      <c r="B67" s="4" t="s">
        <v>1103</v>
      </c>
      <c r="C67" s="5" t="s">
        <v>619</v>
      </c>
      <c r="D67" s="15">
        <v>11.8</v>
      </c>
      <c r="E67" s="12">
        <v>496.07</v>
      </c>
      <c r="F67" s="11">
        <f t="shared" ref="F67:F130" si="1">E67*0.05</f>
        <v>24.8035</v>
      </c>
    </row>
    <row r="68" spans="1:6" hidden="1" x14ac:dyDescent="0.3">
      <c r="A68" s="4" t="s">
        <v>72</v>
      </c>
      <c r="B68" s="4" t="s">
        <v>1103</v>
      </c>
      <c r="C68" s="5" t="s">
        <v>620</v>
      </c>
      <c r="D68" s="15">
        <v>9.8999999999999897</v>
      </c>
      <c r="E68" s="12">
        <v>484.34</v>
      </c>
      <c r="F68" s="11">
        <f t="shared" si="1"/>
        <v>24.216999999999999</v>
      </c>
    </row>
    <row r="69" spans="1:6" hidden="1" x14ac:dyDescent="0.3">
      <c r="A69" s="4" t="s">
        <v>73</v>
      </c>
      <c r="B69" s="4" t="s">
        <v>1103</v>
      </c>
      <c r="C69" s="5" t="s">
        <v>621</v>
      </c>
      <c r="D69" s="15">
        <v>5.8</v>
      </c>
      <c r="E69" s="12">
        <v>452.11</v>
      </c>
      <c r="F69" s="11">
        <f t="shared" si="1"/>
        <v>22.605500000000003</v>
      </c>
    </row>
    <row r="70" spans="1:6" hidden="1" x14ac:dyDescent="0.3">
      <c r="A70" s="4" t="s">
        <v>74</v>
      </c>
      <c r="B70" s="4" t="s">
        <v>1103</v>
      </c>
      <c r="C70" s="5" t="s">
        <v>622</v>
      </c>
      <c r="D70" s="15">
        <v>5.0999999999999899</v>
      </c>
      <c r="E70" s="12">
        <v>408.3</v>
      </c>
      <c r="F70" s="11">
        <f t="shared" si="1"/>
        <v>20.415000000000003</v>
      </c>
    </row>
    <row r="71" spans="1:6" hidden="1" x14ac:dyDescent="0.3">
      <c r="A71" s="4" t="s">
        <v>75</v>
      </c>
      <c r="B71" s="4" t="s">
        <v>1103</v>
      </c>
      <c r="C71" s="5" t="s">
        <v>623</v>
      </c>
      <c r="D71" s="15">
        <v>24</v>
      </c>
      <c r="E71" s="12">
        <v>654.70000000000005</v>
      </c>
      <c r="F71" s="11">
        <f t="shared" si="1"/>
        <v>32.735000000000007</v>
      </c>
    </row>
    <row r="72" spans="1:6" hidden="1" x14ac:dyDescent="0.3">
      <c r="A72" s="4" t="s">
        <v>76</v>
      </c>
      <c r="B72" s="4" t="s">
        <v>1103</v>
      </c>
      <c r="C72" s="5" t="s">
        <v>624</v>
      </c>
      <c r="D72" s="15">
        <v>19.7</v>
      </c>
      <c r="E72" s="12">
        <v>575.04</v>
      </c>
      <c r="F72" s="11">
        <f t="shared" si="1"/>
        <v>28.751999999999999</v>
      </c>
    </row>
    <row r="73" spans="1:6" hidden="1" x14ac:dyDescent="0.3">
      <c r="A73" s="4" t="s">
        <v>77</v>
      </c>
      <c r="B73" s="4" t="s">
        <v>1103</v>
      </c>
      <c r="C73" s="5" t="s">
        <v>625</v>
      </c>
      <c r="D73" s="15">
        <v>17.7</v>
      </c>
      <c r="E73" s="12">
        <v>496.07</v>
      </c>
      <c r="F73" s="11">
        <f t="shared" si="1"/>
        <v>24.8035</v>
      </c>
    </row>
    <row r="74" spans="1:6" hidden="1" x14ac:dyDescent="0.3">
      <c r="A74" s="4" t="s">
        <v>78</v>
      </c>
      <c r="B74" s="4" t="s">
        <v>1103</v>
      </c>
      <c r="C74" s="5" t="s">
        <v>626</v>
      </c>
      <c r="D74" s="15">
        <v>12.2</v>
      </c>
      <c r="E74" s="12">
        <v>484.34</v>
      </c>
      <c r="F74" s="11">
        <f t="shared" si="1"/>
        <v>24.216999999999999</v>
      </c>
    </row>
    <row r="75" spans="1:6" hidden="1" x14ac:dyDescent="0.3">
      <c r="A75" s="4" t="s">
        <v>79</v>
      </c>
      <c r="B75" s="4" t="s">
        <v>1103</v>
      </c>
      <c r="C75" s="5" t="s">
        <v>627</v>
      </c>
      <c r="D75" s="15">
        <v>10.4</v>
      </c>
      <c r="E75" s="12">
        <v>452.11</v>
      </c>
      <c r="F75" s="11">
        <f t="shared" si="1"/>
        <v>22.605500000000003</v>
      </c>
    </row>
    <row r="76" spans="1:6" hidden="1" x14ac:dyDescent="0.3">
      <c r="A76" s="4" t="s">
        <v>80</v>
      </c>
      <c r="B76" s="4" t="s">
        <v>1103</v>
      </c>
      <c r="C76" s="5" t="s">
        <v>628</v>
      </c>
      <c r="D76" s="15">
        <v>7.9000000000000101</v>
      </c>
      <c r="E76" s="12">
        <v>408.3</v>
      </c>
      <c r="F76" s="11">
        <f t="shared" si="1"/>
        <v>20.415000000000003</v>
      </c>
    </row>
    <row r="77" spans="1:6" hidden="1" x14ac:dyDescent="0.3">
      <c r="A77" s="4" t="s">
        <v>81</v>
      </c>
      <c r="B77" s="4" t="s">
        <v>1103</v>
      </c>
      <c r="C77" s="5" t="s">
        <v>629</v>
      </c>
      <c r="D77" s="15">
        <v>17.8</v>
      </c>
      <c r="E77" s="12">
        <v>654.70000000000005</v>
      </c>
      <c r="F77" s="11">
        <f t="shared" si="1"/>
        <v>32.735000000000007</v>
      </c>
    </row>
    <row r="78" spans="1:6" hidden="1" x14ac:dyDescent="0.3">
      <c r="A78" s="4" t="s">
        <v>82</v>
      </c>
      <c r="B78" s="4" t="s">
        <v>1103</v>
      </c>
      <c r="C78" s="5" t="s">
        <v>630</v>
      </c>
      <c r="D78" s="15">
        <v>14.6</v>
      </c>
      <c r="E78" s="12">
        <v>575.04</v>
      </c>
      <c r="F78" s="11">
        <f t="shared" si="1"/>
        <v>28.751999999999999</v>
      </c>
    </row>
    <row r="79" spans="1:6" hidden="1" x14ac:dyDescent="0.3">
      <c r="A79" s="4" t="s">
        <v>83</v>
      </c>
      <c r="B79" s="4" t="s">
        <v>1103</v>
      </c>
      <c r="C79" s="5" t="s">
        <v>631</v>
      </c>
      <c r="D79" s="15">
        <v>12.3</v>
      </c>
      <c r="E79" s="12">
        <v>496.07</v>
      </c>
      <c r="F79" s="11">
        <f t="shared" si="1"/>
        <v>24.8035</v>
      </c>
    </row>
    <row r="80" spans="1:6" hidden="1" x14ac:dyDescent="0.3">
      <c r="A80" s="4" t="s">
        <v>84</v>
      </c>
      <c r="B80" s="4" t="s">
        <v>1103</v>
      </c>
      <c r="C80" s="5" t="s">
        <v>632</v>
      </c>
      <c r="D80" s="15">
        <v>9.0500000000000007</v>
      </c>
      <c r="E80" s="12">
        <v>484.34</v>
      </c>
      <c r="F80" s="11">
        <f t="shared" si="1"/>
        <v>24.216999999999999</v>
      </c>
    </row>
    <row r="81" spans="1:6" hidden="1" x14ac:dyDescent="0.3">
      <c r="A81" s="4" t="s">
        <v>85</v>
      </c>
      <c r="B81" s="4" t="s">
        <v>1103</v>
      </c>
      <c r="C81" s="5" t="s">
        <v>633</v>
      </c>
      <c r="D81" s="15">
        <v>7.71</v>
      </c>
      <c r="E81" s="12">
        <v>452.11</v>
      </c>
      <c r="F81" s="11">
        <f t="shared" si="1"/>
        <v>22.605500000000003</v>
      </c>
    </row>
    <row r="82" spans="1:6" hidden="1" x14ac:dyDescent="0.3">
      <c r="A82" s="4" t="s">
        <v>86</v>
      </c>
      <c r="B82" s="4" t="s">
        <v>1103</v>
      </c>
      <c r="C82" s="5" t="s">
        <v>634</v>
      </c>
      <c r="D82" s="15">
        <v>4.3</v>
      </c>
      <c r="E82" s="12">
        <v>452.11</v>
      </c>
      <c r="F82" s="11">
        <f t="shared" si="1"/>
        <v>22.605500000000003</v>
      </c>
    </row>
    <row r="83" spans="1:6" hidden="1" x14ac:dyDescent="0.3">
      <c r="A83" s="4" t="s">
        <v>87</v>
      </c>
      <c r="B83" s="4" t="s">
        <v>1103</v>
      </c>
      <c r="C83" s="5" t="s">
        <v>635</v>
      </c>
      <c r="D83" s="15">
        <v>5.86</v>
      </c>
      <c r="E83" s="12">
        <v>408.3</v>
      </c>
      <c r="F83" s="11">
        <f t="shared" si="1"/>
        <v>20.415000000000003</v>
      </c>
    </row>
    <row r="84" spans="1:6" hidden="1" x14ac:dyDescent="0.3">
      <c r="A84" s="4" t="s">
        <v>88</v>
      </c>
      <c r="B84" s="4" t="s">
        <v>1103</v>
      </c>
      <c r="C84" s="5" t="s">
        <v>636</v>
      </c>
      <c r="D84" s="15">
        <v>43.5</v>
      </c>
      <c r="E84" s="12">
        <v>2658.2</v>
      </c>
      <c r="F84" s="11">
        <f t="shared" si="1"/>
        <v>132.91</v>
      </c>
    </row>
    <row r="85" spans="1:6" hidden="1" x14ac:dyDescent="0.3">
      <c r="A85" s="4" t="s">
        <v>89</v>
      </c>
      <c r="B85" s="4" t="s">
        <v>1103</v>
      </c>
      <c r="C85" s="5" t="s">
        <v>637</v>
      </c>
      <c r="D85" s="15">
        <v>36.6</v>
      </c>
      <c r="E85" s="12">
        <v>2658.2</v>
      </c>
      <c r="F85" s="11">
        <f t="shared" si="1"/>
        <v>132.91</v>
      </c>
    </row>
    <row r="86" spans="1:6" hidden="1" x14ac:dyDescent="0.3">
      <c r="A86" s="4" t="s">
        <v>90</v>
      </c>
      <c r="B86" s="4" t="s">
        <v>1103</v>
      </c>
      <c r="C86" s="5" t="s">
        <v>638</v>
      </c>
      <c r="D86" s="15">
        <v>31.1</v>
      </c>
      <c r="E86" s="12">
        <v>2658.2</v>
      </c>
      <c r="F86" s="11">
        <f t="shared" si="1"/>
        <v>132.91</v>
      </c>
    </row>
    <row r="87" spans="1:6" hidden="1" x14ac:dyDescent="0.3">
      <c r="A87" s="4" t="s">
        <v>91</v>
      </c>
      <c r="B87" s="4" t="s">
        <v>1103</v>
      </c>
      <c r="C87" s="5" t="s">
        <v>639</v>
      </c>
      <c r="D87" s="15">
        <v>27</v>
      </c>
      <c r="E87" s="12">
        <v>2658.2</v>
      </c>
      <c r="F87" s="11">
        <f t="shared" si="1"/>
        <v>132.91</v>
      </c>
    </row>
    <row r="88" spans="1:6" hidden="1" x14ac:dyDescent="0.3">
      <c r="A88" s="4" t="s">
        <v>92</v>
      </c>
      <c r="B88" s="4" t="s">
        <v>1103</v>
      </c>
      <c r="C88" s="5" t="s">
        <v>640</v>
      </c>
      <c r="D88" s="15">
        <v>30.4</v>
      </c>
      <c r="E88" s="12">
        <v>2101.1799999999998</v>
      </c>
      <c r="F88" s="11">
        <f t="shared" si="1"/>
        <v>105.059</v>
      </c>
    </row>
    <row r="89" spans="1:6" hidden="1" x14ac:dyDescent="0.3">
      <c r="A89" s="4" t="s">
        <v>93</v>
      </c>
      <c r="B89" s="4" t="s">
        <v>1103</v>
      </c>
      <c r="C89" s="5" t="s">
        <v>641</v>
      </c>
      <c r="D89" s="15">
        <v>23.5</v>
      </c>
      <c r="E89" s="12">
        <v>2101.1799999999998</v>
      </c>
      <c r="F89" s="11">
        <f t="shared" si="1"/>
        <v>105.059</v>
      </c>
    </row>
    <row r="90" spans="1:6" hidden="1" x14ac:dyDescent="0.3">
      <c r="A90" s="4" t="s">
        <v>94</v>
      </c>
      <c r="B90" s="4" t="s">
        <v>1103</v>
      </c>
      <c r="C90" s="5" t="s">
        <v>642</v>
      </c>
      <c r="D90" s="15">
        <v>18</v>
      </c>
      <c r="E90" s="12">
        <v>2101.1799999999998</v>
      </c>
      <c r="F90" s="11">
        <f t="shared" si="1"/>
        <v>105.059</v>
      </c>
    </row>
    <row r="91" spans="1:6" hidden="1" x14ac:dyDescent="0.3">
      <c r="A91" s="4" t="s">
        <v>95</v>
      </c>
      <c r="B91" s="4" t="s">
        <v>1103</v>
      </c>
      <c r="C91" s="5" t="s">
        <v>643</v>
      </c>
      <c r="D91" s="15">
        <v>13.1</v>
      </c>
      <c r="E91" s="12">
        <v>557.03</v>
      </c>
      <c r="F91" s="11">
        <f t="shared" si="1"/>
        <v>27.851500000000001</v>
      </c>
    </row>
    <row r="92" spans="1:6" hidden="1" x14ac:dyDescent="0.3">
      <c r="A92" s="4" t="s">
        <v>96</v>
      </c>
      <c r="B92" s="4" t="s">
        <v>1103</v>
      </c>
      <c r="C92" s="5" t="s">
        <v>644</v>
      </c>
      <c r="D92" s="15">
        <v>38.799999999999997</v>
      </c>
      <c r="E92" s="12">
        <v>2101.1799999999998</v>
      </c>
      <c r="F92" s="11">
        <f t="shared" si="1"/>
        <v>105.059</v>
      </c>
    </row>
    <row r="93" spans="1:6" hidden="1" x14ac:dyDescent="0.3">
      <c r="A93" s="4" t="s">
        <v>97</v>
      </c>
      <c r="B93" s="4" t="s">
        <v>1103</v>
      </c>
      <c r="C93" s="5" t="s">
        <v>645</v>
      </c>
      <c r="D93" s="15">
        <v>29.6</v>
      </c>
      <c r="E93" s="12">
        <v>2101.1799999999998</v>
      </c>
      <c r="F93" s="11">
        <f t="shared" si="1"/>
        <v>105.059</v>
      </c>
    </row>
    <row r="94" spans="1:6" hidden="1" x14ac:dyDescent="0.3">
      <c r="A94" s="4" t="s">
        <v>98</v>
      </c>
      <c r="B94" s="4" t="s">
        <v>1103</v>
      </c>
      <c r="C94" s="5" t="s">
        <v>646</v>
      </c>
      <c r="D94" s="15">
        <v>19.899999999999999</v>
      </c>
      <c r="E94" s="12">
        <v>1236.3399999999999</v>
      </c>
      <c r="F94" s="11">
        <f t="shared" si="1"/>
        <v>61.817</v>
      </c>
    </row>
    <row r="95" spans="1:6" hidden="1" x14ac:dyDescent="0.3">
      <c r="A95" s="4" t="s">
        <v>99</v>
      </c>
      <c r="B95" s="4" t="s">
        <v>1103</v>
      </c>
      <c r="C95" s="5" t="s">
        <v>647</v>
      </c>
      <c r="D95" s="15">
        <v>9.3000000000000007</v>
      </c>
      <c r="E95" s="12">
        <v>677.95</v>
      </c>
      <c r="F95" s="11">
        <f t="shared" si="1"/>
        <v>33.897500000000001</v>
      </c>
    </row>
    <row r="96" spans="1:6" hidden="1" x14ac:dyDescent="0.3">
      <c r="A96" s="4" t="s">
        <v>100</v>
      </c>
      <c r="B96" s="4" t="s">
        <v>1103</v>
      </c>
      <c r="C96" s="5" t="s">
        <v>648</v>
      </c>
      <c r="D96" s="15">
        <v>6.0999999999999899</v>
      </c>
      <c r="E96" s="12">
        <v>372.73</v>
      </c>
      <c r="F96" s="11">
        <f t="shared" si="1"/>
        <v>18.636500000000002</v>
      </c>
    </row>
    <row r="97" spans="1:6" hidden="1" x14ac:dyDescent="0.3">
      <c r="A97" s="4" t="s">
        <v>101</v>
      </c>
      <c r="B97" s="4" t="s">
        <v>1103</v>
      </c>
      <c r="C97" s="5" t="s">
        <v>649</v>
      </c>
      <c r="D97" s="15">
        <v>1.2</v>
      </c>
      <c r="E97" s="12">
        <v>90.1</v>
      </c>
      <c r="F97" s="11">
        <f t="shared" si="1"/>
        <v>4.5049999999999999</v>
      </c>
    </row>
    <row r="98" spans="1:6" hidden="1" x14ac:dyDescent="0.3">
      <c r="A98" s="4" t="s">
        <v>102</v>
      </c>
      <c r="B98" s="4" t="s">
        <v>1103</v>
      </c>
      <c r="C98" s="5" t="s">
        <v>650</v>
      </c>
      <c r="D98" s="15">
        <v>1.2</v>
      </c>
      <c r="E98" s="12">
        <v>118.69</v>
      </c>
      <c r="F98" s="11">
        <f t="shared" si="1"/>
        <v>5.9344999999999999</v>
      </c>
    </row>
    <row r="99" spans="1:6" hidden="1" x14ac:dyDescent="0.3">
      <c r="A99" s="4" t="s">
        <v>103</v>
      </c>
      <c r="B99" s="4" t="s">
        <v>1103</v>
      </c>
      <c r="C99" s="5" t="s">
        <v>651</v>
      </c>
      <c r="D99" s="15">
        <v>1.7</v>
      </c>
      <c r="E99" s="12">
        <v>59.23</v>
      </c>
      <c r="F99" s="11">
        <f t="shared" si="1"/>
        <v>2.9615</v>
      </c>
    </row>
    <row r="100" spans="1:6" hidden="1" x14ac:dyDescent="0.3">
      <c r="A100" s="4" t="s">
        <v>104</v>
      </c>
      <c r="B100" s="4" t="s">
        <v>1103</v>
      </c>
      <c r="C100" s="5" t="s">
        <v>652</v>
      </c>
      <c r="D100" s="15">
        <v>5.8</v>
      </c>
      <c r="E100" s="12">
        <v>304.92</v>
      </c>
      <c r="F100" s="11">
        <f t="shared" si="1"/>
        <v>15.246000000000002</v>
      </c>
    </row>
    <row r="101" spans="1:6" hidden="1" x14ac:dyDescent="0.3">
      <c r="A101" s="4" t="s">
        <v>105</v>
      </c>
      <c r="B101" s="4" t="s">
        <v>1103</v>
      </c>
      <c r="C101" s="5" t="s">
        <v>653</v>
      </c>
      <c r="D101" s="15">
        <v>0.4</v>
      </c>
      <c r="E101" s="12">
        <v>44.75</v>
      </c>
      <c r="F101" s="11">
        <f t="shared" si="1"/>
        <v>2.2375000000000003</v>
      </c>
    </row>
    <row r="102" spans="1:6" hidden="1" x14ac:dyDescent="0.3">
      <c r="A102" s="4" t="s">
        <v>106</v>
      </c>
      <c r="B102" s="4" t="s">
        <v>1103</v>
      </c>
      <c r="C102" s="5" t="s">
        <v>654</v>
      </c>
      <c r="D102" s="15">
        <v>0.5</v>
      </c>
      <c r="E102" s="12">
        <v>44.75</v>
      </c>
      <c r="F102" s="11">
        <f t="shared" si="1"/>
        <v>2.2375000000000003</v>
      </c>
    </row>
    <row r="103" spans="1:6" hidden="1" x14ac:dyDescent="0.3">
      <c r="A103" s="4" t="s">
        <v>107</v>
      </c>
      <c r="B103" s="4" t="s">
        <v>1103</v>
      </c>
      <c r="C103" s="5" t="s">
        <v>655</v>
      </c>
      <c r="D103" s="15">
        <v>1.8</v>
      </c>
      <c r="E103" s="12">
        <v>112.93</v>
      </c>
      <c r="F103" s="11">
        <f t="shared" si="1"/>
        <v>5.6465000000000005</v>
      </c>
    </row>
    <row r="104" spans="1:6" hidden="1" x14ac:dyDescent="0.3">
      <c r="A104" s="4" t="s">
        <v>108</v>
      </c>
      <c r="B104" s="4" t="s">
        <v>1103</v>
      </c>
      <c r="C104" s="5" t="s">
        <v>656</v>
      </c>
      <c r="D104" s="15">
        <v>3.8</v>
      </c>
      <c r="E104" s="12">
        <v>173.65</v>
      </c>
      <c r="F104" s="11">
        <f t="shared" si="1"/>
        <v>8.682500000000001</v>
      </c>
    </row>
    <row r="105" spans="1:6" hidden="1" x14ac:dyDescent="0.3">
      <c r="A105" s="4" t="s">
        <v>109</v>
      </c>
      <c r="B105" s="4" t="s">
        <v>1103</v>
      </c>
      <c r="C105" s="5" t="s">
        <v>657</v>
      </c>
      <c r="D105" s="15">
        <v>9.9999999999994302E-2</v>
      </c>
      <c r="E105" s="12">
        <v>9.91</v>
      </c>
      <c r="F105" s="11">
        <f t="shared" si="1"/>
        <v>0.49550000000000005</v>
      </c>
    </row>
    <row r="106" spans="1:6" hidden="1" x14ac:dyDescent="0.3">
      <c r="A106" s="4" t="s">
        <v>110</v>
      </c>
      <c r="B106" s="4" t="s">
        <v>1103</v>
      </c>
      <c r="C106" s="5" t="s">
        <v>658</v>
      </c>
      <c r="D106" s="15">
        <v>9.9999999999994302E-2</v>
      </c>
      <c r="E106" s="12">
        <v>9.91</v>
      </c>
      <c r="F106" s="11">
        <f t="shared" si="1"/>
        <v>0.49550000000000005</v>
      </c>
    </row>
    <row r="107" spans="1:6" hidden="1" x14ac:dyDescent="0.3">
      <c r="A107" s="4" t="s">
        <v>111</v>
      </c>
      <c r="B107" s="4" t="s">
        <v>1103</v>
      </c>
      <c r="C107" s="5" t="s">
        <v>659</v>
      </c>
      <c r="D107" s="15">
        <v>9.9999999999994302E-2</v>
      </c>
      <c r="E107" s="12">
        <v>9.91</v>
      </c>
      <c r="F107" s="11">
        <f t="shared" si="1"/>
        <v>0.49550000000000005</v>
      </c>
    </row>
    <row r="108" spans="1:6" hidden="1" x14ac:dyDescent="0.3">
      <c r="A108" s="4" t="s">
        <v>112</v>
      </c>
      <c r="B108" s="4" t="s">
        <v>1104</v>
      </c>
      <c r="C108" s="5" t="s">
        <v>660</v>
      </c>
      <c r="D108" s="15">
        <v>38.200000000000003</v>
      </c>
      <c r="E108" s="12">
        <v>2188.16</v>
      </c>
      <c r="F108" s="11">
        <f t="shared" si="1"/>
        <v>109.408</v>
      </c>
    </row>
    <row r="109" spans="1:6" hidden="1" x14ac:dyDescent="0.3">
      <c r="A109" s="4" t="s">
        <v>113</v>
      </c>
      <c r="B109" s="4" t="s">
        <v>1104</v>
      </c>
      <c r="C109" s="5" t="s">
        <v>661</v>
      </c>
      <c r="D109" s="15">
        <v>13.1</v>
      </c>
      <c r="E109" s="12">
        <v>285.07</v>
      </c>
      <c r="F109" s="11">
        <f t="shared" si="1"/>
        <v>14.253500000000001</v>
      </c>
    </row>
    <row r="110" spans="1:6" hidden="1" x14ac:dyDescent="0.3">
      <c r="A110" s="4" t="s">
        <v>114</v>
      </c>
      <c r="B110" s="4" t="s">
        <v>1104</v>
      </c>
      <c r="C110" s="5" t="s">
        <v>662</v>
      </c>
      <c r="D110" s="15">
        <v>12.7</v>
      </c>
      <c r="E110" s="12">
        <v>285.07</v>
      </c>
      <c r="F110" s="11">
        <f t="shared" si="1"/>
        <v>14.253500000000001</v>
      </c>
    </row>
    <row r="111" spans="1:6" hidden="1" x14ac:dyDescent="0.3">
      <c r="A111" s="4" t="s">
        <v>115</v>
      </c>
      <c r="B111" s="4" t="s">
        <v>1104</v>
      </c>
      <c r="C111" s="5" t="s">
        <v>663</v>
      </c>
      <c r="D111" s="15">
        <v>46.5</v>
      </c>
      <c r="E111" s="12">
        <v>2188.16</v>
      </c>
      <c r="F111" s="11">
        <f t="shared" si="1"/>
        <v>109.408</v>
      </c>
    </row>
    <row r="112" spans="1:6" hidden="1" x14ac:dyDescent="0.3">
      <c r="A112" s="4" t="s">
        <v>116</v>
      </c>
      <c r="B112" s="4" t="s">
        <v>1104</v>
      </c>
      <c r="C112" s="5" t="s">
        <v>664</v>
      </c>
      <c r="D112" s="15">
        <v>6.5999999999999899</v>
      </c>
      <c r="E112" s="12">
        <v>285.07</v>
      </c>
      <c r="F112" s="11">
        <f t="shared" si="1"/>
        <v>14.253500000000001</v>
      </c>
    </row>
    <row r="113" spans="1:6" hidden="1" x14ac:dyDescent="0.3">
      <c r="A113" s="4" t="s">
        <v>117</v>
      </c>
      <c r="B113" s="4" t="s">
        <v>1104</v>
      </c>
      <c r="C113" s="5" t="s">
        <v>665</v>
      </c>
      <c r="D113" s="15">
        <v>68.599999999999994</v>
      </c>
      <c r="E113" s="12">
        <v>2188.16</v>
      </c>
      <c r="F113" s="11">
        <f t="shared" si="1"/>
        <v>109.408</v>
      </c>
    </row>
    <row r="114" spans="1:6" hidden="1" x14ac:dyDescent="0.3">
      <c r="A114" s="4" t="s">
        <v>118</v>
      </c>
      <c r="B114" s="4" t="s">
        <v>1104</v>
      </c>
      <c r="C114" s="5" t="s">
        <v>666</v>
      </c>
      <c r="D114" s="15">
        <v>61.8</v>
      </c>
      <c r="E114" s="12">
        <v>2188.16</v>
      </c>
      <c r="F114" s="11">
        <f t="shared" si="1"/>
        <v>109.408</v>
      </c>
    </row>
    <row r="115" spans="1:6" hidden="1" x14ac:dyDescent="0.3">
      <c r="A115" s="4" t="s">
        <v>119</v>
      </c>
      <c r="B115" s="4" t="s">
        <v>1104</v>
      </c>
      <c r="C115" s="5" t="s">
        <v>667</v>
      </c>
      <c r="D115" s="15">
        <v>7.3</v>
      </c>
      <c r="E115" s="12">
        <v>285.07</v>
      </c>
      <c r="F115" s="11">
        <f t="shared" si="1"/>
        <v>14.253500000000001</v>
      </c>
    </row>
    <row r="116" spans="1:6" hidden="1" x14ac:dyDescent="0.3">
      <c r="A116" s="4" t="s">
        <v>120</v>
      </c>
      <c r="B116" s="4" t="s">
        <v>1104</v>
      </c>
      <c r="C116" s="5" t="s">
        <v>668</v>
      </c>
      <c r="D116" s="15">
        <v>4.8999999999999897</v>
      </c>
      <c r="E116" s="12">
        <v>285.07</v>
      </c>
      <c r="F116" s="11">
        <f t="shared" si="1"/>
        <v>14.253500000000001</v>
      </c>
    </row>
    <row r="117" spans="1:6" hidden="1" x14ac:dyDescent="0.3">
      <c r="A117" s="4" t="s">
        <v>121</v>
      </c>
      <c r="B117" s="4" t="s">
        <v>1104</v>
      </c>
      <c r="C117" s="5" t="s">
        <v>669</v>
      </c>
      <c r="D117" s="15">
        <v>2.5</v>
      </c>
      <c r="E117" s="12">
        <v>208.2</v>
      </c>
      <c r="F117" s="11">
        <f t="shared" si="1"/>
        <v>10.41</v>
      </c>
    </row>
    <row r="118" spans="1:6" hidden="1" x14ac:dyDescent="0.3">
      <c r="A118" s="4" t="s">
        <v>122</v>
      </c>
      <c r="B118" s="4" t="s">
        <v>1104</v>
      </c>
      <c r="C118" s="5" t="s">
        <v>670</v>
      </c>
      <c r="D118" s="15">
        <v>3.8</v>
      </c>
      <c r="E118" s="12">
        <v>208.2</v>
      </c>
      <c r="F118" s="11">
        <f t="shared" si="1"/>
        <v>10.41</v>
      </c>
    </row>
    <row r="119" spans="1:6" hidden="1" x14ac:dyDescent="0.3">
      <c r="A119" s="4" t="s">
        <v>123</v>
      </c>
      <c r="B119" s="4" t="s">
        <v>1104</v>
      </c>
      <c r="C119" s="5" t="s">
        <v>671</v>
      </c>
      <c r="D119" s="15">
        <v>1.8</v>
      </c>
      <c r="E119" s="12">
        <v>208.2</v>
      </c>
      <c r="F119" s="11">
        <f t="shared" si="1"/>
        <v>10.41</v>
      </c>
    </row>
    <row r="120" spans="1:6" hidden="1" x14ac:dyDescent="0.3">
      <c r="A120" s="4" t="s">
        <v>124</v>
      </c>
      <c r="B120" s="4" t="s">
        <v>1104</v>
      </c>
      <c r="C120" s="5" t="s">
        <v>672</v>
      </c>
      <c r="D120" s="15">
        <v>3.2</v>
      </c>
      <c r="E120" s="12">
        <v>208.2</v>
      </c>
      <c r="F120" s="11">
        <f t="shared" si="1"/>
        <v>10.41</v>
      </c>
    </row>
    <row r="121" spans="1:6" hidden="1" x14ac:dyDescent="0.3">
      <c r="A121" s="4" t="s">
        <v>125</v>
      </c>
      <c r="B121" s="4" t="s">
        <v>1104</v>
      </c>
      <c r="C121" s="5" t="s">
        <v>673</v>
      </c>
      <c r="D121" s="15">
        <v>56.5</v>
      </c>
      <c r="E121" s="12">
        <v>2297.56</v>
      </c>
      <c r="F121" s="11">
        <f t="shared" si="1"/>
        <v>114.878</v>
      </c>
    </row>
    <row r="122" spans="1:6" hidden="1" x14ac:dyDescent="0.3">
      <c r="A122" s="4" t="s">
        <v>126</v>
      </c>
      <c r="B122" s="4" t="s">
        <v>1104</v>
      </c>
      <c r="C122" s="5" t="s">
        <v>674</v>
      </c>
      <c r="D122" s="15">
        <v>7.5</v>
      </c>
      <c r="E122" s="12">
        <v>299.33</v>
      </c>
      <c r="F122" s="11">
        <f t="shared" si="1"/>
        <v>14.9665</v>
      </c>
    </row>
    <row r="123" spans="1:6" hidden="1" x14ac:dyDescent="0.3">
      <c r="A123" s="4" t="s">
        <v>127</v>
      </c>
      <c r="B123" s="4" t="s">
        <v>1104</v>
      </c>
      <c r="C123" s="5" t="s">
        <v>675</v>
      </c>
      <c r="D123" s="15">
        <v>14.7</v>
      </c>
      <c r="E123" s="12">
        <v>864.58</v>
      </c>
      <c r="F123" s="11">
        <f t="shared" si="1"/>
        <v>43.229000000000006</v>
      </c>
    </row>
    <row r="124" spans="1:6" hidden="1" x14ac:dyDescent="0.3">
      <c r="A124" s="4" t="s">
        <v>128</v>
      </c>
      <c r="B124" s="4" t="s">
        <v>1104</v>
      </c>
      <c r="C124" s="6" t="s">
        <v>676</v>
      </c>
      <c r="D124" s="15">
        <v>8.6</v>
      </c>
      <c r="E124" s="12">
        <v>446.77</v>
      </c>
      <c r="F124" s="11">
        <f t="shared" si="1"/>
        <v>22.3385</v>
      </c>
    </row>
    <row r="125" spans="1:6" hidden="1" x14ac:dyDescent="0.3">
      <c r="A125" s="4" t="s">
        <v>129</v>
      </c>
      <c r="B125" s="4" t="s">
        <v>1104</v>
      </c>
      <c r="C125" s="5" t="s">
        <v>677</v>
      </c>
      <c r="D125" s="15">
        <v>14.7</v>
      </c>
      <c r="E125" s="12">
        <v>864.58</v>
      </c>
      <c r="F125" s="11">
        <f t="shared" si="1"/>
        <v>43.229000000000006</v>
      </c>
    </row>
    <row r="126" spans="1:6" hidden="1" x14ac:dyDescent="0.3">
      <c r="A126" s="4" t="s">
        <v>130</v>
      </c>
      <c r="B126" s="4" t="s">
        <v>1104</v>
      </c>
      <c r="C126" s="6" t="s">
        <v>678</v>
      </c>
      <c r="D126" s="15">
        <v>8.6</v>
      </c>
      <c r="E126" s="12">
        <v>446.77</v>
      </c>
      <c r="F126" s="11">
        <f t="shared" si="1"/>
        <v>22.3385</v>
      </c>
    </row>
    <row r="127" spans="1:6" hidden="1" x14ac:dyDescent="0.3">
      <c r="A127" s="4" t="s">
        <v>131</v>
      </c>
      <c r="B127" s="4" t="s">
        <v>1104</v>
      </c>
      <c r="C127" s="5" t="s">
        <v>679</v>
      </c>
      <c r="D127" s="15">
        <v>3.3999999999999901</v>
      </c>
      <c r="E127" s="12">
        <v>241.71</v>
      </c>
      <c r="F127" s="11">
        <f t="shared" si="1"/>
        <v>12.085500000000001</v>
      </c>
    </row>
    <row r="128" spans="1:6" hidden="1" x14ac:dyDescent="0.3">
      <c r="A128" s="4" t="s">
        <v>132</v>
      </c>
      <c r="B128" s="4" t="s">
        <v>1104</v>
      </c>
      <c r="C128" s="5" t="s">
        <v>680</v>
      </c>
      <c r="D128" s="15">
        <v>4</v>
      </c>
      <c r="E128" s="12">
        <v>110</v>
      </c>
      <c r="F128" s="11">
        <f t="shared" si="1"/>
        <v>5.5</v>
      </c>
    </row>
    <row r="129" spans="1:6" hidden="1" x14ac:dyDescent="0.3">
      <c r="A129" s="4" t="s">
        <v>133</v>
      </c>
      <c r="B129" s="4" t="s">
        <v>1104</v>
      </c>
      <c r="C129" s="5" t="s">
        <v>681</v>
      </c>
      <c r="D129" s="15">
        <v>10.199999999999999</v>
      </c>
      <c r="E129" s="12">
        <v>864.58</v>
      </c>
      <c r="F129" s="11">
        <f t="shared" si="1"/>
        <v>43.229000000000006</v>
      </c>
    </row>
    <row r="130" spans="1:6" hidden="1" x14ac:dyDescent="0.3">
      <c r="A130" s="4" t="s">
        <v>134</v>
      </c>
      <c r="B130" s="4" t="s">
        <v>1104</v>
      </c>
      <c r="C130" s="6" t="s">
        <v>682</v>
      </c>
      <c r="D130" s="15">
        <v>6.3</v>
      </c>
      <c r="E130" s="12">
        <v>446.77</v>
      </c>
      <c r="F130" s="11">
        <f t="shared" si="1"/>
        <v>22.3385</v>
      </c>
    </row>
    <row r="131" spans="1:6" hidden="1" x14ac:dyDescent="0.3">
      <c r="A131" s="4" t="s">
        <v>135</v>
      </c>
      <c r="B131" s="4" t="s">
        <v>1104</v>
      </c>
      <c r="C131" s="5" t="s">
        <v>683</v>
      </c>
      <c r="D131" s="15">
        <v>9.9999999999994302E-2</v>
      </c>
      <c r="E131" s="12">
        <v>10.16</v>
      </c>
      <c r="F131" s="11">
        <f t="shared" ref="F131:F194" si="2">E131*0.05</f>
        <v>0.50800000000000001</v>
      </c>
    </row>
    <row r="132" spans="1:6" hidden="1" x14ac:dyDescent="0.3">
      <c r="A132" s="4" t="s">
        <v>136</v>
      </c>
      <c r="B132" s="4" t="s">
        <v>1105</v>
      </c>
      <c r="C132" s="5" t="s">
        <v>684</v>
      </c>
      <c r="D132" s="15">
        <v>32.799999999999997</v>
      </c>
      <c r="E132" s="12">
        <v>1969.28</v>
      </c>
      <c r="F132" s="11">
        <f t="shared" si="2"/>
        <v>98.463999999999999</v>
      </c>
    </row>
    <row r="133" spans="1:6" hidden="1" x14ac:dyDescent="0.3">
      <c r="A133" s="4" t="s">
        <v>137</v>
      </c>
      <c r="B133" s="4" t="s">
        <v>1105</v>
      </c>
      <c r="C133" s="5" t="s">
        <v>685</v>
      </c>
      <c r="D133" s="15">
        <v>10.7</v>
      </c>
      <c r="E133" s="12">
        <v>457.38</v>
      </c>
      <c r="F133" s="11">
        <f t="shared" si="2"/>
        <v>22.869</v>
      </c>
    </row>
    <row r="134" spans="1:6" hidden="1" x14ac:dyDescent="0.3">
      <c r="A134" s="4" t="s">
        <v>138</v>
      </c>
      <c r="B134" s="4" t="s">
        <v>1105</v>
      </c>
      <c r="C134" s="5" t="s">
        <v>686</v>
      </c>
      <c r="D134" s="15">
        <v>13.9</v>
      </c>
      <c r="E134" s="12">
        <v>457.38</v>
      </c>
      <c r="F134" s="11">
        <f t="shared" si="2"/>
        <v>22.869</v>
      </c>
    </row>
    <row r="135" spans="1:6" hidden="1" x14ac:dyDescent="0.3">
      <c r="A135" s="4" t="s">
        <v>139</v>
      </c>
      <c r="B135" s="4" t="s">
        <v>1105</v>
      </c>
      <c r="C135" s="5" t="s">
        <v>687</v>
      </c>
      <c r="D135" s="15">
        <v>20.7</v>
      </c>
      <c r="E135" s="12">
        <v>635.25</v>
      </c>
      <c r="F135" s="11">
        <f t="shared" si="2"/>
        <v>31.762500000000003</v>
      </c>
    </row>
    <row r="136" spans="1:6" hidden="1" x14ac:dyDescent="0.3">
      <c r="A136" s="4" t="s">
        <v>140</v>
      </c>
      <c r="B136" s="4" t="s">
        <v>1105</v>
      </c>
      <c r="C136" s="5" t="s">
        <v>688</v>
      </c>
      <c r="D136" s="15">
        <v>7.5</v>
      </c>
      <c r="E136" s="12">
        <v>670.32</v>
      </c>
      <c r="F136" s="11">
        <f t="shared" si="2"/>
        <v>33.516000000000005</v>
      </c>
    </row>
    <row r="137" spans="1:6" hidden="1" x14ac:dyDescent="0.3">
      <c r="A137" s="4" t="s">
        <v>141</v>
      </c>
      <c r="B137" s="4" t="s">
        <v>1105</v>
      </c>
      <c r="C137" s="5" t="s">
        <v>689</v>
      </c>
      <c r="D137" s="15">
        <v>203</v>
      </c>
      <c r="E137" s="12">
        <v>6098.4</v>
      </c>
      <c r="F137" s="11">
        <f t="shared" si="2"/>
        <v>304.92</v>
      </c>
    </row>
    <row r="138" spans="1:6" hidden="1" x14ac:dyDescent="0.3">
      <c r="A138" s="4" t="s">
        <v>142</v>
      </c>
      <c r="B138" s="4" t="s">
        <v>1105</v>
      </c>
      <c r="C138" s="5" t="s">
        <v>690</v>
      </c>
      <c r="D138" s="15">
        <v>290</v>
      </c>
      <c r="E138" s="12">
        <v>8639.4</v>
      </c>
      <c r="F138" s="11">
        <f t="shared" si="2"/>
        <v>431.97</v>
      </c>
    </row>
    <row r="139" spans="1:6" hidden="1" x14ac:dyDescent="0.3">
      <c r="A139" s="4" t="s">
        <v>143</v>
      </c>
      <c r="B139" s="4" t="s">
        <v>1105</v>
      </c>
      <c r="C139" s="7" t="s">
        <v>691</v>
      </c>
      <c r="D139" s="15">
        <v>13.1</v>
      </c>
      <c r="E139" s="12">
        <v>825.83</v>
      </c>
      <c r="F139" s="11">
        <f t="shared" si="2"/>
        <v>41.291500000000006</v>
      </c>
    </row>
    <row r="140" spans="1:6" hidden="1" x14ac:dyDescent="0.3">
      <c r="A140" s="4" t="s">
        <v>144</v>
      </c>
      <c r="B140" s="4" t="s">
        <v>1105</v>
      </c>
      <c r="C140" s="7" t="s">
        <v>692</v>
      </c>
      <c r="D140" s="15">
        <v>12.2</v>
      </c>
      <c r="E140" s="12">
        <v>974.64</v>
      </c>
      <c r="F140" s="11">
        <f t="shared" si="2"/>
        <v>48.731999999999999</v>
      </c>
    </row>
    <row r="141" spans="1:6" hidden="1" x14ac:dyDescent="0.3">
      <c r="A141" s="4" t="s">
        <v>145</v>
      </c>
      <c r="B141" s="4" t="s">
        <v>1105</v>
      </c>
      <c r="C141" s="7" t="s">
        <v>693</v>
      </c>
      <c r="D141" s="15">
        <v>12.2</v>
      </c>
      <c r="E141" s="12">
        <v>974.64</v>
      </c>
      <c r="F141" s="11">
        <f t="shared" si="2"/>
        <v>48.731999999999999</v>
      </c>
    </row>
    <row r="142" spans="1:6" hidden="1" x14ac:dyDescent="0.3">
      <c r="A142" s="4" t="s">
        <v>146</v>
      </c>
      <c r="B142" s="4" t="s">
        <v>1105</v>
      </c>
      <c r="C142" s="7" t="s">
        <v>694</v>
      </c>
      <c r="D142" s="15">
        <v>12</v>
      </c>
      <c r="E142" s="12">
        <v>947.63</v>
      </c>
      <c r="F142" s="11">
        <f t="shared" si="2"/>
        <v>47.381500000000003</v>
      </c>
    </row>
    <row r="143" spans="1:6" hidden="1" x14ac:dyDescent="0.3">
      <c r="A143" s="4" t="s">
        <v>146</v>
      </c>
      <c r="B143" s="4" t="s">
        <v>1105</v>
      </c>
      <c r="C143" s="7" t="s">
        <v>695</v>
      </c>
      <c r="D143" s="15">
        <v>13.1</v>
      </c>
      <c r="E143" s="12">
        <v>1114.8599999999999</v>
      </c>
      <c r="F143" s="11">
        <f t="shared" si="2"/>
        <v>55.742999999999995</v>
      </c>
    </row>
    <row r="144" spans="1:6" hidden="1" x14ac:dyDescent="0.3">
      <c r="A144" s="4" t="s">
        <v>147</v>
      </c>
      <c r="B144" s="4" t="s">
        <v>1105</v>
      </c>
      <c r="C144" s="7" t="s">
        <v>696</v>
      </c>
      <c r="D144" s="15">
        <v>3.4</v>
      </c>
      <c r="E144" s="12">
        <v>228.69</v>
      </c>
      <c r="F144" s="11">
        <f t="shared" si="2"/>
        <v>11.4345</v>
      </c>
    </row>
    <row r="145" spans="1:6" hidden="1" x14ac:dyDescent="0.3">
      <c r="A145" s="4" t="s">
        <v>148</v>
      </c>
      <c r="B145" s="4" t="s">
        <v>1105</v>
      </c>
      <c r="C145" s="7" t="s">
        <v>697</v>
      </c>
      <c r="D145" s="15">
        <v>0.15</v>
      </c>
      <c r="E145" s="12">
        <v>19.059999999999999</v>
      </c>
      <c r="F145" s="11">
        <f t="shared" si="2"/>
        <v>0.95299999999999996</v>
      </c>
    </row>
    <row r="146" spans="1:6" hidden="1" x14ac:dyDescent="0.3">
      <c r="A146" s="4" t="s">
        <v>149</v>
      </c>
      <c r="B146" s="4" t="s">
        <v>1105</v>
      </c>
      <c r="C146" s="5" t="s">
        <v>698</v>
      </c>
      <c r="D146" s="15">
        <v>2.9000000000000101</v>
      </c>
      <c r="E146" s="12">
        <v>190.58</v>
      </c>
      <c r="F146" s="11">
        <f t="shared" si="2"/>
        <v>9.5290000000000017</v>
      </c>
    </row>
    <row r="147" spans="1:6" hidden="1" x14ac:dyDescent="0.3">
      <c r="A147" s="4" t="s">
        <v>150</v>
      </c>
      <c r="B147" s="4" t="s">
        <v>1105</v>
      </c>
      <c r="C147" s="5" t="s">
        <v>699</v>
      </c>
      <c r="D147" s="15">
        <v>170</v>
      </c>
      <c r="E147" s="12">
        <v>8639.4</v>
      </c>
      <c r="F147" s="11">
        <f t="shared" si="2"/>
        <v>431.97</v>
      </c>
    </row>
    <row r="148" spans="1:6" hidden="1" x14ac:dyDescent="0.3">
      <c r="A148" s="4" t="s">
        <v>151</v>
      </c>
      <c r="B148" s="4" t="s">
        <v>1106</v>
      </c>
      <c r="C148" s="5" t="s">
        <v>700</v>
      </c>
      <c r="D148" s="15">
        <v>6.5</v>
      </c>
      <c r="E148" s="12">
        <v>76.23</v>
      </c>
      <c r="F148" s="11">
        <f t="shared" si="2"/>
        <v>3.8115000000000006</v>
      </c>
    </row>
    <row r="149" spans="1:6" hidden="1" x14ac:dyDescent="0.3">
      <c r="A149" s="4" t="s">
        <v>152</v>
      </c>
      <c r="B149" s="4" t="s">
        <v>1106</v>
      </c>
      <c r="C149" s="5" t="s">
        <v>701</v>
      </c>
      <c r="D149" s="15">
        <v>14.5</v>
      </c>
      <c r="E149" s="12">
        <v>241.4</v>
      </c>
      <c r="F149" s="11">
        <f t="shared" si="2"/>
        <v>12.07</v>
      </c>
    </row>
    <row r="150" spans="1:6" hidden="1" x14ac:dyDescent="0.3">
      <c r="A150" s="4" t="s">
        <v>153</v>
      </c>
      <c r="B150" s="4" t="s">
        <v>1107</v>
      </c>
      <c r="C150" s="5" t="s">
        <v>702</v>
      </c>
      <c r="D150" s="15">
        <v>0.15000000000000599</v>
      </c>
      <c r="E150" s="12">
        <v>19.059999999999999</v>
      </c>
      <c r="F150" s="11">
        <f t="shared" si="2"/>
        <v>0.95299999999999996</v>
      </c>
    </row>
    <row r="151" spans="1:6" hidden="1" x14ac:dyDescent="0.3">
      <c r="A151" s="4" t="s">
        <v>154</v>
      </c>
      <c r="B151" s="4" t="s">
        <v>1107</v>
      </c>
      <c r="C151" s="5" t="s">
        <v>703</v>
      </c>
      <c r="D151" s="15">
        <v>0.25</v>
      </c>
      <c r="E151" s="12">
        <v>19.059999999999999</v>
      </c>
      <c r="F151" s="11">
        <f t="shared" si="2"/>
        <v>0.95299999999999996</v>
      </c>
    </row>
    <row r="152" spans="1:6" hidden="1" x14ac:dyDescent="0.3">
      <c r="A152" s="4" t="s">
        <v>155</v>
      </c>
      <c r="B152" s="4" t="s">
        <v>1107</v>
      </c>
      <c r="C152" s="5" t="s">
        <v>704</v>
      </c>
      <c r="D152" s="15">
        <v>0.1</v>
      </c>
      <c r="E152" s="12">
        <v>10.16</v>
      </c>
      <c r="F152" s="11">
        <f t="shared" si="2"/>
        <v>0.50800000000000001</v>
      </c>
    </row>
    <row r="153" spans="1:6" hidden="1" x14ac:dyDescent="0.3">
      <c r="A153" s="4" t="s">
        <v>156</v>
      </c>
      <c r="B153" s="4" t="s">
        <v>1107</v>
      </c>
      <c r="C153" s="5" t="s">
        <v>705</v>
      </c>
      <c r="D153" s="15">
        <v>0.1</v>
      </c>
      <c r="E153" s="12">
        <v>10.16</v>
      </c>
      <c r="F153" s="11">
        <f t="shared" si="2"/>
        <v>0.50800000000000001</v>
      </c>
    </row>
    <row r="154" spans="1:6" hidden="1" x14ac:dyDescent="0.3">
      <c r="A154" s="4" t="s">
        <v>157</v>
      </c>
      <c r="B154" s="4" t="s">
        <v>1107</v>
      </c>
      <c r="C154" s="8" t="s">
        <v>706</v>
      </c>
      <c r="D154" s="15">
        <v>1</v>
      </c>
      <c r="E154" s="12">
        <v>82.58</v>
      </c>
      <c r="F154" s="11">
        <f t="shared" si="2"/>
        <v>4.1290000000000004</v>
      </c>
    </row>
    <row r="155" spans="1:6" hidden="1" x14ac:dyDescent="0.3">
      <c r="A155" s="4" t="s">
        <v>158</v>
      </c>
      <c r="B155" s="4" t="s">
        <v>1107</v>
      </c>
      <c r="C155" s="8" t="s">
        <v>707</v>
      </c>
      <c r="D155" s="15">
        <v>0.8</v>
      </c>
      <c r="E155" s="12">
        <v>69.88</v>
      </c>
      <c r="F155" s="11">
        <f t="shared" si="2"/>
        <v>3.4939999999999998</v>
      </c>
    </row>
    <row r="156" spans="1:6" hidden="1" x14ac:dyDescent="0.3">
      <c r="A156" s="4" t="s">
        <v>159</v>
      </c>
      <c r="B156" s="4" t="s">
        <v>1107</v>
      </c>
      <c r="C156" s="8" t="s">
        <v>708</v>
      </c>
      <c r="D156" s="15">
        <v>0.6</v>
      </c>
      <c r="E156" s="12">
        <v>57.17</v>
      </c>
      <c r="F156" s="11">
        <f t="shared" si="2"/>
        <v>2.8585000000000003</v>
      </c>
    </row>
    <row r="157" spans="1:6" hidden="1" x14ac:dyDescent="0.3">
      <c r="A157" s="4" t="s">
        <v>160</v>
      </c>
      <c r="B157" s="4" t="s">
        <v>1108</v>
      </c>
      <c r="C157" s="5" t="s">
        <v>709</v>
      </c>
      <c r="D157" s="15">
        <v>8.9</v>
      </c>
      <c r="E157" s="12">
        <v>180</v>
      </c>
      <c r="F157" s="11">
        <f t="shared" si="2"/>
        <v>9</v>
      </c>
    </row>
    <row r="158" spans="1:6" hidden="1" x14ac:dyDescent="0.3">
      <c r="A158" s="4" t="s">
        <v>161</v>
      </c>
      <c r="B158" s="4" t="s">
        <v>1108</v>
      </c>
      <c r="C158" s="5" t="s">
        <v>710</v>
      </c>
      <c r="D158" s="15">
        <v>8.9</v>
      </c>
      <c r="E158" s="12">
        <v>180</v>
      </c>
      <c r="F158" s="11">
        <f t="shared" si="2"/>
        <v>9</v>
      </c>
    </row>
    <row r="159" spans="1:6" hidden="1" x14ac:dyDescent="0.3">
      <c r="A159" s="4" t="s">
        <v>162</v>
      </c>
      <c r="B159" s="4" t="s">
        <v>1108</v>
      </c>
      <c r="C159" s="5" t="s">
        <v>711</v>
      </c>
      <c r="D159" s="15">
        <v>8.9</v>
      </c>
      <c r="E159" s="12">
        <v>180</v>
      </c>
      <c r="F159" s="11">
        <f t="shared" si="2"/>
        <v>9</v>
      </c>
    </row>
    <row r="160" spans="1:6" hidden="1" x14ac:dyDescent="0.3">
      <c r="A160" s="4" t="s">
        <v>163</v>
      </c>
      <c r="B160" s="4" t="s">
        <v>1108</v>
      </c>
      <c r="C160" s="5" t="s">
        <v>712</v>
      </c>
      <c r="D160" s="15">
        <v>9</v>
      </c>
      <c r="E160" s="13">
        <v>180</v>
      </c>
      <c r="F160" s="11">
        <f t="shared" si="2"/>
        <v>9</v>
      </c>
    </row>
    <row r="161" spans="1:6" hidden="1" x14ac:dyDescent="0.3">
      <c r="A161" s="4" t="s">
        <v>164</v>
      </c>
      <c r="B161" s="4" t="s">
        <v>1108</v>
      </c>
      <c r="C161" s="5" t="s">
        <v>713</v>
      </c>
      <c r="D161" s="15">
        <v>11.8</v>
      </c>
      <c r="E161" s="12">
        <v>200</v>
      </c>
      <c r="F161" s="11">
        <f t="shared" si="2"/>
        <v>10</v>
      </c>
    </row>
    <row r="162" spans="1:6" hidden="1" x14ac:dyDescent="0.3">
      <c r="A162" s="4" t="s">
        <v>165</v>
      </c>
      <c r="B162" s="4" t="s">
        <v>1108</v>
      </c>
      <c r="C162" s="5" t="s">
        <v>714</v>
      </c>
      <c r="D162" s="15">
        <v>11.8</v>
      </c>
      <c r="E162" s="12">
        <v>200</v>
      </c>
      <c r="F162" s="11">
        <f t="shared" si="2"/>
        <v>10</v>
      </c>
    </row>
    <row r="163" spans="1:6" hidden="1" x14ac:dyDescent="0.3">
      <c r="A163" s="4" t="s">
        <v>166</v>
      </c>
      <c r="B163" s="4" t="s">
        <v>1108</v>
      </c>
      <c r="C163" s="5" t="s">
        <v>715</v>
      </c>
      <c r="D163" s="15">
        <v>17.3</v>
      </c>
      <c r="E163" s="12">
        <v>300</v>
      </c>
      <c r="F163" s="11">
        <f t="shared" si="2"/>
        <v>15</v>
      </c>
    </row>
    <row r="164" spans="1:6" hidden="1" x14ac:dyDescent="0.3">
      <c r="A164" s="4" t="s">
        <v>167</v>
      </c>
      <c r="B164" s="4" t="s">
        <v>1108</v>
      </c>
      <c r="C164" s="5" t="s">
        <v>716</v>
      </c>
      <c r="D164" s="15">
        <v>9.9999999999994302E-2</v>
      </c>
      <c r="E164" s="12">
        <v>30</v>
      </c>
      <c r="F164" s="11">
        <f t="shared" si="2"/>
        <v>1.5</v>
      </c>
    </row>
    <row r="165" spans="1:6" hidden="1" x14ac:dyDescent="0.3">
      <c r="A165" s="4" t="s">
        <v>168</v>
      </c>
      <c r="B165" s="4" t="s">
        <v>1108</v>
      </c>
      <c r="C165" s="5" t="s">
        <v>717</v>
      </c>
      <c r="D165" s="15">
        <v>9.9999999999994302E-2</v>
      </c>
      <c r="E165" s="12">
        <v>30</v>
      </c>
      <c r="F165" s="11">
        <f t="shared" si="2"/>
        <v>1.5</v>
      </c>
    </row>
    <row r="166" spans="1:6" hidden="1" x14ac:dyDescent="0.3">
      <c r="A166" s="4" t="s">
        <v>169</v>
      </c>
      <c r="B166" s="4" t="s">
        <v>1108</v>
      </c>
      <c r="C166" s="5" t="s">
        <v>718</v>
      </c>
      <c r="D166" s="15">
        <v>9.9999999999994302E-2</v>
      </c>
      <c r="E166" s="12">
        <v>30</v>
      </c>
      <c r="F166" s="11">
        <f t="shared" si="2"/>
        <v>1.5</v>
      </c>
    </row>
    <row r="167" spans="1:6" hidden="1" x14ac:dyDescent="0.3">
      <c r="A167" s="4" t="s">
        <v>170</v>
      </c>
      <c r="B167" s="4" t="s">
        <v>1108</v>
      </c>
      <c r="C167" s="5" t="s">
        <v>719</v>
      </c>
      <c r="D167" s="15">
        <v>9.9999999999994302E-2</v>
      </c>
      <c r="E167" s="12">
        <v>30</v>
      </c>
      <c r="F167" s="11">
        <f t="shared" si="2"/>
        <v>1.5</v>
      </c>
    </row>
    <row r="168" spans="1:6" hidden="1" x14ac:dyDescent="0.3">
      <c r="A168" s="4" t="s">
        <v>171</v>
      </c>
      <c r="B168" s="4" t="s">
        <v>1108</v>
      </c>
      <c r="C168" s="5" t="s">
        <v>720</v>
      </c>
      <c r="D168" s="15">
        <v>6.3</v>
      </c>
      <c r="E168" s="12">
        <v>192.23</v>
      </c>
      <c r="F168" s="11">
        <f t="shared" si="2"/>
        <v>9.6114999999999995</v>
      </c>
    </row>
    <row r="169" spans="1:6" hidden="1" x14ac:dyDescent="0.3">
      <c r="A169" s="4" t="s">
        <v>172</v>
      </c>
      <c r="B169" s="4" t="s">
        <v>1109</v>
      </c>
      <c r="C169" s="5" t="s">
        <v>721</v>
      </c>
      <c r="D169" s="15">
        <v>48.8</v>
      </c>
      <c r="E169" s="12">
        <v>3303.3</v>
      </c>
      <c r="F169" s="11">
        <f t="shared" si="2"/>
        <v>165.16500000000002</v>
      </c>
    </row>
    <row r="170" spans="1:6" hidden="1" x14ac:dyDescent="0.3">
      <c r="A170" s="4" t="s">
        <v>173</v>
      </c>
      <c r="B170" s="4" t="s">
        <v>1109</v>
      </c>
      <c r="C170" s="5" t="s">
        <v>722</v>
      </c>
      <c r="D170" s="15">
        <v>48.8</v>
      </c>
      <c r="E170" s="12">
        <v>3303.3</v>
      </c>
      <c r="F170" s="11">
        <f t="shared" si="2"/>
        <v>165.16500000000002</v>
      </c>
    </row>
    <row r="171" spans="1:6" hidden="1" x14ac:dyDescent="0.3">
      <c r="A171" s="4" t="s">
        <v>174</v>
      </c>
      <c r="B171" s="4" t="s">
        <v>1109</v>
      </c>
      <c r="C171" s="5" t="s">
        <v>723</v>
      </c>
      <c r="D171" s="15">
        <v>48.8</v>
      </c>
      <c r="E171" s="12">
        <v>3303.3</v>
      </c>
      <c r="F171" s="11">
        <f t="shared" si="2"/>
        <v>165.16500000000002</v>
      </c>
    </row>
    <row r="172" spans="1:6" hidden="1" x14ac:dyDescent="0.3">
      <c r="A172" s="4" t="s">
        <v>175</v>
      </c>
      <c r="B172" s="4" t="s">
        <v>1109</v>
      </c>
      <c r="C172" s="5" t="s">
        <v>724</v>
      </c>
      <c r="D172" s="15">
        <v>48.8</v>
      </c>
      <c r="E172" s="12">
        <v>3303.3</v>
      </c>
      <c r="F172" s="11">
        <f t="shared" si="2"/>
        <v>165.16500000000002</v>
      </c>
    </row>
    <row r="173" spans="1:6" hidden="1" x14ac:dyDescent="0.3">
      <c r="A173" s="4" t="s">
        <v>176</v>
      </c>
      <c r="B173" s="4" t="s">
        <v>1109</v>
      </c>
      <c r="C173" s="5" t="s">
        <v>725</v>
      </c>
      <c r="D173" s="15">
        <v>48.8</v>
      </c>
      <c r="E173" s="12">
        <v>3303.3</v>
      </c>
      <c r="F173" s="11">
        <f t="shared" si="2"/>
        <v>165.16500000000002</v>
      </c>
    </row>
    <row r="174" spans="1:6" hidden="1" x14ac:dyDescent="0.3">
      <c r="A174" s="4" t="s">
        <v>177</v>
      </c>
      <c r="B174" s="4" t="s">
        <v>1109</v>
      </c>
      <c r="C174" s="5" t="s">
        <v>726</v>
      </c>
      <c r="D174" s="15">
        <v>13.3</v>
      </c>
      <c r="E174" s="12">
        <v>2369.94</v>
      </c>
      <c r="F174" s="11">
        <f t="shared" si="2"/>
        <v>118.49700000000001</v>
      </c>
    </row>
    <row r="175" spans="1:6" hidden="1" x14ac:dyDescent="0.3">
      <c r="A175" s="4" t="s">
        <v>178</v>
      </c>
      <c r="B175" s="4" t="s">
        <v>1109</v>
      </c>
      <c r="C175" s="5" t="s">
        <v>727</v>
      </c>
      <c r="D175" s="15">
        <v>13.3</v>
      </c>
      <c r="E175" s="12">
        <v>2369.94</v>
      </c>
      <c r="F175" s="11">
        <f t="shared" si="2"/>
        <v>118.49700000000001</v>
      </c>
    </row>
    <row r="176" spans="1:6" hidden="1" x14ac:dyDescent="0.3">
      <c r="A176" s="4" t="s">
        <v>179</v>
      </c>
      <c r="B176" s="4" t="s">
        <v>1109</v>
      </c>
      <c r="C176" s="5" t="s">
        <v>728</v>
      </c>
      <c r="D176" s="15">
        <v>13.3</v>
      </c>
      <c r="E176" s="12">
        <v>2369.94</v>
      </c>
      <c r="F176" s="11">
        <f t="shared" si="2"/>
        <v>118.49700000000001</v>
      </c>
    </row>
    <row r="177" spans="1:6" hidden="1" x14ac:dyDescent="0.3">
      <c r="A177" s="4" t="s">
        <v>180</v>
      </c>
      <c r="B177" s="4" t="s">
        <v>1109</v>
      </c>
      <c r="C177" s="5" t="s">
        <v>729</v>
      </c>
      <c r="D177" s="15">
        <v>13.3</v>
      </c>
      <c r="E177" s="12">
        <v>2369.94</v>
      </c>
      <c r="F177" s="11">
        <f t="shared" si="2"/>
        <v>118.49700000000001</v>
      </c>
    </row>
    <row r="178" spans="1:6" hidden="1" x14ac:dyDescent="0.3">
      <c r="A178" s="4" t="s">
        <v>181</v>
      </c>
      <c r="B178" s="4" t="s">
        <v>1109</v>
      </c>
      <c r="C178" s="5" t="s">
        <v>730</v>
      </c>
      <c r="D178" s="15">
        <v>13.3</v>
      </c>
      <c r="E178" s="12">
        <v>2369.94</v>
      </c>
      <c r="F178" s="11">
        <f t="shared" si="2"/>
        <v>118.49700000000001</v>
      </c>
    </row>
    <row r="179" spans="1:6" hidden="1" x14ac:dyDescent="0.3">
      <c r="A179" s="4" t="s">
        <v>182</v>
      </c>
      <c r="B179" s="4" t="s">
        <v>1109</v>
      </c>
      <c r="C179" s="5" t="s">
        <v>731</v>
      </c>
      <c r="D179" s="15">
        <v>46.5</v>
      </c>
      <c r="E179" s="12">
        <v>5200</v>
      </c>
      <c r="F179" s="11">
        <f t="shared" si="2"/>
        <v>260</v>
      </c>
    </row>
    <row r="180" spans="1:6" hidden="1" x14ac:dyDescent="0.3">
      <c r="A180" s="4" t="s">
        <v>183</v>
      </c>
      <c r="B180" s="4" t="s">
        <v>1109</v>
      </c>
      <c r="C180" s="5" t="s">
        <v>732</v>
      </c>
      <c r="D180" s="15">
        <v>46.4</v>
      </c>
      <c r="E180" s="12">
        <v>8500</v>
      </c>
      <c r="F180" s="11">
        <f t="shared" si="2"/>
        <v>425</v>
      </c>
    </row>
    <row r="181" spans="1:6" hidden="1" x14ac:dyDescent="0.3">
      <c r="A181" s="4" t="s">
        <v>184</v>
      </c>
      <c r="B181" s="4" t="s">
        <v>1109</v>
      </c>
      <c r="C181" s="5" t="s">
        <v>733</v>
      </c>
      <c r="D181" s="15">
        <v>39.5</v>
      </c>
      <c r="E181" s="12">
        <v>2315.96</v>
      </c>
      <c r="F181" s="11">
        <f t="shared" si="2"/>
        <v>115.798</v>
      </c>
    </row>
    <row r="182" spans="1:6" hidden="1" x14ac:dyDescent="0.3">
      <c r="A182" s="4" t="s">
        <v>185</v>
      </c>
      <c r="B182" s="4" t="s">
        <v>1109</v>
      </c>
      <c r="C182" s="5" t="s">
        <v>734</v>
      </c>
      <c r="D182" s="15">
        <v>36.4</v>
      </c>
      <c r="E182" s="12">
        <v>2137.81</v>
      </c>
      <c r="F182" s="11">
        <f t="shared" si="2"/>
        <v>106.8905</v>
      </c>
    </row>
    <row r="183" spans="1:6" hidden="1" x14ac:dyDescent="0.3">
      <c r="A183" s="4" t="s">
        <v>186</v>
      </c>
      <c r="B183" s="4" t="s">
        <v>1109</v>
      </c>
      <c r="C183" s="5" t="s">
        <v>735</v>
      </c>
      <c r="D183" s="15">
        <v>27.1</v>
      </c>
      <c r="E183" s="12">
        <v>1238.74</v>
      </c>
      <c r="F183" s="11">
        <f t="shared" si="2"/>
        <v>61.937000000000005</v>
      </c>
    </row>
    <row r="184" spans="1:6" hidden="1" x14ac:dyDescent="0.3">
      <c r="A184" s="4" t="s">
        <v>187</v>
      </c>
      <c r="B184" s="4" t="s">
        <v>1109</v>
      </c>
      <c r="C184" s="5" t="s">
        <v>736</v>
      </c>
      <c r="D184" s="15">
        <v>24.4</v>
      </c>
      <c r="E184" s="12">
        <v>1114.8599999999999</v>
      </c>
      <c r="F184" s="11">
        <f t="shared" si="2"/>
        <v>55.742999999999995</v>
      </c>
    </row>
    <row r="185" spans="1:6" hidden="1" x14ac:dyDescent="0.3">
      <c r="A185" s="4" t="s">
        <v>188</v>
      </c>
      <c r="B185" s="4" t="s">
        <v>1109</v>
      </c>
      <c r="C185" s="5" t="s">
        <v>737</v>
      </c>
      <c r="D185" s="15">
        <v>21.7</v>
      </c>
      <c r="E185" s="12">
        <v>990.99</v>
      </c>
      <c r="F185" s="11">
        <f t="shared" si="2"/>
        <v>49.549500000000002</v>
      </c>
    </row>
    <row r="186" spans="1:6" hidden="1" x14ac:dyDescent="0.3">
      <c r="A186" s="4" t="s">
        <v>189</v>
      </c>
      <c r="B186" s="4" t="s">
        <v>1109</v>
      </c>
      <c r="C186" s="5" t="s">
        <v>738</v>
      </c>
      <c r="D186" s="15">
        <v>19</v>
      </c>
      <c r="E186" s="12">
        <v>867.12</v>
      </c>
      <c r="F186" s="11">
        <f t="shared" si="2"/>
        <v>43.356000000000002</v>
      </c>
    </row>
    <row r="187" spans="1:6" hidden="1" x14ac:dyDescent="0.3">
      <c r="A187" s="4" t="s">
        <v>190</v>
      </c>
      <c r="B187" s="4" t="s">
        <v>1109</v>
      </c>
      <c r="C187" s="5" t="s">
        <v>739</v>
      </c>
      <c r="D187" s="15">
        <v>16.3</v>
      </c>
      <c r="E187" s="12">
        <v>743.24</v>
      </c>
      <c r="F187" s="11">
        <f t="shared" si="2"/>
        <v>37.161999999999999</v>
      </c>
    </row>
    <row r="188" spans="1:6" hidden="1" x14ac:dyDescent="0.3">
      <c r="A188" s="4" t="s">
        <v>191</v>
      </c>
      <c r="B188" s="4" t="s">
        <v>1109</v>
      </c>
      <c r="C188" s="5" t="s">
        <v>740</v>
      </c>
      <c r="D188" s="15">
        <v>13.6</v>
      </c>
      <c r="E188" s="12">
        <v>619.37</v>
      </c>
      <c r="F188" s="11">
        <f t="shared" si="2"/>
        <v>30.968500000000002</v>
      </c>
    </row>
    <row r="189" spans="1:6" hidden="1" x14ac:dyDescent="0.3">
      <c r="A189" s="4" t="s">
        <v>192</v>
      </c>
      <c r="B189" s="4" t="s">
        <v>1109</v>
      </c>
      <c r="C189" s="5" t="s">
        <v>741</v>
      </c>
      <c r="D189" s="15">
        <v>10.8</v>
      </c>
      <c r="E189" s="12">
        <v>495.5</v>
      </c>
      <c r="F189" s="11">
        <f t="shared" si="2"/>
        <v>24.775000000000002</v>
      </c>
    </row>
    <row r="190" spans="1:6" hidden="1" x14ac:dyDescent="0.3">
      <c r="A190" s="4" t="s">
        <v>193</v>
      </c>
      <c r="B190" s="4" t="s">
        <v>1109</v>
      </c>
      <c r="C190" s="5" t="s">
        <v>742</v>
      </c>
      <c r="D190" s="15">
        <v>8.1999999999999993</v>
      </c>
      <c r="E190" s="12">
        <v>371.62</v>
      </c>
      <c r="F190" s="11">
        <f t="shared" si="2"/>
        <v>18.581</v>
      </c>
    </row>
    <row r="191" spans="1:6" hidden="1" x14ac:dyDescent="0.3">
      <c r="A191" s="4" t="s">
        <v>194</v>
      </c>
      <c r="B191" s="4" t="s">
        <v>1109</v>
      </c>
      <c r="C191" s="5" t="s">
        <v>743</v>
      </c>
      <c r="D191" s="15">
        <v>5.42</v>
      </c>
      <c r="E191" s="12">
        <v>247.75</v>
      </c>
      <c r="F191" s="11">
        <f t="shared" si="2"/>
        <v>12.387500000000001</v>
      </c>
    </row>
    <row r="192" spans="1:6" hidden="1" x14ac:dyDescent="0.3">
      <c r="A192" s="4" t="s">
        <v>195</v>
      </c>
      <c r="B192" s="4" t="s">
        <v>1109</v>
      </c>
      <c r="C192" s="5" t="s">
        <v>744</v>
      </c>
      <c r="D192" s="15">
        <v>4.0999999999999899</v>
      </c>
      <c r="E192" s="12">
        <v>439.15</v>
      </c>
      <c r="F192" s="11">
        <f t="shared" si="2"/>
        <v>21.9575</v>
      </c>
    </row>
    <row r="193" spans="1:6" hidden="1" x14ac:dyDescent="0.3">
      <c r="A193" s="4" t="s">
        <v>196</v>
      </c>
      <c r="B193" s="4" t="s">
        <v>1109</v>
      </c>
      <c r="C193" s="5" t="s">
        <v>745</v>
      </c>
      <c r="D193" s="15">
        <v>4.0999999999999899</v>
      </c>
      <c r="E193" s="12">
        <v>439.15</v>
      </c>
      <c r="F193" s="11">
        <f t="shared" si="2"/>
        <v>21.9575</v>
      </c>
    </row>
    <row r="194" spans="1:6" hidden="1" x14ac:dyDescent="0.3">
      <c r="A194" s="4" t="s">
        <v>197</v>
      </c>
      <c r="B194" s="4" t="s">
        <v>1109</v>
      </c>
      <c r="C194" s="5" t="s">
        <v>746</v>
      </c>
      <c r="D194" s="15">
        <v>2.8999999999999901</v>
      </c>
      <c r="E194" s="12">
        <v>20.329999999999998</v>
      </c>
      <c r="F194" s="11">
        <f t="shared" si="2"/>
        <v>1.0165</v>
      </c>
    </row>
    <row r="195" spans="1:6" hidden="1" x14ac:dyDescent="0.3">
      <c r="A195" s="4" t="s">
        <v>198</v>
      </c>
      <c r="B195" s="4" t="s">
        <v>1109</v>
      </c>
      <c r="C195" s="5" t="s">
        <v>747</v>
      </c>
      <c r="D195" s="15">
        <v>2.8999999999999901</v>
      </c>
      <c r="E195" s="12">
        <v>337.48</v>
      </c>
      <c r="F195" s="11">
        <f t="shared" ref="F195:F258" si="3">E195*0.05</f>
        <v>16.874000000000002</v>
      </c>
    </row>
    <row r="196" spans="1:6" hidden="1" x14ac:dyDescent="0.3">
      <c r="A196" s="4" t="s">
        <v>199</v>
      </c>
      <c r="B196" s="4" t="s">
        <v>1109</v>
      </c>
      <c r="C196" s="5" t="s">
        <v>748</v>
      </c>
      <c r="D196" s="15">
        <v>3</v>
      </c>
      <c r="E196" s="12">
        <v>337.48</v>
      </c>
      <c r="F196" s="11">
        <f t="shared" si="3"/>
        <v>16.874000000000002</v>
      </c>
    </row>
    <row r="197" spans="1:6" hidden="1" x14ac:dyDescent="0.3">
      <c r="A197" s="4" t="s">
        <v>200</v>
      </c>
      <c r="B197" s="4" t="s">
        <v>1109</v>
      </c>
      <c r="C197" s="5" t="s">
        <v>749</v>
      </c>
      <c r="D197" s="15">
        <v>1.2</v>
      </c>
      <c r="E197" s="12">
        <v>210.09</v>
      </c>
      <c r="F197" s="11">
        <f t="shared" si="3"/>
        <v>10.5045</v>
      </c>
    </row>
    <row r="198" spans="1:6" hidden="1" x14ac:dyDescent="0.3">
      <c r="A198" s="4" t="s">
        <v>201</v>
      </c>
      <c r="B198" s="4" t="s">
        <v>1109</v>
      </c>
      <c r="C198" s="5" t="s">
        <v>750</v>
      </c>
      <c r="D198" s="15">
        <v>1.8</v>
      </c>
      <c r="E198" s="12">
        <v>337.48</v>
      </c>
      <c r="F198" s="11">
        <f t="shared" si="3"/>
        <v>16.874000000000002</v>
      </c>
    </row>
    <row r="199" spans="1:6" hidden="1" x14ac:dyDescent="0.3">
      <c r="A199" s="4" t="s">
        <v>202</v>
      </c>
      <c r="B199" s="4" t="s">
        <v>1109</v>
      </c>
      <c r="C199" s="5" t="s">
        <v>751</v>
      </c>
      <c r="D199" s="15">
        <v>3.0999999999999899</v>
      </c>
      <c r="E199" s="12">
        <v>210.09</v>
      </c>
      <c r="F199" s="11">
        <f t="shared" si="3"/>
        <v>10.5045</v>
      </c>
    </row>
    <row r="200" spans="1:6" hidden="1" x14ac:dyDescent="0.3">
      <c r="A200" s="4" t="s">
        <v>203</v>
      </c>
      <c r="B200" s="4" t="s">
        <v>1109</v>
      </c>
      <c r="C200" s="5" t="s">
        <v>752</v>
      </c>
      <c r="D200" s="15">
        <v>4.9999999999997199E-2</v>
      </c>
      <c r="E200" s="12">
        <v>32.22</v>
      </c>
      <c r="F200" s="11">
        <f t="shared" si="3"/>
        <v>1.611</v>
      </c>
    </row>
    <row r="201" spans="1:6" hidden="1" x14ac:dyDescent="0.3">
      <c r="A201" s="4" t="s">
        <v>204</v>
      </c>
      <c r="B201" s="4" t="s">
        <v>1109</v>
      </c>
      <c r="C201" s="5" t="s">
        <v>753</v>
      </c>
      <c r="D201" s="15">
        <v>9.9999999999994302E-2</v>
      </c>
      <c r="E201" s="12">
        <v>8.08</v>
      </c>
      <c r="F201" s="11">
        <f t="shared" si="3"/>
        <v>0.40400000000000003</v>
      </c>
    </row>
    <row r="202" spans="1:6" hidden="1" x14ac:dyDescent="0.3">
      <c r="A202" s="4" t="s">
        <v>205</v>
      </c>
      <c r="B202" s="4" t="s">
        <v>1109</v>
      </c>
      <c r="C202" s="5" t="s">
        <v>754</v>
      </c>
      <c r="D202" s="15">
        <v>0.1</v>
      </c>
      <c r="E202" s="12">
        <v>190.58</v>
      </c>
      <c r="F202" s="11">
        <f t="shared" si="3"/>
        <v>9.5290000000000017</v>
      </c>
    </row>
    <row r="203" spans="1:6" hidden="1" x14ac:dyDescent="0.3">
      <c r="A203" s="4" t="s">
        <v>206</v>
      </c>
      <c r="B203" s="4" t="s">
        <v>1109</v>
      </c>
      <c r="C203" s="5" t="s">
        <v>755</v>
      </c>
      <c r="D203" s="15">
        <v>0.4</v>
      </c>
      <c r="E203" s="12">
        <v>101.64</v>
      </c>
      <c r="F203" s="11">
        <f t="shared" si="3"/>
        <v>5.0820000000000007</v>
      </c>
    </row>
    <row r="204" spans="1:6" hidden="1" x14ac:dyDescent="0.3">
      <c r="A204" s="4" t="s">
        <v>207</v>
      </c>
      <c r="B204" s="4" t="s">
        <v>1109</v>
      </c>
      <c r="C204" s="5" t="s">
        <v>756</v>
      </c>
      <c r="D204" s="15">
        <v>14.9</v>
      </c>
      <c r="E204" s="12">
        <v>32.22</v>
      </c>
      <c r="F204" s="11">
        <f t="shared" si="3"/>
        <v>1.611</v>
      </c>
    </row>
    <row r="205" spans="1:6" hidden="1" x14ac:dyDescent="0.3">
      <c r="A205" s="4" t="s">
        <v>208</v>
      </c>
      <c r="B205" s="4" t="s">
        <v>1109</v>
      </c>
      <c r="C205" s="5" t="s">
        <v>757</v>
      </c>
      <c r="D205" s="15">
        <v>4.9999999999997199E-2</v>
      </c>
      <c r="E205" s="12">
        <v>32.22</v>
      </c>
      <c r="F205" s="11">
        <f t="shared" si="3"/>
        <v>1.611</v>
      </c>
    </row>
    <row r="206" spans="1:6" hidden="1" x14ac:dyDescent="0.3">
      <c r="A206" s="4" t="s">
        <v>209</v>
      </c>
      <c r="B206" s="4" t="s">
        <v>1109</v>
      </c>
      <c r="C206" s="5" t="s">
        <v>758</v>
      </c>
      <c r="D206" s="15">
        <v>4.9999999999997199E-2</v>
      </c>
      <c r="E206" s="12">
        <v>32.22</v>
      </c>
      <c r="F206" s="11">
        <f t="shared" si="3"/>
        <v>1.611</v>
      </c>
    </row>
    <row r="207" spans="1:6" hidden="1" x14ac:dyDescent="0.3">
      <c r="A207" s="4" t="s">
        <v>210</v>
      </c>
      <c r="B207" s="4" t="s">
        <v>1109</v>
      </c>
      <c r="C207" s="5" t="s">
        <v>759</v>
      </c>
      <c r="D207" s="15">
        <v>4.9999999999997199E-2</v>
      </c>
      <c r="E207" s="12">
        <v>19.059999999999999</v>
      </c>
      <c r="F207" s="11">
        <f t="shared" si="3"/>
        <v>0.95299999999999996</v>
      </c>
    </row>
    <row r="208" spans="1:6" hidden="1" x14ac:dyDescent="0.3">
      <c r="A208" s="4" t="s">
        <v>211</v>
      </c>
      <c r="B208" s="4" t="s">
        <v>1109</v>
      </c>
      <c r="C208" s="5" t="s">
        <v>760</v>
      </c>
      <c r="D208" s="15">
        <v>4.9999999999997199E-2</v>
      </c>
      <c r="E208" s="12">
        <v>19.059999999999999</v>
      </c>
      <c r="F208" s="11">
        <f t="shared" si="3"/>
        <v>0.95299999999999996</v>
      </c>
    </row>
    <row r="209" spans="1:6" hidden="1" x14ac:dyDescent="0.3">
      <c r="A209" s="4" t="s">
        <v>212</v>
      </c>
      <c r="B209" s="4" t="s">
        <v>1109</v>
      </c>
      <c r="C209" s="5" t="s">
        <v>761</v>
      </c>
      <c r="D209" s="15">
        <v>0.39999999999999097</v>
      </c>
      <c r="E209" s="12">
        <v>19.059999999999999</v>
      </c>
      <c r="F209" s="11">
        <f t="shared" si="3"/>
        <v>0.95299999999999996</v>
      </c>
    </row>
    <row r="210" spans="1:6" hidden="1" x14ac:dyDescent="0.3">
      <c r="A210" s="4" t="s">
        <v>213</v>
      </c>
      <c r="B210" s="4" t="s">
        <v>1109</v>
      </c>
      <c r="C210" s="5" t="s">
        <v>762</v>
      </c>
      <c r="D210" s="15">
        <v>28.7</v>
      </c>
      <c r="E210" s="12">
        <v>826.63</v>
      </c>
      <c r="F210" s="11">
        <f t="shared" si="3"/>
        <v>41.331500000000005</v>
      </c>
    </row>
    <row r="211" spans="1:6" hidden="1" x14ac:dyDescent="0.3">
      <c r="A211" s="4" t="s">
        <v>214</v>
      </c>
      <c r="B211" s="4" t="s">
        <v>1109</v>
      </c>
      <c r="C211" s="5" t="s">
        <v>763</v>
      </c>
      <c r="D211" s="15">
        <v>25.7</v>
      </c>
      <c r="E211" s="12">
        <v>1099.78</v>
      </c>
      <c r="F211" s="11">
        <f t="shared" si="3"/>
        <v>54.989000000000004</v>
      </c>
    </row>
    <row r="212" spans="1:6" hidden="1" x14ac:dyDescent="0.3">
      <c r="A212" s="4" t="s">
        <v>215</v>
      </c>
      <c r="B212" s="4" t="s">
        <v>1109</v>
      </c>
      <c r="C212" s="5" t="s">
        <v>764</v>
      </c>
      <c r="D212" s="15">
        <v>35</v>
      </c>
      <c r="E212" s="12">
        <v>826.63</v>
      </c>
      <c r="F212" s="11">
        <f t="shared" si="3"/>
        <v>41.331500000000005</v>
      </c>
    </row>
    <row r="213" spans="1:6" hidden="1" x14ac:dyDescent="0.3">
      <c r="A213" s="4" t="s">
        <v>216</v>
      </c>
      <c r="B213" s="4" t="s">
        <v>1109</v>
      </c>
      <c r="C213" s="5" t="s">
        <v>765</v>
      </c>
      <c r="D213" s="15">
        <v>23.1</v>
      </c>
      <c r="E213" s="12">
        <v>1238.74</v>
      </c>
      <c r="F213" s="11">
        <f t="shared" si="3"/>
        <v>61.937000000000005</v>
      </c>
    </row>
    <row r="214" spans="1:6" hidden="1" x14ac:dyDescent="0.3">
      <c r="A214" s="4" t="s">
        <v>217</v>
      </c>
      <c r="B214" s="4" t="s">
        <v>1109</v>
      </c>
      <c r="C214" s="5" t="s">
        <v>766</v>
      </c>
      <c r="D214" s="15">
        <v>6.8</v>
      </c>
      <c r="E214" s="12">
        <v>825.83</v>
      </c>
      <c r="F214" s="11">
        <f t="shared" si="3"/>
        <v>41.291500000000006</v>
      </c>
    </row>
    <row r="215" spans="1:6" hidden="1" x14ac:dyDescent="0.3">
      <c r="A215" s="4" t="s">
        <v>218</v>
      </c>
      <c r="B215" s="4" t="s">
        <v>1109</v>
      </c>
      <c r="C215" s="5" t="s">
        <v>767</v>
      </c>
      <c r="D215" s="15">
        <v>13.7</v>
      </c>
      <c r="E215" s="12">
        <v>1238.74</v>
      </c>
      <c r="F215" s="11">
        <f t="shared" si="3"/>
        <v>61.937000000000005</v>
      </c>
    </row>
    <row r="216" spans="1:6" hidden="1" x14ac:dyDescent="0.3">
      <c r="A216" s="4" t="s">
        <v>219</v>
      </c>
      <c r="B216" s="4" t="s">
        <v>1109</v>
      </c>
      <c r="C216" s="5" t="s">
        <v>768</v>
      </c>
      <c r="D216" s="15">
        <v>16</v>
      </c>
      <c r="E216" s="12">
        <v>1651.65</v>
      </c>
      <c r="F216" s="11">
        <f t="shared" si="3"/>
        <v>82.58250000000001</v>
      </c>
    </row>
    <row r="217" spans="1:6" hidden="1" x14ac:dyDescent="0.3">
      <c r="A217" s="4" t="s">
        <v>220</v>
      </c>
      <c r="B217" s="4" t="s">
        <v>1109</v>
      </c>
      <c r="C217" s="5" t="s">
        <v>769</v>
      </c>
      <c r="D217" s="15">
        <v>20.100000000000001</v>
      </c>
      <c r="E217" s="12">
        <v>2477.48</v>
      </c>
      <c r="F217" s="11">
        <f t="shared" si="3"/>
        <v>123.87400000000001</v>
      </c>
    </row>
    <row r="218" spans="1:6" hidden="1" x14ac:dyDescent="0.3">
      <c r="A218" s="4" t="s">
        <v>221</v>
      </c>
      <c r="B218" s="4" t="s">
        <v>1109</v>
      </c>
      <c r="C218" s="5" t="s">
        <v>770</v>
      </c>
      <c r="D218" s="15">
        <v>7.2</v>
      </c>
      <c r="E218" s="12">
        <v>929.05</v>
      </c>
      <c r="F218" s="11">
        <f t="shared" si="3"/>
        <v>46.452500000000001</v>
      </c>
    </row>
    <row r="219" spans="1:6" hidden="1" x14ac:dyDescent="0.3">
      <c r="A219" s="4" t="s">
        <v>222</v>
      </c>
      <c r="B219" s="4" t="s">
        <v>1109</v>
      </c>
      <c r="C219" s="5" t="s">
        <v>771</v>
      </c>
      <c r="D219" s="15">
        <v>6.2</v>
      </c>
      <c r="E219" s="12">
        <v>1238.74</v>
      </c>
      <c r="F219" s="11">
        <f t="shared" si="3"/>
        <v>61.937000000000005</v>
      </c>
    </row>
    <row r="220" spans="1:6" hidden="1" x14ac:dyDescent="0.3">
      <c r="A220" s="4" t="s">
        <v>223</v>
      </c>
      <c r="B220" s="4" t="s">
        <v>1109</v>
      </c>
      <c r="C220" s="5" t="s">
        <v>772</v>
      </c>
      <c r="D220" s="15">
        <v>13.6</v>
      </c>
      <c r="E220" s="12">
        <v>1858.11</v>
      </c>
      <c r="F220" s="11">
        <f t="shared" si="3"/>
        <v>92.905500000000004</v>
      </c>
    </row>
    <row r="221" spans="1:6" hidden="1" x14ac:dyDescent="0.3">
      <c r="A221" s="4" t="s">
        <v>224</v>
      </c>
      <c r="B221" s="4" t="s">
        <v>1109</v>
      </c>
      <c r="C221" s="5" t="s">
        <v>773</v>
      </c>
      <c r="D221" s="15">
        <v>7.7</v>
      </c>
      <c r="E221" s="12">
        <v>929.05</v>
      </c>
      <c r="F221" s="11">
        <f t="shared" si="3"/>
        <v>46.452500000000001</v>
      </c>
    </row>
    <row r="222" spans="1:6" hidden="1" x14ac:dyDescent="0.3">
      <c r="A222" s="4" t="s">
        <v>225</v>
      </c>
      <c r="B222" s="4" t="s">
        <v>1109</v>
      </c>
      <c r="C222" s="5" t="s">
        <v>774</v>
      </c>
      <c r="D222" s="15">
        <v>8.5999999999999908</v>
      </c>
      <c r="E222" s="12">
        <v>1238.74</v>
      </c>
      <c r="F222" s="11">
        <f t="shared" si="3"/>
        <v>61.937000000000005</v>
      </c>
    </row>
    <row r="223" spans="1:6" hidden="1" x14ac:dyDescent="0.3">
      <c r="A223" s="4" t="s">
        <v>226</v>
      </c>
      <c r="B223" s="4" t="s">
        <v>1109</v>
      </c>
      <c r="C223" s="5" t="s">
        <v>775</v>
      </c>
      <c r="D223" s="15">
        <v>14</v>
      </c>
      <c r="E223" s="12">
        <v>1858.11</v>
      </c>
      <c r="F223" s="11">
        <f t="shared" si="3"/>
        <v>92.905500000000004</v>
      </c>
    </row>
    <row r="224" spans="1:6" hidden="1" x14ac:dyDescent="0.3">
      <c r="A224" s="4" t="s">
        <v>227</v>
      </c>
      <c r="B224" s="4" t="s">
        <v>1109</v>
      </c>
      <c r="C224" s="5" t="s">
        <v>776</v>
      </c>
      <c r="D224" s="15">
        <v>10.9</v>
      </c>
      <c r="E224" s="12">
        <v>826.63</v>
      </c>
      <c r="F224" s="11">
        <f t="shared" si="3"/>
        <v>41.331500000000005</v>
      </c>
    </row>
    <row r="225" spans="1:6" hidden="1" x14ac:dyDescent="0.3">
      <c r="A225" s="4" t="s">
        <v>228</v>
      </c>
      <c r="B225" s="4" t="s">
        <v>1109</v>
      </c>
      <c r="C225" s="5" t="s">
        <v>777</v>
      </c>
      <c r="D225" s="15">
        <v>4.5599999999999996</v>
      </c>
      <c r="E225" s="12">
        <v>614.11</v>
      </c>
      <c r="F225" s="11">
        <f t="shared" si="3"/>
        <v>30.705500000000001</v>
      </c>
    </row>
    <row r="226" spans="1:6" hidden="1" x14ac:dyDescent="0.3">
      <c r="A226" s="4" t="s">
        <v>229</v>
      </c>
      <c r="B226" s="4" t="s">
        <v>1109</v>
      </c>
      <c r="C226" s="5" t="s">
        <v>778</v>
      </c>
      <c r="D226" s="15">
        <v>4.6399999999999997</v>
      </c>
      <c r="E226" s="12">
        <v>619.37</v>
      </c>
      <c r="F226" s="11">
        <f t="shared" si="3"/>
        <v>30.968500000000002</v>
      </c>
    </row>
    <row r="227" spans="1:6" hidden="1" x14ac:dyDescent="0.3">
      <c r="A227" s="4" t="s">
        <v>230</v>
      </c>
      <c r="B227" s="4" t="s">
        <v>1109</v>
      </c>
      <c r="C227" s="5" t="s">
        <v>779</v>
      </c>
      <c r="D227" s="15">
        <v>15</v>
      </c>
      <c r="E227" s="12">
        <v>1715.18</v>
      </c>
      <c r="F227" s="11">
        <f t="shared" si="3"/>
        <v>85.759000000000015</v>
      </c>
    </row>
    <row r="228" spans="1:6" hidden="1" x14ac:dyDescent="0.3">
      <c r="A228" s="4" t="s">
        <v>231</v>
      </c>
      <c r="B228" s="4" t="s">
        <v>1109</v>
      </c>
      <c r="C228" s="5" t="s">
        <v>780</v>
      </c>
      <c r="D228" s="15">
        <v>15</v>
      </c>
      <c r="E228" s="12">
        <v>1715.18</v>
      </c>
      <c r="F228" s="11">
        <f t="shared" si="3"/>
        <v>85.759000000000015</v>
      </c>
    </row>
    <row r="229" spans="1:6" hidden="1" x14ac:dyDescent="0.3">
      <c r="A229" s="4" t="s">
        <v>232</v>
      </c>
      <c r="B229" s="4" t="s">
        <v>1109</v>
      </c>
      <c r="C229" s="5" t="s">
        <v>781</v>
      </c>
      <c r="D229" s="15">
        <v>15</v>
      </c>
      <c r="E229" s="12">
        <v>1715.18</v>
      </c>
      <c r="F229" s="11">
        <f t="shared" si="3"/>
        <v>85.759000000000015</v>
      </c>
    </row>
    <row r="230" spans="1:6" hidden="1" x14ac:dyDescent="0.3">
      <c r="A230" s="4" t="s">
        <v>233</v>
      </c>
      <c r="B230" s="4" t="s">
        <v>1109</v>
      </c>
      <c r="C230" s="5" t="s">
        <v>782</v>
      </c>
      <c r="D230" s="15">
        <v>2.2999999999999998</v>
      </c>
      <c r="E230" s="12">
        <v>210.43</v>
      </c>
      <c r="F230" s="11">
        <f t="shared" si="3"/>
        <v>10.521500000000001</v>
      </c>
    </row>
    <row r="231" spans="1:6" hidden="1" x14ac:dyDescent="0.3">
      <c r="A231" s="4" t="s">
        <v>234</v>
      </c>
      <c r="B231" s="4" t="s">
        <v>1109</v>
      </c>
      <c r="C231" s="5" t="s">
        <v>783</v>
      </c>
      <c r="D231" s="15">
        <v>1</v>
      </c>
      <c r="E231" s="12">
        <v>210.43</v>
      </c>
      <c r="F231" s="11">
        <f t="shared" si="3"/>
        <v>10.521500000000001</v>
      </c>
    </row>
    <row r="232" spans="1:6" hidden="1" x14ac:dyDescent="0.3">
      <c r="A232" s="4" t="s">
        <v>235</v>
      </c>
      <c r="B232" s="4" t="s">
        <v>1109</v>
      </c>
      <c r="C232" s="5" t="s">
        <v>784</v>
      </c>
      <c r="D232" s="15">
        <v>0.5</v>
      </c>
      <c r="E232" s="12">
        <v>210.43</v>
      </c>
      <c r="F232" s="11">
        <f t="shared" si="3"/>
        <v>10.521500000000001</v>
      </c>
    </row>
    <row r="233" spans="1:6" hidden="1" x14ac:dyDescent="0.3">
      <c r="A233" s="4" t="s">
        <v>236</v>
      </c>
      <c r="B233" s="4" t="s">
        <v>1109</v>
      </c>
      <c r="C233" s="5" t="s">
        <v>785</v>
      </c>
      <c r="D233" s="15">
        <v>1.2</v>
      </c>
      <c r="E233" s="12">
        <v>337.48</v>
      </c>
      <c r="F233" s="11">
        <f t="shared" si="3"/>
        <v>16.874000000000002</v>
      </c>
    </row>
    <row r="234" spans="1:6" hidden="1" x14ac:dyDescent="0.3">
      <c r="A234" s="4" t="s">
        <v>237</v>
      </c>
      <c r="B234" s="4" t="s">
        <v>1109</v>
      </c>
      <c r="C234" s="5" t="s">
        <v>786</v>
      </c>
      <c r="D234" s="15">
        <v>2.7</v>
      </c>
      <c r="E234" s="12">
        <v>337.48</v>
      </c>
      <c r="F234" s="11">
        <f t="shared" si="3"/>
        <v>16.874000000000002</v>
      </c>
    </row>
    <row r="235" spans="1:6" hidden="1" x14ac:dyDescent="0.3">
      <c r="A235" s="4" t="s">
        <v>238</v>
      </c>
      <c r="B235" s="4" t="s">
        <v>1109</v>
      </c>
      <c r="C235" s="5" t="s">
        <v>787</v>
      </c>
      <c r="D235" s="15">
        <v>18.5</v>
      </c>
      <c r="E235" s="12">
        <v>191.38</v>
      </c>
      <c r="F235" s="11">
        <f t="shared" si="3"/>
        <v>9.5690000000000008</v>
      </c>
    </row>
    <row r="236" spans="1:6" hidden="1" x14ac:dyDescent="0.3">
      <c r="A236" s="4" t="s">
        <v>239</v>
      </c>
      <c r="B236" s="4" t="s">
        <v>1109</v>
      </c>
      <c r="C236" s="5" t="s">
        <v>788</v>
      </c>
      <c r="D236" s="15">
        <v>17.3</v>
      </c>
      <c r="E236" s="12">
        <v>191.38</v>
      </c>
      <c r="F236" s="11">
        <f t="shared" si="3"/>
        <v>9.5690000000000008</v>
      </c>
    </row>
    <row r="237" spans="1:6" hidden="1" x14ac:dyDescent="0.3">
      <c r="A237" s="4" t="s">
        <v>240</v>
      </c>
      <c r="B237" s="4" t="s">
        <v>1109</v>
      </c>
      <c r="C237" s="5" t="s">
        <v>789</v>
      </c>
      <c r="D237" s="15">
        <v>21</v>
      </c>
      <c r="E237" s="12">
        <v>191.38</v>
      </c>
      <c r="F237" s="11">
        <f t="shared" si="3"/>
        <v>9.5690000000000008</v>
      </c>
    </row>
    <row r="238" spans="1:6" hidden="1" x14ac:dyDescent="0.3">
      <c r="A238" s="4" t="s">
        <v>241</v>
      </c>
      <c r="B238" s="4" t="s">
        <v>1109</v>
      </c>
      <c r="C238" s="5" t="s">
        <v>790</v>
      </c>
      <c r="D238" s="15">
        <v>14.4</v>
      </c>
      <c r="E238" s="12">
        <v>191.38</v>
      </c>
      <c r="F238" s="11">
        <f t="shared" si="3"/>
        <v>9.5690000000000008</v>
      </c>
    </row>
    <row r="239" spans="1:6" hidden="1" x14ac:dyDescent="0.3">
      <c r="A239" s="4" t="s">
        <v>242</v>
      </c>
      <c r="B239" s="4" t="s">
        <v>1109</v>
      </c>
      <c r="C239" s="5" t="s">
        <v>791</v>
      </c>
      <c r="D239" s="15">
        <v>13.2</v>
      </c>
      <c r="E239" s="12">
        <v>379.07</v>
      </c>
      <c r="F239" s="11">
        <f t="shared" si="3"/>
        <v>18.953500000000002</v>
      </c>
    </row>
    <row r="240" spans="1:6" hidden="1" x14ac:dyDescent="0.3">
      <c r="A240" s="4" t="s">
        <v>243</v>
      </c>
      <c r="B240" s="4" t="s">
        <v>1109</v>
      </c>
      <c r="C240" s="5" t="s">
        <v>792</v>
      </c>
      <c r="D240" s="15">
        <v>5.0999999999999996</v>
      </c>
      <c r="E240" s="12">
        <v>150</v>
      </c>
      <c r="F240" s="11">
        <f t="shared" si="3"/>
        <v>7.5</v>
      </c>
    </row>
    <row r="241" spans="1:6" hidden="1" x14ac:dyDescent="0.3">
      <c r="A241" s="4" t="s">
        <v>244</v>
      </c>
      <c r="B241" s="4" t="s">
        <v>1109</v>
      </c>
      <c r="C241" s="5" t="s">
        <v>793</v>
      </c>
      <c r="D241" s="15">
        <v>6.5</v>
      </c>
      <c r="E241" s="12">
        <v>150</v>
      </c>
      <c r="F241" s="11">
        <f t="shared" si="3"/>
        <v>7.5</v>
      </c>
    </row>
    <row r="242" spans="1:6" hidden="1" x14ac:dyDescent="0.3">
      <c r="A242" s="4" t="s">
        <v>245</v>
      </c>
      <c r="B242" s="4" t="s">
        <v>1109</v>
      </c>
      <c r="C242" s="5" t="s">
        <v>794</v>
      </c>
      <c r="D242" s="15">
        <v>6.2</v>
      </c>
      <c r="E242" s="12">
        <v>337.14</v>
      </c>
      <c r="F242" s="11">
        <f t="shared" si="3"/>
        <v>16.856999999999999</v>
      </c>
    </row>
    <row r="243" spans="1:6" hidden="1" x14ac:dyDescent="0.3">
      <c r="A243" s="4" t="s">
        <v>246</v>
      </c>
      <c r="B243" s="4" t="s">
        <v>1109</v>
      </c>
      <c r="C243" s="5" t="s">
        <v>795</v>
      </c>
      <c r="D243" s="15">
        <v>6.8999999999999897</v>
      </c>
      <c r="E243" s="12">
        <v>375.25</v>
      </c>
      <c r="F243" s="11">
        <f t="shared" si="3"/>
        <v>18.762499999999999</v>
      </c>
    </row>
    <row r="244" spans="1:6" hidden="1" x14ac:dyDescent="0.3">
      <c r="A244" s="4" t="s">
        <v>247</v>
      </c>
      <c r="B244" s="4" t="s">
        <v>1109</v>
      </c>
      <c r="C244" s="5" t="s">
        <v>796</v>
      </c>
      <c r="D244" s="15">
        <v>18.600000000000001</v>
      </c>
      <c r="E244" s="12">
        <v>553.12</v>
      </c>
      <c r="F244" s="11">
        <f t="shared" si="3"/>
        <v>27.656000000000002</v>
      </c>
    </row>
    <row r="245" spans="1:6" hidden="1" x14ac:dyDescent="0.3">
      <c r="A245" s="4" t="s">
        <v>248</v>
      </c>
      <c r="B245" s="4" t="s">
        <v>1109</v>
      </c>
      <c r="C245" s="5" t="s">
        <v>797</v>
      </c>
      <c r="D245" s="15">
        <v>23.4</v>
      </c>
      <c r="E245" s="12">
        <v>553.12</v>
      </c>
      <c r="F245" s="11">
        <f t="shared" si="3"/>
        <v>27.656000000000002</v>
      </c>
    </row>
    <row r="246" spans="1:6" hidden="1" x14ac:dyDescent="0.3">
      <c r="A246" s="4" t="s">
        <v>249</v>
      </c>
      <c r="B246" s="4" t="s">
        <v>1109</v>
      </c>
      <c r="C246" s="5" t="s">
        <v>798</v>
      </c>
      <c r="D246" s="15">
        <v>20.100000000000001</v>
      </c>
      <c r="E246" s="12">
        <v>553.12</v>
      </c>
      <c r="F246" s="11">
        <f t="shared" si="3"/>
        <v>27.656000000000002</v>
      </c>
    </row>
    <row r="247" spans="1:6" hidden="1" x14ac:dyDescent="0.3">
      <c r="A247" s="4" t="s">
        <v>250</v>
      </c>
      <c r="B247" s="4" t="s">
        <v>1109</v>
      </c>
      <c r="C247" s="5" t="s">
        <v>799</v>
      </c>
      <c r="D247" s="15">
        <v>15.4</v>
      </c>
      <c r="E247" s="12">
        <v>553.12</v>
      </c>
      <c r="F247" s="11">
        <f t="shared" si="3"/>
        <v>27.656000000000002</v>
      </c>
    </row>
    <row r="248" spans="1:6" hidden="1" x14ac:dyDescent="0.3">
      <c r="A248" s="4" t="s">
        <v>251</v>
      </c>
      <c r="B248" s="4" t="s">
        <v>1109</v>
      </c>
      <c r="C248" s="5" t="s">
        <v>800</v>
      </c>
      <c r="D248" s="15">
        <v>25.9</v>
      </c>
      <c r="E248" s="12">
        <v>1605.09</v>
      </c>
      <c r="F248" s="11">
        <f t="shared" si="3"/>
        <v>80.254500000000007</v>
      </c>
    </row>
    <row r="249" spans="1:6" hidden="1" x14ac:dyDescent="0.3">
      <c r="A249" s="4" t="s">
        <v>252</v>
      </c>
      <c r="B249" s="4" t="s">
        <v>1109</v>
      </c>
      <c r="C249" s="5" t="s">
        <v>801</v>
      </c>
      <c r="D249" s="15">
        <v>20.7</v>
      </c>
      <c r="E249" s="12">
        <v>1284.07</v>
      </c>
      <c r="F249" s="11">
        <f t="shared" si="3"/>
        <v>64.203500000000005</v>
      </c>
    </row>
    <row r="250" spans="1:6" hidden="1" x14ac:dyDescent="0.3">
      <c r="A250" s="4" t="s">
        <v>253</v>
      </c>
      <c r="B250" s="4" t="s">
        <v>1109</v>
      </c>
      <c r="C250" s="5" t="s">
        <v>802</v>
      </c>
      <c r="D250" s="15">
        <v>18.100000000000001</v>
      </c>
      <c r="E250" s="12">
        <v>1123.56</v>
      </c>
      <c r="F250" s="11">
        <f t="shared" si="3"/>
        <v>56.177999999999997</v>
      </c>
    </row>
    <row r="251" spans="1:6" hidden="1" x14ac:dyDescent="0.3">
      <c r="A251" s="4" t="s">
        <v>254</v>
      </c>
      <c r="B251" s="4" t="s">
        <v>1109</v>
      </c>
      <c r="C251" s="6" t="s">
        <v>803</v>
      </c>
      <c r="D251" s="15">
        <v>10.35</v>
      </c>
      <c r="E251" s="12">
        <v>813.44</v>
      </c>
      <c r="F251" s="11">
        <f t="shared" si="3"/>
        <v>40.672000000000004</v>
      </c>
    </row>
    <row r="252" spans="1:6" hidden="1" x14ac:dyDescent="0.3">
      <c r="A252" s="4" t="s">
        <v>255</v>
      </c>
      <c r="B252" s="4" t="s">
        <v>1109</v>
      </c>
      <c r="C252" s="5" t="s">
        <v>804</v>
      </c>
      <c r="D252" s="15">
        <v>0.20000000000000301</v>
      </c>
      <c r="E252" s="12">
        <v>88.94</v>
      </c>
      <c r="F252" s="11">
        <f t="shared" si="3"/>
        <v>4.4470000000000001</v>
      </c>
    </row>
    <row r="253" spans="1:6" hidden="1" x14ac:dyDescent="0.3">
      <c r="A253" s="4" t="s">
        <v>256</v>
      </c>
      <c r="B253" s="4" t="s">
        <v>1109</v>
      </c>
      <c r="C253" s="5" t="s">
        <v>805</v>
      </c>
      <c r="D253" s="15">
        <v>0.20000000000000301</v>
      </c>
      <c r="E253" s="12">
        <v>88.94</v>
      </c>
      <c r="F253" s="11">
        <f t="shared" si="3"/>
        <v>4.4470000000000001</v>
      </c>
    </row>
    <row r="254" spans="1:6" hidden="1" x14ac:dyDescent="0.3">
      <c r="A254" s="4" t="s">
        <v>257</v>
      </c>
      <c r="B254" s="4" t="s">
        <v>1109</v>
      </c>
      <c r="C254" s="5" t="s">
        <v>806</v>
      </c>
      <c r="D254" s="15">
        <v>0.5</v>
      </c>
      <c r="E254" s="12">
        <v>210.09</v>
      </c>
      <c r="F254" s="11">
        <f t="shared" si="3"/>
        <v>10.5045</v>
      </c>
    </row>
    <row r="255" spans="1:6" hidden="1" x14ac:dyDescent="0.3">
      <c r="A255" s="4" t="s">
        <v>258</v>
      </c>
      <c r="B255" s="4" t="s">
        <v>1109</v>
      </c>
      <c r="C255" s="5" t="s">
        <v>807</v>
      </c>
      <c r="D255" s="15">
        <v>0.5</v>
      </c>
      <c r="E255" s="12">
        <v>210.09</v>
      </c>
      <c r="F255" s="11">
        <f t="shared" si="3"/>
        <v>10.5045</v>
      </c>
    </row>
    <row r="256" spans="1:6" hidden="1" x14ac:dyDescent="0.3">
      <c r="A256" s="4" t="s">
        <v>259</v>
      </c>
      <c r="B256" s="4" t="s">
        <v>1109</v>
      </c>
      <c r="C256" s="5" t="s">
        <v>808</v>
      </c>
      <c r="D256" s="15">
        <v>0.5</v>
      </c>
      <c r="E256" s="12">
        <v>157.1</v>
      </c>
      <c r="F256" s="11">
        <f t="shared" si="3"/>
        <v>7.8550000000000004</v>
      </c>
    </row>
    <row r="257" spans="1:6" hidden="1" x14ac:dyDescent="0.3">
      <c r="A257" s="4" t="s">
        <v>260</v>
      </c>
      <c r="B257" s="4" t="s">
        <v>1109</v>
      </c>
      <c r="C257" s="5" t="s">
        <v>809</v>
      </c>
      <c r="D257" s="15">
        <v>0.5</v>
      </c>
      <c r="E257" s="12">
        <v>19.059999999999999</v>
      </c>
      <c r="F257" s="11">
        <f t="shared" si="3"/>
        <v>0.95299999999999996</v>
      </c>
    </row>
    <row r="258" spans="1:6" hidden="1" x14ac:dyDescent="0.3">
      <c r="A258" s="4" t="s">
        <v>261</v>
      </c>
      <c r="B258" s="4" t="s">
        <v>1109</v>
      </c>
      <c r="C258" s="5" t="s">
        <v>810</v>
      </c>
      <c r="D258" s="15">
        <v>2</v>
      </c>
      <c r="E258" s="12">
        <v>19.059999999999999</v>
      </c>
      <c r="F258" s="11">
        <f t="shared" si="3"/>
        <v>0.95299999999999996</v>
      </c>
    </row>
    <row r="259" spans="1:6" hidden="1" x14ac:dyDescent="0.3">
      <c r="A259" s="4" t="s">
        <v>262</v>
      </c>
      <c r="B259" s="4" t="s">
        <v>1109</v>
      </c>
      <c r="C259" s="5" t="s">
        <v>811</v>
      </c>
      <c r="D259" s="15">
        <v>4.3999999999999897</v>
      </c>
      <c r="E259" s="12">
        <v>312.10000000000002</v>
      </c>
      <c r="F259" s="11">
        <f t="shared" ref="F259:F322" si="4">E259*0.05</f>
        <v>15.605000000000002</v>
      </c>
    </row>
    <row r="260" spans="1:6" hidden="1" x14ac:dyDescent="0.3">
      <c r="A260" s="4" t="s">
        <v>263</v>
      </c>
      <c r="B260" s="4" t="s">
        <v>1109</v>
      </c>
      <c r="C260" s="5" t="s">
        <v>812</v>
      </c>
      <c r="D260" s="15">
        <v>3.8</v>
      </c>
      <c r="E260" s="12">
        <v>312.10000000000002</v>
      </c>
      <c r="F260" s="11">
        <f t="shared" si="4"/>
        <v>15.605000000000002</v>
      </c>
    </row>
    <row r="261" spans="1:6" hidden="1" x14ac:dyDescent="0.3">
      <c r="A261" s="4" t="s">
        <v>264</v>
      </c>
      <c r="B261" s="4" t="s">
        <v>1109</v>
      </c>
      <c r="C261" s="5" t="s">
        <v>813</v>
      </c>
      <c r="D261" s="15">
        <v>9.9999999999994302E-2</v>
      </c>
      <c r="E261" s="12">
        <v>63.53</v>
      </c>
      <c r="F261" s="11">
        <f t="shared" si="4"/>
        <v>3.1765000000000003</v>
      </c>
    </row>
    <row r="262" spans="1:6" hidden="1" x14ac:dyDescent="0.3">
      <c r="A262" s="4" t="s">
        <v>265</v>
      </c>
      <c r="B262" s="4" t="s">
        <v>1109</v>
      </c>
      <c r="C262" s="5" t="s">
        <v>814</v>
      </c>
      <c r="D262" s="15">
        <v>19.2</v>
      </c>
      <c r="E262" s="12">
        <v>1040.03</v>
      </c>
      <c r="F262" s="11">
        <f t="shared" si="4"/>
        <v>52.0015</v>
      </c>
    </row>
    <row r="263" spans="1:6" hidden="1" x14ac:dyDescent="0.3">
      <c r="A263" s="4" t="s">
        <v>266</v>
      </c>
      <c r="B263" s="4" t="s">
        <v>1109</v>
      </c>
      <c r="C263" s="6" t="s">
        <v>815</v>
      </c>
      <c r="D263" s="15">
        <v>17.22</v>
      </c>
      <c r="E263" s="12">
        <v>960.03</v>
      </c>
      <c r="F263" s="11">
        <f t="shared" si="4"/>
        <v>48.0015</v>
      </c>
    </row>
    <row r="264" spans="1:6" hidden="1" x14ac:dyDescent="0.3">
      <c r="A264" s="4" t="s">
        <v>267</v>
      </c>
      <c r="B264" s="4" t="s">
        <v>1109</v>
      </c>
      <c r="C264" s="5" t="s">
        <v>816</v>
      </c>
      <c r="D264" s="15">
        <v>12.3</v>
      </c>
      <c r="E264" s="12">
        <v>635.25</v>
      </c>
      <c r="F264" s="11">
        <f t="shared" si="4"/>
        <v>31.762500000000003</v>
      </c>
    </row>
    <row r="265" spans="1:6" hidden="1" x14ac:dyDescent="0.3">
      <c r="A265" s="4" t="s">
        <v>268</v>
      </c>
      <c r="B265" s="4" t="s">
        <v>1109</v>
      </c>
      <c r="C265" s="5" t="s">
        <v>817</v>
      </c>
      <c r="D265" s="15">
        <v>12.3</v>
      </c>
      <c r="E265" s="12">
        <v>508.2</v>
      </c>
      <c r="F265" s="11">
        <f t="shared" si="4"/>
        <v>25.41</v>
      </c>
    </row>
    <row r="266" spans="1:6" hidden="1" x14ac:dyDescent="0.3">
      <c r="A266" s="4" t="s">
        <v>269</v>
      </c>
      <c r="B266" s="4" t="s">
        <v>1109</v>
      </c>
      <c r="C266" s="5" t="s">
        <v>818</v>
      </c>
      <c r="D266" s="15">
        <v>9.84</v>
      </c>
      <c r="E266" s="12">
        <v>444.68</v>
      </c>
      <c r="F266" s="11">
        <f t="shared" si="4"/>
        <v>22.234000000000002</v>
      </c>
    </row>
    <row r="267" spans="1:6" hidden="1" x14ac:dyDescent="0.3">
      <c r="A267" s="4" t="s">
        <v>270</v>
      </c>
      <c r="B267" s="4" t="s">
        <v>1109</v>
      </c>
      <c r="C267" s="5" t="s">
        <v>819</v>
      </c>
      <c r="D267" s="15">
        <v>8.61</v>
      </c>
      <c r="E267" s="12">
        <v>381.15</v>
      </c>
      <c r="F267" s="11">
        <f t="shared" si="4"/>
        <v>19.057500000000001</v>
      </c>
    </row>
    <row r="268" spans="1:6" hidden="1" x14ac:dyDescent="0.3">
      <c r="A268" s="4" t="s">
        <v>271</v>
      </c>
      <c r="B268" s="4" t="s">
        <v>1109</v>
      </c>
      <c r="C268" s="5" t="s">
        <v>820</v>
      </c>
      <c r="D268" s="15">
        <v>7.38</v>
      </c>
      <c r="E268" s="12">
        <v>317.63</v>
      </c>
      <c r="F268" s="11">
        <f t="shared" si="4"/>
        <v>15.881500000000001</v>
      </c>
    </row>
    <row r="269" spans="1:6" hidden="1" x14ac:dyDescent="0.3">
      <c r="A269" s="4" t="s">
        <v>272</v>
      </c>
      <c r="B269" s="4" t="s">
        <v>1109</v>
      </c>
      <c r="C269" s="5" t="s">
        <v>821</v>
      </c>
      <c r="D269" s="15">
        <v>20</v>
      </c>
      <c r="E269" s="12">
        <v>635.25</v>
      </c>
      <c r="F269" s="11">
        <f t="shared" si="4"/>
        <v>31.762500000000003</v>
      </c>
    </row>
    <row r="270" spans="1:6" hidden="1" x14ac:dyDescent="0.3">
      <c r="A270" s="4" t="s">
        <v>273</v>
      </c>
      <c r="B270" s="4" t="s">
        <v>1109</v>
      </c>
      <c r="C270" s="5" t="s">
        <v>822</v>
      </c>
      <c r="D270" s="15">
        <v>16</v>
      </c>
      <c r="E270" s="12">
        <v>508.2</v>
      </c>
      <c r="F270" s="11">
        <f t="shared" si="4"/>
        <v>25.41</v>
      </c>
    </row>
    <row r="271" spans="1:6" hidden="1" x14ac:dyDescent="0.3">
      <c r="A271" s="4" t="s">
        <v>274</v>
      </c>
      <c r="B271" s="4" t="s">
        <v>1109</v>
      </c>
      <c r="C271" s="5" t="s">
        <v>823</v>
      </c>
      <c r="D271" s="15">
        <v>15</v>
      </c>
      <c r="E271" s="12">
        <v>444.68</v>
      </c>
      <c r="F271" s="11">
        <f t="shared" si="4"/>
        <v>22.234000000000002</v>
      </c>
    </row>
    <row r="272" spans="1:6" hidden="1" x14ac:dyDescent="0.3">
      <c r="A272" s="4" t="s">
        <v>275</v>
      </c>
      <c r="B272" s="4" t="s">
        <v>1109</v>
      </c>
      <c r="C272" s="5" t="s">
        <v>824</v>
      </c>
      <c r="D272" s="15">
        <v>12</v>
      </c>
      <c r="E272" s="12">
        <v>381.15</v>
      </c>
      <c r="F272" s="11">
        <f t="shared" si="4"/>
        <v>19.057500000000001</v>
      </c>
    </row>
    <row r="273" spans="1:6" hidden="1" x14ac:dyDescent="0.3">
      <c r="A273" s="4" t="s">
        <v>276</v>
      </c>
      <c r="B273" s="4" t="s">
        <v>1109</v>
      </c>
      <c r="C273" s="5" t="s">
        <v>825</v>
      </c>
      <c r="D273" s="15">
        <v>10</v>
      </c>
      <c r="E273" s="12">
        <v>317.63</v>
      </c>
      <c r="F273" s="11">
        <f t="shared" si="4"/>
        <v>15.881500000000001</v>
      </c>
    </row>
    <row r="274" spans="1:6" hidden="1" x14ac:dyDescent="0.3">
      <c r="A274" s="4" t="s">
        <v>277</v>
      </c>
      <c r="B274" s="4" t="s">
        <v>1109</v>
      </c>
      <c r="C274" s="5" t="s">
        <v>826</v>
      </c>
      <c r="D274" s="15">
        <v>0.5</v>
      </c>
      <c r="E274" s="12">
        <v>464.53</v>
      </c>
      <c r="F274" s="11">
        <f t="shared" si="4"/>
        <v>23.226500000000001</v>
      </c>
    </row>
    <row r="275" spans="1:6" hidden="1" x14ac:dyDescent="0.3">
      <c r="A275" s="4" t="s">
        <v>278</v>
      </c>
      <c r="B275" s="4" t="s">
        <v>1109</v>
      </c>
      <c r="C275" s="5" t="s">
        <v>827</v>
      </c>
      <c r="D275" s="15">
        <v>0.5</v>
      </c>
      <c r="E275" s="12">
        <v>464.53</v>
      </c>
      <c r="F275" s="11">
        <f t="shared" si="4"/>
        <v>23.226500000000001</v>
      </c>
    </row>
    <row r="276" spans="1:6" hidden="1" x14ac:dyDescent="0.3">
      <c r="A276" s="4" t="s">
        <v>279</v>
      </c>
      <c r="B276" s="4" t="s">
        <v>1109</v>
      </c>
      <c r="C276" s="5" t="s">
        <v>828</v>
      </c>
      <c r="D276" s="15">
        <v>0.5</v>
      </c>
      <c r="E276" s="12">
        <v>464.53</v>
      </c>
      <c r="F276" s="11">
        <f t="shared" si="4"/>
        <v>23.226500000000001</v>
      </c>
    </row>
    <row r="277" spans="1:6" hidden="1" x14ac:dyDescent="0.3">
      <c r="A277" s="4" t="s">
        <v>280</v>
      </c>
      <c r="B277" s="4" t="s">
        <v>1109</v>
      </c>
      <c r="C277" s="5" t="s">
        <v>829</v>
      </c>
      <c r="D277" s="15">
        <v>9.9999999999994302E-2</v>
      </c>
      <c r="E277" s="12">
        <v>10.16</v>
      </c>
      <c r="F277" s="11">
        <f t="shared" si="4"/>
        <v>0.50800000000000001</v>
      </c>
    </row>
    <row r="278" spans="1:6" hidden="1" x14ac:dyDescent="0.3">
      <c r="A278" s="4" t="s">
        <v>281</v>
      </c>
      <c r="B278" s="4" t="s">
        <v>1109</v>
      </c>
      <c r="C278" s="5" t="s">
        <v>830</v>
      </c>
      <c r="D278" s="15">
        <v>9.9999999999994302E-2</v>
      </c>
      <c r="E278" s="12">
        <v>10.16</v>
      </c>
      <c r="F278" s="11">
        <f t="shared" si="4"/>
        <v>0.50800000000000001</v>
      </c>
    </row>
    <row r="279" spans="1:6" hidden="1" x14ac:dyDescent="0.3">
      <c r="A279" s="4" t="s">
        <v>282</v>
      </c>
      <c r="B279" s="4" t="s">
        <v>1109</v>
      </c>
      <c r="C279" s="5" t="s">
        <v>831</v>
      </c>
      <c r="D279" s="15">
        <v>9.9999999999994302E-2</v>
      </c>
      <c r="E279" s="12">
        <v>10.16</v>
      </c>
      <c r="F279" s="11">
        <f t="shared" si="4"/>
        <v>0.50800000000000001</v>
      </c>
    </row>
    <row r="280" spans="1:6" hidden="1" x14ac:dyDescent="0.3">
      <c r="A280" s="4" t="s">
        <v>283</v>
      </c>
      <c r="B280" s="4" t="s">
        <v>1109</v>
      </c>
      <c r="C280" s="5" t="s">
        <v>832</v>
      </c>
      <c r="D280" s="15">
        <v>9.9999999999994302E-2</v>
      </c>
      <c r="E280" s="12">
        <v>10.16</v>
      </c>
      <c r="F280" s="11">
        <f t="shared" si="4"/>
        <v>0.50800000000000001</v>
      </c>
    </row>
    <row r="281" spans="1:6" hidden="1" x14ac:dyDescent="0.3">
      <c r="A281" s="4" t="s">
        <v>284</v>
      </c>
      <c r="B281" s="4" t="s">
        <v>1109</v>
      </c>
      <c r="C281" s="5" t="s">
        <v>833</v>
      </c>
      <c r="D281" s="15">
        <v>9.9999999999994302E-2</v>
      </c>
      <c r="E281" s="12">
        <v>10.16</v>
      </c>
      <c r="F281" s="11">
        <f t="shared" si="4"/>
        <v>0.50800000000000001</v>
      </c>
    </row>
    <row r="282" spans="1:6" hidden="1" x14ac:dyDescent="0.3">
      <c r="A282" s="4" t="s">
        <v>285</v>
      </c>
      <c r="B282" s="4" t="s">
        <v>1109</v>
      </c>
      <c r="C282" s="5" t="s">
        <v>834</v>
      </c>
      <c r="D282" s="15">
        <v>9.9999999999994302E-2</v>
      </c>
      <c r="E282" s="12">
        <v>10.16</v>
      </c>
      <c r="F282" s="11">
        <f t="shared" si="4"/>
        <v>0.50800000000000001</v>
      </c>
    </row>
    <row r="283" spans="1:6" hidden="1" x14ac:dyDescent="0.3">
      <c r="A283" s="4" t="s">
        <v>286</v>
      </c>
      <c r="B283" s="4" t="s">
        <v>1109</v>
      </c>
      <c r="C283" s="5" t="s">
        <v>835</v>
      </c>
      <c r="D283" s="15">
        <v>9.9999999999994302E-2</v>
      </c>
      <c r="E283" s="12">
        <v>10.16</v>
      </c>
      <c r="F283" s="11">
        <f t="shared" si="4"/>
        <v>0.50800000000000001</v>
      </c>
    </row>
    <row r="284" spans="1:6" hidden="1" x14ac:dyDescent="0.3">
      <c r="A284" s="4" t="s">
        <v>287</v>
      </c>
      <c r="B284" s="4" t="s">
        <v>1109</v>
      </c>
      <c r="C284" s="5" t="s">
        <v>836</v>
      </c>
      <c r="D284" s="15">
        <v>9.9999999999994302E-2</v>
      </c>
      <c r="E284" s="12">
        <v>10.16</v>
      </c>
      <c r="F284" s="11">
        <f t="shared" si="4"/>
        <v>0.50800000000000001</v>
      </c>
    </row>
    <row r="285" spans="1:6" hidden="1" x14ac:dyDescent="0.3">
      <c r="A285" s="4" t="s">
        <v>288</v>
      </c>
      <c r="B285" s="4" t="s">
        <v>1109</v>
      </c>
      <c r="C285" s="5" t="s">
        <v>837</v>
      </c>
      <c r="D285" s="15">
        <v>9.9999999999994302E-2</v>
      </c>
      <c r="E285" s="12">
        <v>10.16</v>
      </c>
      <c r="F285" s="11">
        <f t="shared" si="4"/>
        <v>0.50800000000000001</v>
      </c>
    </row>
    <row r="286" spans="1:6" hidden="1" x14ac:dyDescent="0.3">
      <c r="A286" s="4" t="s">
        <v>289</v>
      </c>
      <c r="B286" s="4" t="s">
        <v>1109</v>
      </c>
      <c r="C286" s="5" t="s">
        <v>838</v>
      </c>
      <c r="D286" s="15">
        <v>9.9999999999994302E-2</v>
      </c>
      <c r="E286" s="12">
        <v>10.16</v>
      </c>
      <c r="F286" s="11">
        <f t="shared" si="4"/>
        <v>0.50800000000000001</v>
      </c>
    </row>
    <row r="287" spans="1:6" hidden="1" x14ac:dyDescent="0.3">
      <c r="A287" s="4" t="s">
        <v>290</v>
      </c>
      <c r="B287" s="4" t="s">
        <v>1109</v>
      </c>
      <c r="C287" s="5" t="s">
        <v>839</v>
      </c>
      <c r="D287" s="15">
        <v>9.9999999999994302E-2</v>
      </c>
      <c r="E287" s="12">
        <v>10.16</v>
      </c>
      <c r="F287" s="11">
        <f t="shared" si="4"/>
        <v>0.50800000000000001</v>
      </c>
    </row>
    <row r="288" spans="1:6" hidden="1" x14ac:dyDescent="0.3">
      <c r="A288" s="4" t="s">
        <v>291</v>
      </c>
      <c r="B288" s="4" t="s">
        <v>1109</v>
      </c>
      <c r="C288" s="5" t="s">
        <v>840</v>
      </c>
      <c r="D288" s="15">
        <v>9.9999999999994302E-2</v>
      </c>
      <c r="E288" s="12">
        <v>10.16</v>
      </c>
      <c r="F288" s="11">
        <f t="shared" si="4"/>
        <v>0.50800000000000001</v>
      </c>
    </row>
    <row r="289" spans="1:6" hidden="1" x14ac:dyDescent="0.3">
      <c r="A289" s="4" t="s">
        <v>292</v>
      </c>
      <c r="B289" s="4" t="s">
        <v>1109</v>
      </c>
      <c r="C289" s="5" t="s">
        <v>841</v>
      </c>
      <c r="D289" s="15">
        <v>9.9999999999994302E-2</v>
      </c>
      <c r="E289" s="12">
        <v>10.16</v>
      </c>
      <c r="F289" s="11">
        <f t="shared" si="4"/>
        <v>0.50800000000000001</v>
      </c>
    </row>
    <row r="290" spans="1:6" hidden="1" x14ac:dyDescent="0.3">
      <c r="A290" s="4" t="s">
        <v>293</v>
      </c>
      <c r="B290" s="4" t="s">
        <v>1109</v>
      </c>
      <c r="C290" s="5" t="s">
        <v>842</v>
      </c>
      <c r="D290" s="15">
        <v>9.9999999999994302E-2</v>
      </c>
      <c r="E290" s="12">
        <v>10.16</v>
      </c>
      <c r="F290" s="11">
        <f t="shared" si="4"/>
        <v>0.50800000000000001</v>
      </c>
    </row>
    <row r="291" spans="1:6" hidden="1" x14ac:dyDescent="0.3">
      <c r="A291" s="4" t="s">
        <v>294</v>
      </c>
      <c r="B291" s="4" t="s">
        <v>1109</v>
      </c>
      <c r="C291" s="5" t="s">
        <v>843</v>
      </c>
      <c r="D291" s="15">
        <v>9.9999999999994302E-2</v>
      </c>
      <c r="E291" s="12">
        <v>10.16</v>
      </c>
      <c r="F291" s="11">
        <f t="shared" si="4"/>
        <v>0.50800000000000001</v>
      </c>
    </row>
    <row r="292" spans="1:6" hidden="1" x14ac:dyDescent="0.3">
      <c r="A292" s="4" t="s">
        <v>295</v>
      </c>
      <c r="B292" s="4" t="s">
        <v>1109</v>
      </c>
      <c r="C292" s="5" t="s">
        <v>844</v>
      </c>
      <c r="D292" s="15">
        <v>9.9999999999994302E-2</v>
      </c>
      <c r="E292" s="12">
        <v>10.16</v>
      </c>
      <c r="F292" s="11">
        <f t="shared" si="4"/>
        <v>0.50800000000000001</v>
      </c>
    </row>
    <row r="293" spans="1:6" hidden="1" x14ac:dyDescent="0.3">
      <c r="A293" s="4" t="s">
        <v>296</v>
      </c>
      <c r="B293" s="4" t="s">
        <v>1109</v>
      </c>
      <c r="C293" s="5" t="s">
        <v>845</v>
      </c>
      <c r="D293" s="15">
        <v>9.9999999999994302E-2</v>
      </c>
      <c r="E293" s="12">
        <v>10.16</v>
      </c>
      <c r="F293" s="11">
        <f t="shared" si="4"/>
        <v>0.50800000000000001</v>
      </c>
    </row>
    <row r="294" spans="1:6" hidden="1" x14ac:dyDescent="0.3">
      <c r="A294" s="4" t="s">
        <v>297</v>
      </c>
      <c r="B294" s="4" t="s">
        <v>1109</v>
      </c>
      <c r="C294" s="5" t="s">
        <v>846</v>
      </c>
      <c r="D294" s="15">
        <v>25</v>
      </c>
      <c r="E294" s="12">
        <v>229.52</v>
      </c>
      <c r="F294" s="11">
        <f t="shared" si="4"/>
        <v>11.476000000000001</v>
      </c>
    </row>
    <row r="295" spans="1:6" hidden="1" x14ac:dyDescent="0.3">
      <c r="A295" s="4" t="s">
        <v>298</v>
      </c>
      <c r="B295" s="4" t="s">
        <v>1109</v>
      </c>
      <c r="C295" s="5" t="s">
        <v>847</v>
      </c>
      <c r="D295" s="15">
        <v>11.8</v>
      </c>
      <c r="E295" s="12">
        <v>229.52</v>
      </c>
      <c r="F295" s="11">
        <f t="shared" si="4"/>
        <v>11.476000000000001</v>
      </c>
    </row>
    <row r="296" spans="1:6" hidden="1" x14ac:dyDescent="0.3">
      <c r="A296" s="4" t="s">
        <v>299</v>
      </c>
      <c r="B296" s="4" t="s">
        <v>1109</v>
      </c>
      <c r="C296" s="5" t="s">
        <v>848</v>
      </c>
      <c r="D296" s="15">
        <v>11.8</v>
      </c>
      <c r="E296" s="12">
        <v>229.52</v>
      </c>
      <c r="F296" s="11">
        <f t="shared" si="4"/>
        <v>11.476000000000001</v>
      </c>
    </row>
    <row r="297" spans="1:6" hidden="1" x14ac:dyDescent="0.3">
      <c r="A297" s="4" t="s">
        <v>300</v>
      </c>
      <c r="B297" s="4" t="s">
        <v>1109</v>
      </c>
      <c r="C297" s="5" t="s">
        <v>849</v>
      </c>
      <c r="D297" s="15">
        <v>28.9</v>
      </c>
      <c r="E297" s="12">
        <v>1099.44</v>
      </c>
      <c r="F297" s="11">
        <f t="shared" si="4"/>
        <v>54.972000000000008</v>
      </c>
    </row>
    <row r="298" spans="1:6" hidden="1" x14ac:dyDescent="0.3">
      <c r="A298" s="4" t="s">
        <v>301</v>
      </c>
      <c r="B298" s="4" t="s">
        <v>1109</v>
      </c>
      <c r="C298" s="7" t="s">
        <v>850</v>
      </c>
      <c r="D298" s="15">
        <v>74.099999999999994</v>
      </c>
      <c r="E298" s="12">
        <v>3176.25</v>
      </c>
      <c r="F298" s="11">
        <f t="shared" si="4"/>
        <v>158.8125</v>
      </c>
    </row>
    <row r="299" spans="1:6" hidden="1" x14ac:dyDescent="0.3">
      <c r="A299" s="4" t="s">
        <v>302</v>
      </c>
      <c r="B299" s="4" t="s">
        <v>1109</v>
      </c>
      <c r="C299" s="5" t="s">
        <v>851</v>
      </c>
      <c r="D299" s="15">
        <v>0.5</v>
      </c>
      <c r="E299" s="12">
        <v>157.1</v>
      </c>
      <c r="F299" s="11">
        <f t="shared" si="4"/>
        <v>7.8550000000000004</v>
      </c>
    </row>
    <row r="300" spans="1:6" hidden="1" x14ac:dyDescent="0.3">
      <c r="A300" s="4" t="s">
        <v>303</v>
      </c>
      <c r="B300" s="4" t="s">
        <v>1109</v>
      </c>
      <c r="C300" s="5" t="s">
        <v>852</v>
      </c>
      <c r="D300" s="15">
        <v>7.0999999999999899</v>
      </c>
      <c r="E300" s="12">
        <v>381.15</v>
      </c>
      <c r="F300" s="11">
        <f t="shared" si="4"/>
        <v>19.057500000000001</v>
      </c>
    </row>
    <row r="301" spans="1:6" hidden="1" x14ac:dyDescent="0.3">
      <c r="A301" s="4" t="s">
        <v>304</v>
      </c>
      <c r="B301" s="4" t="s">
        <v>1109</v>
      </c>
      <c r="C301" s="5" t="s">
        <v>853</v>
      </c>
      <c r="D301" s="15">
        <v>0.5</v>
      </c>
      <c r="E301" s="12">
        <v>88.94</v>
      </c>
      <c r="F301" s="11">
        <f t="shared" si="4"/>
        <v>4.4470000000000001</v>
      </c>
    </row>
    <row r="302" spans="1:6" hidden="1" x14ac:dyDescent="0.3">
      <c r="A302" s="4" t="s">
        <v>305</v>
      </c>
      <c r="B302" s="4" t="s">
        <v>1109</v>
      </c>
      <c r="C302" s="5" t="s">
        <v>854</v>
      </c>
      <c r="D302" s="15">
        <v>0.75</v>
      </c>
      <c r="E302" s="12">
        <v>200</v>
      </c>
      <c r="F302" s="11">
        <f t="shared" si="4"/>
        <v>10</v>
      </c>
    </row>
    <row r="303" spans="1:6" hidden="1" x14ac:dyDescent="0.3">
      <c r="A303" s="4" t="s">
        <v>306</v>
      </c>
      <c r="B303" s="4" t="s">
        <v>1109</v>
      </c>
      <c r="C303" s="5" t="s">
        <v>855</v>
      </c>
      <c r="D303" s="15">
        <v>0.1</v>
      </c>
      <c r="E303" s="12">
        <v>200</v>
      </c>
      <c r="F303" s="11">
        <f t="shared" si="4"/>
        <v>10</v>
      </c>
    </row>
    <row r="304" spans="1:6" hidden="1" x14ac:dyDescent="0.3">
      <c r="A304" s="4" t="s">
        <v>307</v>
      </c>
      <c r="B304" s="4" t="s">
        <v>1110</v>
      </c>
      <c r="C304" s="5" t="s">
        <v>856</v>
      </c>
      <c r="D304" s="15">
        <v>2.4</v>
      </c>
      <c r="E304" s="12">
        <v>102.82</v>
      </c>
      <c r="F304" s="11">
        <f t="shared" si="4"/>
        <v>5.141</v>
      </c>
    </row>
    <row r="305" spans="1:6" hidden="1" x14ac:dyDescent="0.3">
      <c r="A305" s="4" t="s">
        <v>308</v>
      </c>
      <c r="B305" s="4" t="s">
        <v>1110</v>
      </c>
      <c r="C305" s="5" t="s">
        <v>857</v>
      </c>
      <c r="D305" s="15">
        <v>2</v>
      </c>
      <c r="E305" s="12">
        <v>85.68</v>
      </c>
      <c r="F305" s="11">
        <f t="shared" si="4"/>
        <v>4.2840000000000007</v>
      </c>
    </row>
    <row r="306" spans="1:6" hidden="1" x14ac:dyDescent="0.3">
      <c r="A306" s="4" t="s">
        <v>309</v>
      </c>
      <c r="B306" s="4" t="s">
        <v>1110</v>
      </c>
      <c r="C306" s="5" t="s">
        <v>858</v>
      </c>
      <c r="D306" s="15">
        <v>0.5</v>
      </c>
      <c r="E306" s="12">
        <v>40.020000000000003</v>
      </c>
      <c r="F306" s="11">
        <f t="shared" si="4"/>
        <v>2.0010000000000003</v>
      </c>
    </row>
    <row r="307" spans="1:6" hidden="1" x14ac:dyDescent="0.3">
      <c r="A307" s="4" t="s">
        <v>310</v>
      </c>
      <c r="B307" s="4" t="s">
        <v>1110</v>
      </c>
      <c r="C307" s="5" t="s">
        <v>859</v>
      </c>
      <c r="D307" s="15">
        <v>3</v>
      </c>
      <c r="E307" s="12">
        <v>128.53</v>
      </c>
      <c r="F307" s="11">
        <f t="shared" si="4"/>
        <v>6.4265000000000008</v>
      </c>
    </row>
    <row r="308" spans="1:6" hidden="1" x14ac:dyDescent="0.3">
      <c r="A308" s="4" t="s">
        <v>311</v>
      </c>
      <c r="B308" s="4" t="s">
        <v>1110</v>
      </c>
      <c r="C308" s="7" t="s">
        <v>860</v>
      </c>
      <c r="D308" s="15">
        <v>2.2999999999999998</v>
      </c>
      <c r="E308" s="12">
        <v>107.99</v>
      </c>
      <c r="F308" s="11">
        <f t="shared" si="4"/>
        <v>5.3994999999999997</v>
      </c>
    </row>
    <row r="309" spans="1:6" hidden="1" x14ac:dyDescent="0.3">
      <c r="A309" s="4" t="s">
        <v>312</v>
      </c>
      <c r="B309" s="4" t="s">
        <v>1110</v>
      </c>
      <c r="C309" s="7" t="s">
        <v>861</v>
      </c>
      <c r="D309" s="15">
        <v>1.7</v>
      </c>
      <c r="E309" s="12">
        <v>79.34</v>
      </c>
      <c r="F309" s="11">
        <f t="shared" si="4"/>
        <v>3.9670000000000005</v>
      </c>
    </row>
    <row r="310" spans="1:6" hidden="1" x14ac:dyDescent="0.3">
      <c r="A310" s="4" t="s">
        <v>313</v>
      </c>
      <c r="B310" s="4" t="s">
        <v>1110</v>
      </c>
      <c r="C310" s="7" t="s">
        <v>862</v>
      </c>
      <c r="D310" s="15">
        <v>1.4</v>
      </c>
      <c r="E310" s="12">
        <v>82.58</v>
      </c>
      <c r="F310" s="11">
        <f t="shared" si="4"/>
        <v>4.1290000000000004</v>
      </c>
    </row>
    <row r="311" spans="1:6" hidden="1" x14ac:dyDescent="0.3">
      <c r="A311" s="4" t="s">
        <v>314</v>
      </c>
      <c r="B311" s="4" t="s">
        <v>1110</v>
      </c>
      <c r="C311" s="7" t="s">
        <v>863</v>
      </c>
      <c r="D311" s="15">
        <v>1.8</v>
      </c>
      <c r="E311" s="12">
        <v>95.29</v>
      </c>
      <c r="F311" s="11">
        <f t="shared" si="4"/>
        <v>4.7645000000000008</v>
      </c>
    </row>
    <row r="312" spans="1:6" hidden="1" x14ac:dyDescent="0.3">
      <c r="A312" s="4" t="s">
        <v>315</v>
      </c>
      <c r="B312" s="4" t="s">
        <v>1110</v>
      </c>
      <c r="C312" s="5" t="s">
        <v>864</v>
      </c>
      <c r="D312" s="15">
        <v>2</v>
      </c>
      <c r="E312" s="12">
        <v>85.68</v>
      </c>
      <c r="F312" s="11">
        <f t="shared" si="4"/>
        <v>4.2840000000000007</v>
      </c>
    </row>
    <row r="313" spans="1:6" hidden="1" x14ac:dyDescent="0.3">
      <c r="A313" s="4" t="s">
        <v>316</v>
      </c>
      <c r="B313" s="4" t="s">
        <v>1110</v>
      </c>
      <c r="C313" s="5" t="s">
        <v>865</v>
      </c>
      <c r="D313" s="15">
        <v>0.79999999999999705</v>
      </c>
      <c r="E313" s="12">
        <v>63.53</v>
      </c>
      <c r="F313" s="11">
        <f t="shared" si="4"/>
        <v>3.1765000000000003</v>
      </c>
    </row>
    <row r="314" spans="1:6" hidden="1" x14ac:dyDescent="0.3">
      <c r="A314" s="4" t="s">
        <v>317</v>
      </c>
      <c r="B314" s="4" t="s">
        <v>1110</v>
      </c>
      <c r="C314" s="5" t="s">
        <v>866</v>
      </c>
      <c r="D314" s="15">
        <v>5.5</v>
      </c>
      <c r="E314" s="12">
        <v>185</v>
      </c>
      <c r="F314" s="11">
        <f t="shared" si="4"/>
        <v>9.25</v>
      </c>
    </row>
    <row r="315" spans="1:6" hidden="1" x14ac:dyDescent="0.3">
      <c r="A315" s="4" t="s">
        <v>318</v>
      </c>
      <c r="B315" s="4" t="s">
        <v>1110</v>
      </c>
      <c r="C315" s="5" t="s">
        <v>867</v>
      </c>
      <c r="D315" s="15">
        <v>17.399999999999999</v>
      </c>
      <c r="E315" s="12">
        <v>247.38</v>
      </c>
      <c r="F315" s="11">
        <f t="shared" si="4"/>
        <v>12.369</v>
      </c>
    </row>
    <row r="316" spans="1:6" hidden="1" x14ac:dyDescent="0.3">
      <c r="A316" s="4" t="s">
        <v>319</v>
      </c>
      <c r="B316" s="4" t="s">
        <v>1110</v>
      </c>
      <c r="C316" s="5" t="s">
        <v>868</v>
      </c>
      <c r="D316" s="15">
        <v>11.6</v>
      </c>
      <c r="E316" s="12">
        <v>164.91</v>
      </c>
      <c r="F316" s="11">
        <f t="shared" si="4"/>
        <v>8.2454999999999998</v>
      </c>
    </row>
    <row r="317" spans="1:6" hidden="1" x14ac:dyDescent="0.3">
      <c r="A317" s="4" t="s">
        <v>320</v>
      </c>
      <c r="B317" s="4" t="s">
        <v>1110</v>
      </c>
      <c r="C317" s="5" t="s">
        <v>869</v>
      </c>
      <c r="D317" s="15">
        <v>6.9</v>
      </c>
      <c r="E317" s="12">
        <v>127.05</v>
      </c>
      <c r="F317" s="11">
        <f t="shared" si="4"/>
        <v>6.3525</v>
      </c>
    </row>
    <row r="318" spans="1:6" hidden="1" x14ac:dyDescent="0.3">
      <c r="A318" s="4" t="s">
        <v>321</v>
      </c>
      <c r="B318" s="4" t="s">
        <v>1110</v>
      </c>
      <c r="C318" s="5" t="s">
        <v>870</v>
      </c>
      <c r="D318" s="15">
        <v>127.5</v>
      </c>
      <c r="E318" s="12">
        <v>1905.75</v>
      </c>
      <c r="F318" s="11">
        <f t="shared" si="4"/>
        <v>95.287500000000009</v>
      </c>
    </row>
    <row r="319" spans="1:6" hidden="1" x14ac:dyDescent="0.3">
      <c r="A319" s="4" t="s">
        <v>322</v>
      </c>
      <c r="B319" s="4" t="s">
        <v>1110</v>
      </c>
      <c r="C319" s="5" t="s">
        <v>871</v>
      </c>
      <c r="D319" s="15">
        <v>153</v>
      </c>
      <c r="E319" s="12">
        <v>2286.9</v>
      </c>
      <c r="F319" s="11">
        <f t="shared" si="4"/>
        <v>114.34500000000001</v>
      </c>
    </row>
    <row r="320" spans="1:6" hidden="1" x14ac:dyDescent="0.3">
      <c r="A320" s="4" t="s">
        <v>323</v>
      </c>
      <c r="B320" s="4" t="s">
        <v>1110</v>
      </c>
      <c r="C320" s="5" t="s">
        <v>872</v>
      </c>
      <c r="D320" s="15">
        <v>204</v>
      </c>
      <c r="E320" s="12">
        <v>3049.2</v>
      </c>
      <c r="F320" s="11">
        <f t="shared" si="4"/>
        <v>152.46</v>
      </c>
    </row>
    <row r="321" spans="1:6" hidden="1" x14ac:dyDescent="0.3">
      <c r="A321" s="4" t="s">
        <v>324</v>
      </c>
      <c r="B321" s="4" t="s">
        <v>1110</v>
      </c>
      <c r="C321" s="5" t="s">
        <v>873</v>
      </c>
      <c r="D321" s="15">
        <v>48.45</v>
      </c>
      <c r="E321" s="12">
        <v>3811.5</v>
      </c>
      <c r="F321" s="11">
        <f t="shared" si="4"/>
        <v>190.57500000000002</v>
      </c>
    </row>
    <row r="322" spans="1:6" hidden="1" x14ac:dyDescent="0.3">
      <c r="A322" s="4" t="s">
        <v>325</v>
      </c>
      <c r="B322" s="4" t="s">
        <v>1110</v>
      </c>
      <c r="C322" s="5" t="s">
        <v>874</v>
      </c>
      <c r="D322" s="15">
        <v>9.5</v>
      </c>
      <c r="E322" s="12">
        <v>1905.75</v>
      </c>
      <c r="F322" s="11">
        <f t="shared" si="4"/>
        <v>95.287500000000009</v>
      </c>
    </row>
    <row r="323" spans="1:6" hidden="1" x14ac:dyDescent="0.3">
      <c r="A323" s="4" t="s">
        <v>326</v>
      </c>
      <c r="B323" s="4" t="s">
        <v>1110</v>
      </c>
      <c r="C323" s="5" t="s">
        <v>875</v>
      </c>
      <c r="D323" s="15">
        <v>0.5</v>
      </c>
      <c r="E323" s="12">
        <v>27.42</v>
      </c>
      <c r="F323" s="11">
        <f t="shared" ref="F323:F386" si="5">E323*0.05</f>
        <v>1.3710000000000002</v>
      </c>
    </row>
    <row r="324" spans="1:6" hidden="1" x14ac:dyDescent="0.3">
      <c r="A324" s="4" t="s">
        <v>327</v>
      </c>
      <c r="B324" s="4" t="s">
        <v>1110</v>
      </c>
      <c r="C324" s="5" t="s">
        <v>876</v>
      </c>
      <c r="D324" s="15">
        <v>0.4</v>
      </c>
      <c r="E324" s="12">
        <v>34.270000000000003</v>
      </c>
      <c r="F324" s="11">
        <f t="shared" si="5"/>
        <v>1.7135000000000002</v>
      </c>
    </row>
    <row r="325" spans="1:6" hidden="1" x14ac:dyDescent="0.3">
      <c r="A325" s="4" t="s">
        <v>328</v>
      </c>
      <c r="B325" s="4" t="s">
        <v>1110</v>
      </c>
      <c r="C325" s="5" t="s">
        <v>877</v>
      </c>
      <c r="D325" s="15">
        <v>0.5</v>
      </c>
      <c r="E325" s="12">
        <v>41.13</v>
      </c>
      <c r="F325" s="11">
        <f t="shared" si="5"/>
        <v>2.0565000000000002</v>
      </c>
    </row>
    <row r="326" spans="1:6" hidden="1" x14ac:dyDescent="0.3">
      <c r="A326" s="4" t="s">
        <v>329</v>
      </c>
      <c r="B326" s="4" t="s">
        <v>1110</v>
      </c>
      <c r="C326" s="5" t="s">
        <v>878</v>
      </c>
      <c r="D326" s="15">
        <v>0.5</v>
      </c>
      <c r="E326" s="12">
        <v>31.76</v>
      </c>
      <c r="F326" s="11">
        <f t="shared" si="5"/>
        <v>1.5880000000000001</v>
      </c>
    </row>
    <row r="327" spans="1:6" hidden="1" x14ac:dyDescent="0.3">
      <c r="A327" s="4" t="s">
        <v>330</v>
      </c>
      <c r="B327" s="4" t="s">
        <v>1110</v>
      </c>
      <c r="C327" s="5" t="s">
        <v>879</v>
      </c>
      <c r="D327" s="15">
        <v>4.5999999999999996</v>
      </c>
      <c r="E327" s="12">
        <v>317.63</v>
      </c>
      <c r="F327" s="11">
        <f t="shared" si="5"/>
        <v>15.881500000000001</v>
      </c>
    </row>
    <row r="328" spans="1:6" hidden="1" x14ac:dyDescent="0.3">
      <c r="A328" s="4" t="s">
        <v>331</v>
      </c>
      <c r="B328" s="4" t="s">
        <v>1110</v>
      </c>
      <c r="C328" s="5" t="s">
        <v>880</v>
      </c>
      <c r="D328" s="15">
        <v>11.3</v>
      </c>
      <c r="E328" s="12">
        <v>317.63</v>
      </c>
      <c r="F328" s="11">
        <f t="shared" si="5"/>
        <v>15.881500000000001</v>
      </c>
    </row>
    <row r="329" spans="1:6" x14ac:dyDescent="0.3">
      <c r="A329" s="4" t="s">
        <v>332</v>
      </c>
      <c r="B329" s="4" t="s">
        <v>1110</v>
      </c>
      <c r="C329" s="5" t="s">
        <v>881</v>
      </c>
      <c r="D329" s="15"/>
      <c r="E329" s="12">
        <v>444.68</v>
      </c>
      <c r="F329" s="11">
        <f t="shared" si="5"/>
        <v>22.234000000000002</v>
      </c>
    </row>
    <row r="330" spans="1:6" x14ac:dyDescent="0.3">
      <c r="A330" s="4" t="s">
        <v>333</v>
      </c>
      <c r="B330" s="4" t="s">
        <v>1110</v>
      </c>
      <c r="C330" s="5" t="s">
        <v>882</v>
      </c>
      <c r="D330" s="15"/>
      <c r="E330" s="12">
        <v>63.53</v>
      </c>
      <c r="F330" s="11">
        <f t="shared" si="5"/>
        <v>3.1765000000000003</v>
      </c>
    </row>
    <row r="331" spans="1:6" x14ac:dyDescent="0.3">
      <c r="A331" s="4" t="s">
        <v>334</v>
      </c>
      <c r="B331" s="4" t="s">
        <v>1110</v>
      </c>
      <c r="C331" s="5" t="s">
        <v>883</v>
      </c>
      <c r="D331" s="15"/>
      <c r="E331" s="12">
        <v>63.53</v>
      </c>
      <c r="F331" s="11">
        <f t="shared" si="5"/>
        <v>3.1765000000000003</v>
      </c>
    </row>
    <row r="332" spans="1:6" hidden="1" x14ac:dyDescent="0.3">
      <c r="A332" s="4" t="s">
        <v>335</v>
      </c>
      <c r="B332" s="4" t="s">
        <v>1110</v>
      </c>
      <c r="C332" s="5" t="s">
        <v>884</v>
      </c>
      <c r="D332" s="15">
        <v>40.700000000000003</v>
      </c>
      <c r="E332" s="12">
        <v>1003.91</v>
      </c>
      <c r="F332" s="11">
        <f t="shared" si="5"/>
        <v>50.195500000000003</v>
      </c>
    </row>
    <row r="333" spans="1:6" hidden="1" x14ac:dyDescent="0.3">
      <c r="A333" s="4" t="s">
        <v>336</v>
      </c>
      <c r="B333" s="4" t="s">
        <v>1110</v>
      </c>
      <c r="C333" s="5" t="s">
        <v>885</v>
      </c>
      <c r="D333" s="15">
        <v>26</v>
      </c>
      <c r="E333" s="12">
        <v>738.5</v>
      </c>
      <c r="F333" s="11">
        <f t="shared" si="5"/>
        <v>36.925000000000004</v>
      </c>
    </row>
    <row r="334" spans="1:6" hidden="1" x14ac:dyDescent="0.3">
      <c r="A334" s="4" t="s">
        <v>337</v>
      </c>
      <c r="B334" s="4" t="s">
        <v>1110</v>
      </c>
      <c r="C334" s="5" t="s">
        <v>886</v>
      </c>
      <c r="D334" s="15">
        <v>20.100000000000001</v>
      </c>
      <c r="E334" s="12">
        <v>588.53</v>
      </c>
      <c r="F334" s="11">
        <f t="shared" si="5"/>
        <v>29.426500000000001</v>
      </c>
    </row>
    <row r="335" spans="1:6" hidden="1" x14ac:dyDescent="0.3">
      <c r="A335" s="4" t="s">
        <v>338</v>
      </c>
      <c r="B335" s="4" t="s">
        <v>1110</v>
      </c>
      <c r="C335" s="5" t="s">
        <v>887</v>
      </c>
      <c r="D335" s="15">
        <v>21.7</v>
      </c>
      <c r="E335" s="12">
        <v>646.25</v>
      </c>
      <c r="F335" s="11">
        <f t="shared" si="5"/>
        <v>32.3125</v>
      </c>
    </row>
    <row r="336" spans="1:6" hidden="1" x14ac:dyDescent="0.3">
      <c r="A336" s="4" t="s">
        <v>339</v>
      </c>
      <c r="B336" s="4" t="s">
        <v>1110</v>
      </c>
      <c r="C336" s="5" t="s">
        <v>888</v>
      </c>
      <c r="D336" s="15">
        <v>9</v>
      </c>
      <c r="E336" s="12">
        <v>311.58999999999997</v>
      </c>
      <c r="F336" s="11">
        <f t="shared" si="5"/>
        <v>15.579499999999999</v>
      </c>
    </row>
    <row r="337" spans="1:6" hidden="1" x14ac:dyDescent="0.3">
      <c r="A337" s="4" t="s">
        <v>340</v>
      </c>
      <c r="B337" s="4" t="s">
        <v>1110</v>
      </c>
      <c r="C337" s="5" t="s">
        <v>889</v>
      </c>
      <c r="D337" s="15">
        <v>10.6</v>
      </c>
      <c r="E337" s="12">
        <v>288.49</v>
      </c>
      <c r="F337" s="11">
        <f t="shared" si="5"/>
        <v>14.424500000000002</v>
      </c>
    </row>
    <row r="338" spans="1:6" hidden="1" x14ac:dyDescent="0.3">
      <c r="A338" s="4" t="s">
        <v>341</v>
      </c>
      <c r="B338" s="4" t="s">
        <v>1110</v>
      </c>
      <c r="C338" s="5" t="s">
        <v>890</v>
      </c>
      <c r="D338" s="15">
        <v>10.199999999999999</v>
      </c>
      <c r="E338" s="12">
        <v>563.89</v>
      </c>
      <c r="F338" s="11">
        <f t="shared" si="5"/>
        <v>28.194500000000001</v>
      </c>
    </row>
    <row r="339" spans="1:6" hidden="1" x14ac:dyDescent="0.3">
      <c r="A339" s="4" t="s">
        <v>342</v>
      </c>
      <c r="B339" s="4" t="s">
        <v>1110</v>
      </c>
      <c r="C339" s="5" t="s">
        <v>891</v>
      </c>
      <c r="D339" s="15">
        <v>7</v>
      </c>
      <c r="E339" s="12">
        <v>235.87</v>
      </c>
      <c r="F339" s="11">
        <f t="shared" si="5"/>
        <v>11.793500000000002</v>
      </c>
    </row>
    <row r="340" spans="1:6" hidden="1" x14ac:dyDescent="0.3">
      <c r="A340" s="4" t="s">
        <v>343</v>
      </c>
      <c r="B340" s="4" t="s">
        <v>1110</v>
      </c>
      <c r="C340" s="5" t="s">
        <v>892</v>
      </c>
      <c r="D340" s="15">
        <v>0.20000000000000301</v>
      </c>
      <c r="E340" s="12">
        <v>43.83</v>
      </c>
      <c r="F340" s="11">
        <f t="shared" si="5"/>
        <v>2.1915</v>
      </c>
    </row>
    <row r="341" spans="1:6" hidden="1" x14ac:dyDescent="0.3">
      <c r="A341" s="4" t="s">
        <v>344</v>
      </c>
      <c r="B341" s="4" t="s">
        <v>1110</v>
      </c>
      <c r="C341" s="5" t="s">
        <v>893</v>
      </c>
      <c r="D341" s="15">
        <f>4.9*4.7</f>
        <v>23.03</v>
      </c>
      <c r="E341" s="13">
        <v>468.19500000000005</v>
      </c>
      <c r="F341" s="11">
        <f t="shared" si="5"/>
        <v>23.409750000000003</v>
      </c>
    </row>
    <row r="342" spans="1:6" hidden="1" x14ac:dyDescent="0.3">
      <c r="A342" s="4" t="s">
        <v>345</v>
      </c>
      <c r="B342" s="4" t="s">
        <v>1110</v>
      </c>
      <c r="C342" s="5" t="s">
        <v>894</v>
      </c>
      <c r="D342" s="15">
        <f>4.5*4.7</f>
        <v>21.150000000000002</v>
      </c>
      <c r="E342" s="13">
        <v>429.97500000000002</v>
      </c>
      <c r="F342" s="11">
        <f t="shared" si="5"/>
        <v>21.498750000000001</v>
      </c>
    </row>
    <row r="343" spans="1:6" hidden="1" x14ac:dyDescent="0.3">
      <c r="A343" s="4" t="s">
        <v>346</v>
      </c>
      <c r="B343" s="4" t="s">
        <v>1110</v>
      </c>
      <c r="C343" s="5" t="s">
        <v>895</v>
      </c>
      <c r="D343" s="15">
        <f>4.2*4.7</f>
        <v>19.740000000000002</v>
      </c>
      <c r="E343" s="13">
        <v>401.31000000000006</v>
      </c>
      <c r="F343" s="11">
        <f t="shared" si="5"/>
        <v>20.065500000000004</v>
      </c>
    </row>
    <row r="344" spans="1:6" hidden="1" x14ac:dyDescent="0.3">
      <c r="A344" s="4" t="s">
        <v>347</v>
      </c>
      <c r="B344" s="4" t="s">
        <v>1110</v>
      </c>
      <c r="C344" s="5" t="s">
        <v>896</v>
      </c>
      <c r="D344" s="15">
        <f>3.9*4.7</f>
        <v>18.330000000000002</v>
      </c>
      <c r="E344" s="13">
        <v>372.64499999999998</v>
      </c>
      <c r="F344" s="11">
        <f t="shared" si="5"/>
        <v>18.632249999999999</v>
      </c>
    </row>
    <row r="345" spans="1:6" hidden="1" x14ac:dyDescent="0.3">
      <c r="A345" s="4" t="s">
        <v>348</v>
      </c>
      <c r="B345" s="4" t="s">
        <v>1110</v>
      </c>
      <c r="C345" s="5" t="s">
        <v>897</v>
      </c>
      <c r="D345" s="15">
        <f>3.6*4.7</f>
        <v>16.920000000000002</v>
      </c>
      <c r="E345" s="13">
        <v>343.98</v>
      </c>
      <c r="F345" s="11">
        <f t="shared" si="5"/>
        <v>17.199000000000002</v>
      </c>
    </row>
    <row r="346" spans="1:6" hidden="1" x14ac:dyDescent="0.3">
      <c r="A346" s="4" t="s">
        <v>349</v>
      </c>
      <c r="B346" s="4" t="s">
        <v>1110</v>
      </c>
      <c r="C346" s="5" t="s">
        <v>898</v>
      </c>
      <c r="D346" s="15">
        <f>2.65*4.7</f>
        <v>12.455</v>
      </c>
      <c r="E346" s="13">
        <v>253.20750000000001</v>
      </c>
      <c r="F346" s="11">
        <f t="shared" si="5"/>
        <v>12.660375000000002</v>
      </c>
    </row>
    <row r="347" spans="1:6" hidden="1" x14ac:dyDescent="0.3">
      <c r="A347" s="4" t="s">
        <v>350</v>
      </c>
      <c r="B347" s="4" t="s">
        <v>1110</v>
      </c>
      <c r="C347" s="5" t="s">
        <v>899</v>
      </c>
      <c r="D347" s="15">
        <f>1.95*4.7</f>
        <v>9.1650000000000009</v>
      </c>
      <c r="E347" s="13">
        <v>186.32249999999999</v>
      </c>
      <c r="F347" s="11">
        <f t="shared" si="5"/>
        <v>9.3161249999999995</v>
      </c>
    </row>
    <row r="348" spans="1:6" hidden="1" x14ac:dyDescent="0.3">
      <c r="A348" s="4" t="s">
        <v>351</v>
      </c>
      <c r="B348" s="4" t="s">
        <v>1110</v>
      </c>
      <c r="C348" s="5" t="s">
        <v>900</v>
      </c>
      <c r="D348" s="15">
        <v>20.8</v>
      </c>
      <c r="E348" s="12">
        <v>254.1</v>
      </c>
      <c r="F348" s="11">
        <f t="shared" si="5"/>
        <v>12.705</v>
      </c>
    </row>
    <row r="349" spans="1:6" hidden="1" x14ac:dyDescent="0.3">
      <c r="A349" s="4" t="s">
        <v>352</v>
      </c>
      <c r="B349" s="4" t="s">
        <v>1110</v>
      </c>
      <c r="C349" s="5" t="s">
        <v>901</v>
      </c>
      <c r="D349" s="15">
        <v>23</v>
      </c>
      <c r="E349" s="12">
        <v>285.86</v>
      </c>
      <c r="F349" s="11">
        <f t="shared" si="5"/>
        <v>14.293000000000001</v>
      </c>
    </row>
    <row r="350" spans="1:6" hidden="1" x14ac:dyDescent="0.3">
      <c r="A350" s="4" t="s">
        <v>353</v>
      </c>
      <c r="B350" s="4" t="s">
        <v>1110</v>
      </c>
      <c r="C350" s="5" t="s">
        <v>902</v>
      </c>
      <c r="D350" s="15">
        <v>25.9</v>
      </c>
      <c r="E350" s="12">
        <v>317.63</v>
      </c>
      <c r="F350" s="11">
        <f t="shared" si="5"/>
        <v>15.881500000000001</v>
      </c>
    </row>
    <row r="351" spans="1:6" hidden="1" x14ac:dyDescent="0.3">
      <c r="A351" s="4" t="s">
        <v>354</v>
      </c>
      <c r="B351" s="4" t="s">
        <v>1110</v>
      </c>
      <c r="C351" s="5" t="s">
        <v>903</v>
      </c>
      <c r="D351" s="15">
        <v>16.600000000000001</v>
      </c>
      <c r="E351" s="12">
        <v>777.67</v>
      </c>
      <c r="F351" s="11">
        <f t="shared" si="5"/>
        <v>38.883499999999998</v>
      </c>
    </row>
    <row r="352" spans="1:6" hidden="1" x14ac:dyDescent="0.3">
      <c r="A352" s="4" t="s">
        <v>355</v>
      </c>
      <c r="B352" s="4" t="s">
        <v>1110</v>
      </c>
      <c r="C352" s="5" t="s">
        <v>904</v>
      </c>
      <c r="D352" s="15">
        <v>12.1</v>
      </c>
      <c r="E352" s="12">
        <v>705.81</v>
      </c>
      <c r="F352" s="11">
        <f t="shared" si="5"/>
        <v>35.290500000000002</v>
      </c>
    </row>
    <row r="353" spans="1:6" hidden="1" x14ac:dyDescent="0.3">
      <c r="A353" s="4" t="s">
        <v>356</v>
      </c>
      <c r="B353" s="4" t="s">
        <v>1110</v>
      </c>
      <c r="C353" s="5" t="s">
        <v>905</v>
      </c>
      <c r="D353" s="15">
        <v>8.1999999999999993</v>
      </c>
      <c r="E353" s="12">
        <v>610.46</v>
      </c>
      <c r="F353" s="11">
        <f t="shared" si="5"/>
        <v>30.523000000000003</v>
      </c>
    </row>
    <row r="354" spans="1:6" hidden="1" x14ac:dyDescent="0.3">
      <c r="A354" s="4" t="s">
        <v>357</v>
      </c>
      <c r="B354" s="4" t="s">
        <v>1110</v>
      </c>
      <c r="C354" s="5" t="s">
        <v>906</v>
      </c>
      <c r="D354" s="15">
        <v>11.7</v>
      </c>
      <c r="E354" s="12">
        <v>568.55999999999995</v>
      </c>
      <c r="F354" s="11">
        <f t="shared" si="5"/>
        <v>28.427999999999997</v>
      </c>
    </row>
    <row r="355" spans="1:6" hidden="1" x14ac:dyDescent="0.3">
      <c r="A355" s="4" t="s">
        <v>358</v>
      </c>
      <c r="B355" s="4" t="s">
        <v>1110</v>
      </c>
      <c r="C355" s="5" t="s">
        <v>907</v>
      </c>
      <c r="D355" s="15">
        <v>8.5999999999999908</v>
      </c>
      <c r="E355" s="12">
        <v>499.23</v>
      </c>
      <c r="F355" s="11">
        <f t="shared" si="5"/>
        <v>24.961500000000001</v>
      </c>
    </row>
    <row r="356" spans="1:6" hidden="1" x14ac:dyDescent="0.3">
      <c r="A356" s="4" t="s">
        <v>359</v>
      </c>
      <c r="B356" s="4" t="s">
        <v>1110</v>
      </c>
      <c r="C356" s="5" t="s">
        <v>908</v>
      </c>
      <c r="D356" s="15">
        <v>7.5</v>
      </c>
      <c r="E356" s="12">
        <v>423.29</v>
      </c>
      <c r="F356" s="11">
        <f t="shared" si="5"/>
        <v>21.164500000000004</v>
      </c>
    </row>
    <row r="357" spans="1:6" hidden="1" x14ac:dyDescent="0.3">
      <c r="A357" s="4" t="s">
        <v>360</v>
      </c>
      <c r="B357" s="4" t="s">
        <v>1110</v>
      </c>
      <c r="C357" s="5" t="s">
        <v>909</v>
      </c>
      <c r="D357" s="15">
        <v>17.600000000000001</v>
      </c>
      <c r="E357" s="12">
        <v>923.91</v>
      </c>
      <c r="F357" s="11">
        <f t="shared" si="5"/>
        <v>46.195500000000003</v>
      </c>
    </row>
    <row r="358" spans="1:6" hidden="1" x14ac:dyDescent="0.3">
      <c r="A358" s="4" t="s">
        <v>361</v>
      </c>
      <c r="B358" s="4" t="s">
        <v>1110</v>
      </c>
      <c r="C358" s="5" t="s">
        <v>910</v>
      </c>
      <c r="D358" s="15">
        <v>9.3000000000000007</v>
      </c>
      <c r="E358" s="12">
        <v>711.4</v>
      </c>
      <c r="F358" s="11">
        <f t="shared" si="5"/>
        <v>35.57</v>
      </c>
    </row>
    <row r="359" spans="1:6" hidden="1" x14ac:dyDescent="0.3">
      <c r="A359" s="4" t="s">
        <v>362</v>
      </c>
      <c r="B359" s="4" t="s">
        <v>1110</v>
      </c>
      <c r="C359" s="5" t="s">
        <v>911</v>
      </c>
      <c r="D359" s="15">
        <v>4.3</v>
      </c>
      <c r="E359" s="12">
        <v>153.97999999999999</v>
      </c>
      <c r="F359" s="11">
        <f t="shared" si="5"/>
        <v>7.6989999999999998</v>
      </c>
    </row>
    <row r="360" spans="1:6" hidden="1" x14ac:dyDescent="0.3">
      <c r="A360" s="4" t="s">
        <v>363</v>
      </c>
      <c r="B360" s="4" t="s">
        <v>1110</v>
      </c>
      <c r="C360" s="5" t="s">
        <v>912</v>
      </c>
      <c r="D360" s="15">
        <v>9.6999999999999993</v>
      </c>
      <c r="E360" s="12">
        <v>1588.13</v>
      </c>
      <c r="F360" s="11">
        <f t="shared" si="5"/>
        <v>79.406500000000008</v>
      </c>
    </row>
    <row r="361" spans="1:6" hidden="1" x14ac:dyDescent="0.3">
      <c r="A361" s="4" t="s">
        <v>364</v>
      </c>
      <c r="B361" s="4" t="s">
        <v>1110</v>
      </c>
      <c r="C361" s="5" t="s">
        <v>913</v>
      </c>
      <c r="D361" s="15">
        <v>3</v>
      </c>
      <c r="E361" s="12">
        <v>54</v>
      </c>
      <c r="F361" s="11">
        <f t="shared" si="5"/>
        <v>2.7</v>
      </c>
    </row>
    <row r="362" spans="1:6" hidden="1" x14ac:dyDescent="0.3">
      <c r="A362" s="4" t="s">
        <v>365</v>
      </c>
      <c r="B362" s="4" t="s">
        <v>1110</v>
      </c>
      <c r="C362" s="5" t="s">
        <v>914</v>
      </c>
      <c r="D362" s="15">
        <v>7.5</v>
      </c>
      <c r="E362" s="12">
        <v>153.97999999999999</v>
      </c>
      <c r="F362" s="11">
        <f t="shared" si="5"/>
        <v>7.6989999999999998</v>
      </c>
    </row>
    <row r="363" spans="1:6" hidden="1" x14ac:dyDescent="0.3">
      <c r="A363" s="4" t="s">
        <v>366</v>
      </c>
      <c r="B363" s="4" t="s">
        <v>1110</v>
      </c>
      <c r="C363" s="5" t="s">
        <v>915</v>
      </c>
      <c r="D363" s="15">
        <v>2.2999999999999998</v>
      </c>
      <c r="E363" s="12">
        <v>76.87</v>
      </c>
      <c r="F363" s="11">
        <f t="shared" si="5"/>
        <v>3.8435000000000006</v>
      </c>
    </row>
    <row r="364" spans="1:6" hidden="1" x14ac:dyDescent="0.3">
      <c r="A364" s="4" t="s">
        <v>367</v>
      </c>
      <c r="B364" s="4" t="s">
        <v>1111</v>
      </c>
      <c r="C364" s="5" t="s">
        <v>916</v>
      </c>
      <c r="D364" s="15">
        <v>15.4</v>
      </c>
      <c r="E364" s="12">
        <v>479.16</v>
      </c>
      <c r="F364" s="11">
        <f t="shared" si="5"/>
        <v>23.958000000000002</v>
      </c>
    </row>
    <row r="365" spans="1:6" x14ac:dyDescent="0.3">
      <c r="A365" s="4" t="s">
        <v>368</v>
      </c>
      <c r="B365" s="4" t="s">
        <v>1111</v>
      </c>
      <c r="C365" s="5" t="s">
        <v>917</v>
      </c>
      <c r="D365" s="15"/>
      <c r="E365" s="12">
        <v>156.78</v>
      </c>
      <c r="F365" s="11">
        <f t="shared" si="5"/>
        <v>7.8390000000000004</v>
      </c>
    </row>
    <row r="366" spans="1:6" hidden="1" x14ac:dyDescent="0.3">
      <c r="A366" s="4" t="s">
        <v>369</v>
      </c>
      <c r="B366" s="4" t="s">
        <v>1111</v>
      </c>
      <c r="C366" s="5" t="s">
        <v>918</v>
      </c>
      <c r="D366" s="15">
        <v>19.7</v>
      </c>
      <c r="E366" s="12">
        <v>815.76</v>
      </c>
      <c r="F366" s="11">
        <f t="shared" si="5"/>
        <v>40.788000000000004</v>
      </c>
    </row>
    <row r="367" spans="1:6" x14ac:dyDescent="0.3">
      <c r="A367" s="4" t="s">
        <v>370</v>
      </c>
      <c r="B367" s="4" t="s">
        <v>1111</v>
      </c>
      <c r="C367" s="5" t="s">
        <v>919</v>
      </c>
      <c r="D367" s="15"/>
      <c r="E367" s="12">
        <v>156.78</v>
      </c>
      <c r="F367" s="11">
        <f t="shared" si="5"/>
        <v>7.8390000000000004</v>
      </c>
    </row>
    <row r="368" spans="1:6" x14ac:dyDescent="0.3">
      <c r="A368" s="4" t="s">
        <v>371</v>
      </c>
      <c r="B368" s="4" t="s">
        <v>1111</v>
      </c>
      <c r="C368" s="5" t="s">
        <v>920</v>
      </c>
      <c r="D368" s="15"/>
      <c r="E368" s="12">
        <v>161.4</v>
      </c>
      <c r="F368" s="11">
        <f t="shared" si="5"/>
        <v>8.07</v>
      </c>
    </row>
    <row r="369" spans="1:6" hidden="1" x14ac:dyDescent="0.3">
      <c r="A369" s="4" t="s">
        <v>372</v>
      </c>
      <c r="B369" s="4" t="s">
        <v>1111</v>
      </c>
      <c r="C369" s="5" t="s">
        <v>921</v>
      </c>
      <c r="D369" s="15">
        <v>9.4</v>
      </c>
      <c r="E369" s="12">
        <v>1001.88</v>
      </c>
      <c r="F369" s="11">
        <f t="shared" si="5"/>
        <v>50.094000000000001</v>
      </c>
    </row>
    <row r="370" spans="1:6" hidden="1" x14ac:dyDescent="0.3">
      <c r="A370" s="4" t="s">
        <v>373</v>
      </c>
      <c r="B370" s="4" t="s">
        <v>1111</v>
      </c>
      <c r="C370" s="5" t="s">
        <v>922</v>
      </c>
      <c r="D370" s="15">
        <v>27.1</v>
      </c>
      <c r="E370" s="12">
        <v>1421.64</v>
      </c>
      <c r="F370" s="11">
        <f t="shared" si="5"/>
        <v>71.082000000000008</v>
      </c>
    </row>
    <row r="371" spans="1:6" x14ac:dyDescent="0.3">
      <c r="A371" s="4" t="s">
        <v>374</v>
      </c>
      <c r="B371" s="4" t="s">
        <v>1111</v>
      </c>
      <c r="C371" s="5" t="s">
        <v>923</v>
      </c>
      <c r="D371" s="15"/>
      <c r="E371" s="12">
        <v>225</v>
      </c>
      <c r="F371" s="11">
        <f t="shared" si="5"/>
        <v>11.25</v>
      </c>
    </row>
    <row r="372" spans="1:6" x14ac:dyDescent="0.3">
      <c r="A372" s="4" t="s">
        <v>375</v>
      </c>
      <c r="B372" s="4" t="s">
        <v>1111</v>
      </c>
      <c r="C372" s="5" t="s">
        <v>924</v>
      </c>
      <c r="D372" s="15"/>
      <c r="E372" s="12">
        <v>126</v>
      </c>
      <c r="F372" s="11">
        <f t="shared" si="5"/>
        <v>6.3000000000000007</v>
      </c>
    </row>
    <row r="373" spans="1:6" x14ac:dyDescent="0.3">
      <c r="A373" s="4" t="s">
        <v>376</v>
      </c>
      <c r="B373" s="4" t="s">
        <v>1111</v>
      </c>
      <c r="C373" s="5" t="s">
        <v>925</v>
      </c>
      <c r="D373" s="15"/>
      <c r="E373" s="12">
        <v>161.4</v>
      </c>
      <c r="F373" s="11">
        <f t="shared" si="5"/>
        <v>8.07</v>
      </c>
    </row>
    <row r="374" spans="1:6" hidden="1" x14ac:dyDescent="0.3">
      <c r="A374" s="4" t="s">
        <v>377</v>
      </c>
      <c r="B374" s="4" t="s">
        <v>1111</v>
      </c>
      <c r="C374" s="5" t="s">
        <v>926</v>
      </c>
      <c r="D374" s="15">
        <v>1</v>
      </c>
      <c r="E374" s="12">
        <v>142.56</v>
      </c>
      <c r="F374" s="11">
        <f t="shared" si="5"/>
        <v>7.1280000000000001</v>
      </c>
    </row>
    <row r="375" spans="1:6" hidden="1" x14ac:dyDescent="0.3">
      <c r="A375" s="4" t="s">
        <v>378</v>
      </c>
      <c r="B375" s="4" t="s">
        <v>1111</v>
      </c>
      <c r="C375" s="5" t="s">
        <v>927</v>
      </c>
      <c r="D375" s="15">
        <v>13</v>
      </c>
      <c r="E375" s="12">
        <v>2459.16</v>
      </c>
      <c r="F375" s="11">
        <f t="shared" si="5"/>
        <v>122.958</v>
      </c>
    </row>
    <row r="376" spans="1:6" hidden="1" x14ac:dyDescent="0.3">
      <c r="A376" s="4" t="s">
        <v>379</v>
      </c>
      <c r="B376" s="4" t="s">
        <v>1111</v>
      </c>
      <c r="C376" s="5" t="s">
        <v>928</v>
      </c>
      <c r="D376" s="15">
        <v>2.5</v>
      </c>
      <c r="E376" s="12">
        <v>253.44</v>
      </c>
      <c r="F376" s="11">
        <f t="shared" si="5"/>
        <v>12.672000000000001</v>
      </c>
    </row>
    <row r="377" spans="1:6" hidden="1" x14ac:dyDescent="0.3">
      <c r="A377" s="4" t="s">
        <v>380</v>
      </c>
      <c r="B377" s="4" t="s">
        <v>1111</v>
      </c>
      <c r="C377" s="5" t="s">
        <v>929</v>
      </c>
      <c r="D377" s="15">
        <v>0.15</v>
      </c>
      <c r="E377" s="12">
        <v>18</v>
      </c>
      <c r="F377" s="11">
        <f t="shared" si="5"/>
        <v>0.9</v>
      </c>
    </row>
    <row r="378" spans="1:6" hidden="1" x14ac:dyDescent="0.3">
      <c r="A378" s="4" t="s">
        <v>381</v>
      </c>
      <c r="B378" s="4" t="s">
        <v>1111</v>
      </c>
      <c r="C378" s="5" t="s">
        <v>930</v>
      </c>
      <c r="D378" s="15">
        <v>0.01</v>
      </c>
      <c r="E378" s="12">
        <v>2</v>
      </c>
      <c r="F378" s="11">
        <f t="shared" si="5"/>
        <v>0.1</v>
      </c>
    </row>
    <row r="379" spans="1:6" x14ac:dyDescent="0.3">
      <c r="A379" s="4" t="s">
        <v>382</v>
      </c>
      <c r="B379" s="4" t="s">
        <v>1111</v>
      </c>
      <c r="C379" s="5" t="s">
        <v>931</v>
      </c>
      <c r="D379" s="15"/>
      <c r="E379" s="12">
        <v>249</v>
      </c>
      <c r="F379" s="11">
        <f t="shared" si="5"/>
        <v>12.450000000000001</v>
      </c>
    </row>
    <row r="380" spans="1:6" hidden="1" x14ac:dyDescent="0.3">
      <c r="A380" s="4" t="s">
        <v>383</v>
      </c>
      <c r="B380" s="4" t="s">
        <v>1112</v>
      </c>
      <c r="C380" s="5" t="s">
        <v>932</v>
      </c>
      <c r="D380" s="16">
        <v>1100</v>
      </c>
      <c r="E380" s="13">
        <v>60984</v>
      </c>
      <c r="F380" s="11">
        <f t="shared" si="5"/>
        <v>3049.2000000000003</v>
      </c>
    </row>
    <row r="381" spans="1:6" hidden="1" x14ac:dyDescent="0.3">
      <c r="A381" s="4" t="s">
        <v>384</v>
      </c>
      <c r="B381" s="4" t="s">
        <v>1112</v>
      </c>
      <c r="C381" s="5" t="s">
        <v>933</v>
      </c>
      <c r="D381" s="16">
        <v>1100</v>
      </c>
      <c r="E381" s="13">
        <v>60984</v>
      </c>
      <c r="F381" s="11">
        <f t="shared" si="5"/>
        <v>3049.2000000000003</v>
      </c>
    </row>
    <row r="382" spans="1:6" hidden="1" x14ac:dyDescent="0.3">
      <c r="A382" s="4" t="s">
        <v>385</v>
      </c>
      <c r="B382" s="4" t="s">
        <v>1112</v>
      </c>
      <c r="C382" s="5" t="s">
        <v>934</v>
      </c>
      <c r="D382" s="16">
        <v>900</v>
      </c>
      <c r="E382" s="13">
        <v>60984</v>
      </c>
      <c r="F382" s="11">
        <f t="shared" si="5"/>
        <v>3049.2000000000003</v>
      </c>
    </row>
    <row r="383" spans="1:6" hidden="1" x14ac:dyDescent="0.3">
      <c r="A383" s="4" t="s">
        <v>386</v>
      </c>
      <c r="B383" s="4" t="s">
        <v>1112</v>
      </c>
      <c r="C383" s="5" t="s">
        <v>935</v>
      </c>
      <c r="D383" s="16">
        <v>900</v>
      </c>
      <c r="E383" s="13">
        <v>60984</v>
      </c>
      <c r="F383" s="11">
        <f t="shared" si="5"/>
        <v>3049.2000000000003</v>
      </c>
    </row>
    <row r="384" spans="1:6" hidden="1" x14ac:dyDescent="0.3">
      <c r="A384" s="4" t="s">
        <v>387</v>
      </c>
      <c r="B384" s="4" t="s">
        <v>1112</v>
      </c>
      <c r="C384" s="5" t="s">
        <v>936</v>
      </c>
      <c r="D384" s="16">
        <v>100</v>
      </c>
      <c r="E384" s="13">
        <v>4500</v>
      </c>
      <c r="F384" s="11">
        <f t="shared" si="5"/>
        <v>225</v>
      </c>
    </row>
    <row r="385" spans="1:6" hidden="1" x14ac:dyDescent="0.3">
      <c r="A385" s="4" t="s">
        <v>388</v>
      </c>
      <c r="B385" s="4" t="s">
        <v>1112</v>
      </c>
      <c r="C385" s="5" t="s">
        <v>937</v>
      </c>
      <c r="D385" s="16">
        <v>100</v>
      </c>
      <c r="E385" s="13">
        <v>4500</v>
      </c>
      <c r="F385" s="11">
        <f t="shared" si="5"/>
        <v>225</v>
      </c>
    </row>
    <row r="386" spans="1:6" x14ac:dyDescent="0.3">
      <c r="A386" s="4" t="s">
        <v>389</v>
      </c>
      <c r="B386" s="4" t="s">
        <v>1112</v>
      </c>
      <c r="C386" s="5" t="s">
        <v>938</v>
      </c>
      <c r="D386" s="16"/>
      <c r="E386" s="13">
        <v>9528.75</v>
      </c>
      <c r="F386" s="11">
        <f t="shared" si="5"/>
        <v>476.4375</v>
      </c>
    </row>
    <row r="387" spans="1:6" x14ac:dyDescent="0.3">
      <c r="A387" s="4" t="s">
        <v>390</v>
      </c>
      <c r="B387" s="4" t="s">
        <v>1112</v>
      </c>
      <c r="C387" s="5" t="s">
        <v>939</v>
      </c>
      <c r="D387" s="16"/>
      <c r="E387" s="13">
        <v>9528.2749999999996</v>
      </c>
      <c r="F387" s="11">
        <f t="shared" ref="F387:F450" si="6">E387*0.05</f>
        <v>476.41374999999999</v>
      </c>
    </row>
    <row r="388" spans="1:6" x14ac:dyDescent="0.3">
      <c r="A388" s="4" t="s">
        <v>391</v>
      </c>
      <c r="B388" s="4" t="s">
        <v>1112</v>
      </c>
      <c r="C388" s="5" t="s">
        <v>940</v>
      </c>
      <c r="D388" s="16"/>
      <c r="E388" s="13">
        <v>444.68</v>
      </c>
      <c r="F388" s="11">
        <f t="shared" si="6"/>
        <v>22.234000000000002</v>
      </c>
    </row>
    <row r="389" spans="1:6" x14ac:dyDescent="0.3">
      <c r="A389" s="4" t="s">
        <v>392</v>
      </c>
      <c r="B389" s="4" t="s">
        <v>1112</v>
      </c>
      <c r="C389" s="5" t="s">
        <v>941</v>
      </c>
      <c r="D389" s="16"/>
      <c r="E389" s="13">
        <v>4446.75</v>
      </c>
      <c r="F389" s="11">
        <f t="shared" si="6"/>
        <v>222.33750000000001</v>
      </c>
    </row>
    <row r="390" spans="1:6" x14ac:dyDescent="0.3">
      <c r="A390" s="4" t="s">
        <v>393</v>
      </c>
      <c r="B390" s="4" t="s">
        <v>1112</v>
      </c>
      <c r="C390" s="5" t="s">
        <v>942</v>
      </c>
      <c r="D390" s="16"/>
      <c r="E390" s="13">
        <v>152.46</v>
      </c>
      <c r="F390" s="11">
        <f t="shared" si="6"/>
        <v>7.6230000000000011</v>
      </c>
    </row>
    <row r="391" spans="1:6" x14ac:dyDescent="0.3">
      <c r="A391" s="4" t="s">
        <v>394</v>
      </c>
      <c r="B391" s="4" t="s">
        <v>1112</v>
      </c>
      <c r="C391" s="5" t="s">
        <v>943</v>
      </c>
      <c r="D391" s="16"/>
      <c r="E391" s="13">
        <v>317.63</v>
      </c>
      <c r="F391" s="11">
        <f t="shared" si="6"/>
        <v>15.881500000000001</v>
      </c>
    </row>
    <row r="392" spans="1:6" x14ac:dyDescent="0.3">
      <c r="A392" s="4" t="s">
        <v>395</v>
      </c>
      <c r="B392" s="4" t="s">
        <v>1112</v>
      </c>
      <c r="C392" s="5" t="s">
        <v>944</v>
      </c>
      <c r="D392" s="16"/>
      <c r="E392" s="13">
        <v>444.68</v>
      </c>
      <c r="F392" s="11">
        <f t="shared" si="6"/>
        <v>22.234000000000002</v>
      </c>
    </row>
    <row r="393" spans="1:6" x14ac:dyDescent="0.3">
      <c r="A393" s="4" t="s">
        <v>396</v>
      </c>
      <c r="B393" s="4" t="s">
        <v>1112</v>
      </c>
      <c r="C393" s="5" t="s">
        <v>945</v>
      </c>
      <c r="D393" s="16"/>
      <c r="E393" s="13">
        <v>444.68</v>
      </c>
      <c r="F393" s="11">
        <f t="shared" si="6"/>
        <v>22.234000000000002</v>
      </c>
    </row>
    <row r="394" spans="1:6" hidden="1" x14ac:dyDescent="0.3">
      <c r="A394" s="4" t="s">
        <v>397</v>
      </c>
      <c r="B394" s="4" t="s">
        <v>1112</v>
      </c>
      <c r="C394" s="5" t="s">
        <v>946</v>
      </c>
      <c r="D394" s="16">
        <v>2</v>
      </c>
      <c r="E394" s="13">
        <v>317.63</v>
      </c>
      <c r="F394" s="11">
        <f t="shared" si="6"/>
        <v>15.881500000000001</v>
      </c>
    </row>
    <row r="395" spans="1:6" hidden="1" x14ac:dyDescent="0.3">
      <c r="A395" s="4" t="s">
        <v>398</v>
      </c>
      <c r="B395" s="4" t="s">
        <v>1112</v>
      </c>
      <c r="C395" s="5" t="s">
        <v>947</v>
      </c>
      <c r="D395" s="16">
        <v>9.5</v>
      </c>
      <c r="E395" s="13">
        <v>827.08</v>
      </c>
      <c r="F395" s="11">
        <f t="shared" si="6"/>
        <v>41.354000000000006</v>
      </c>
    </row>
    <row r="396" spans="1:6" x14ac:dyDescent="0.3">
      <c r="A396" s="4" t="s">
        <v>399</v>
      </c>
      <c r="B396" s="4" t="s">
        <v>1112</v>
      </c>
      <c r="C396" s="5" t="s">
        <v>948</v>
      </c>
      <c r="D396" s="16"/>
      <c r="E396" s="13">
        <v>650</v>
      </c>
      <c r="F396" s="11">
        <f t="shared" si="6"/>
        <v>32.5</v>
      </c>
    </row>
    <row r="397" spans="1:6" x14ac:dyDescent="0.3">
      <c r="A397" s="4" t="s">
        <v>400</v>
      </c>
      <c r="B397" s="4" t="s">
        <v>1112</v>
      </c>
      <c r="C397" s="5" t="s">
        <v>949</v>
      </c>
      <c r="D397" s="16"/>
      <c r="E397" s="13">
        <v>350</v>
      </c>
      <c r="F397" s="11">
        <f t="shared" si="6"/>
        <v>17.5</v>
      </c>
    </row>
    <row r="398" spans="1:6" x14ac:dyDescent="0.3">
      <c r="A398" s="4" t="s">
        <v>401</v>
      </c>
      <c r="B398" s="4" t="s">
        <v>1112</v>
      </c>
      <c r="C398" s="5" t="s">
        <v>950</v>
      </c>
      <c r="D398" s="16"/>
      <c r="E398" s="13">
        <v>350</v>
      </c>
      <c r="F398" s="11">
        <f t="shared" si="6"/>
        <v>17.5</v>
      </c>
    </row>
    <row r="399" spans="1:6" hidden="1" x14ac:dyDescent="0.3">
      <c r="A399" s="4" t="s">
        <v>402</v>
      </c>
      <c r="B399" s="4" t="s">
        <v>1112</v>
      </c>
      <c r="C399" s="5" t="s">
        <v>951</v>
      </c>
      <c r="D399" s="16">
        <v>5</v>
      </c>
      <c r="E399" s="13">
        <v>350</v>
      </c>
      <c r="F399" s="11">
        <f t="shared" si="6"/>
        <v>17.5</v>
      </c>
    </row>
    <row r="400" spans="1:6" hidden="1" x14ac:dyDescent="0.3">
      <c r="A400" s="4" t="s">
        <v>403</v>
      </c>
      <c r="B400" s="4" t="s">
        <v>1112</v>
      </c>
      <c r="C400" s="5" t="s">
        <v>952</v>
      </c>
      <c r="D400" s="16">
        <v>0</v>
      </c>
      <c r="E400" s="13">
        <v>1905.75</v>
      </c>
      <c r="F400" s="11">
        <f t="shared" si="6"/>
        <v>95.287500000000009</v>
      </c>
    </row>
    <row r="401" spans="1:6" hidden="1" x14ac:dyDescent="0.3">
      <c r="A401" s="4" t="s">
        <v>404</v>
      </c>
      <c r="B401" s="4" t="s">
        <v>1112</v>
      </c>
      <c r="C401" s="5" t="s">
        <v>953</v>
      </c>
      <c r="D401" s="16">
        <v>0</v>
      </c>
      <c r="E401" s="13">
        <v>1905.75</v>
      </c>
      <c r="F401" s="11">
        <f t="shared" si="6"/>
        <v>95.287500000000009</v>
      </c>
    </row>
    <row r="402" spans="1:6" hidden="1" x14ac:dyDescent="0.3">
      <c r="A402" s="4" t="s">
        <v>405</v>
      </c>
      <c r="B402" s="4" t="s">
        <v>1112</v>
      </c>
      <c r="C402" s="5" t="s">
        <v>954</v>
      </c>
      <c r="D402" s="16">
        <v>10</v>
      </c>
      <c r="E402" s="13">
        <v>3176.25</v>
      </c>
      <c r="F402" s="11">
        <f t="shared" si="6"/>
        <v>158.8125</v>
      </c>
    </row>
    <row r="403" spans="1:6" hidden="1" x14ac:dyDescent="0.3">
      <c r="A403" s="4" t="s">
        <v>406</v>
      </c>
      <c r="B403" s="4" t="s">
        <v>1112</v>
      </c>
      <c r="C403" s="5" t="s">
        <v>955</v>
      </c>
      <c r="D403" s="16">
        <v>5</v>
      </c>
      <c r="E403" s="13">
        <v>2413.9499999999998</v>
      </c>
      <c r="F403" s="11">
        <f t="shared" si="6"/>
        <v>120.69749999999999</v>
      </c>
    </row>
    <row r="404" spans="1:6" x14ac:dyDescent="0.3">
      <c r="A404" s="4" t="s">
        <v>407</v>
      </c>
      <c r="B404" s="4" t="s">
        <v>1112</v>
      </c>
      <c r="C404" s="5" t="s">
        <v>956</v>
      </c>
      <c r="D404" s="16"/>
      <c r="E404" s="13">
        <v>8639.4</v>
      </c>
      <c r="F404" s="11">
        <f t="shared" si="6"/>
        <v>431.97</v>
      </c>
    </row>
    <row r="405" spans="1:6" x14ac:dyDescent="0.3">
      <c r="A405" s="4" t="s">
        <v>408</v>
      </c>
      <c r="B405" s="4" t="s">
        <v>1112</v>
      </c>
      <c r="C405" s="5" t="s">
        <v>957</v>
      </c>
      <c r="D405" s="16"/>
      <c r="E405" s="13">
        <v>6987.75</v>
      </c>
      <c r="F405" s="11">
        <f t="shared" si="6"/>
        <v>349.38750000000005</v>
      </c>
    </row>
    <row r="406" spans="1:6" hidden="1" x14ac:dyDescent="0.3">
      <c r="A406" s="4" t="s">
        <v>409</v>
      </c>
      <c r="B406" s="4" t="s">
        <v>1112</v>
      </c>
      <c r="C406" s="5" t="s">
        <v>958</v>
      </c>
      <c r="D406" s="16">
        <v>6</v>
      </c>
      <c r="E406" s="13">
        <v>825.83</v>
      </c>
      <c r="F406" s="11">
        <f t="shared" si="6"/>
        <v>41.291500000000006</v>
      </c>
    </row>
    <row r="407" spans="1:6" hidden="1" x14ac:dyDescent="0.3">
      <c r="A407" s="4" t="s">
        <v>410</v>
      </c>
      <c r="B407" s="4" t="s">
        <v>1112</v>
      </c>
      <c r="C407" s="5" t="s">
        <v>959</v>
      </c>
      <c r="D407" s="16">
        <v>5.2</v>
      </c>
      <c r="E407" s="13">
        <v>825.83</v>
      </c>
      <c r="F407" s="11">
        <f t="shared" si="6"/>
        <v>41.291500000000006</v>
      </c>
    </row>
    <row r="408" spans="1:6" hidden="1" x14ac:dyDescent="0.3">
      <c r="A408" s="4" t="s">
        <v>411</v>
      </c>
      <c r="B408" s="4" t="s">
        <v>1112</v>
      </c>
      <c r="C408" s="5" t="s">
        <v>960</v>
      </c>
      <c r="D408" s="16">
        <v>1.8</v>
      </c>
      <c r="E408" s="13">
        <v>381.15</v>
      </c>
      <c r="F408" s="11">
        <f t="shared" si="6"/>
        <v>19.057500000000001</v>
      </c>
    </row>
    <row r="409" spans="1:6" hidden="1" x14ac:dyDescent="0.3">
      <c r="A409" s="4" t="s">
        <v>412</v>
      </c>
      <c r="B409" s="4" t="s">
        <v>1112</v>
      </c>
      <c r="C409" s="5" t="s">
        <v>961</v>
      </c>
      <c r="D409" s="16">
        <v>70</v>
      </c>
      <c r="E409" s="13">
        <v>23698.639999999999</v>
      </c>
      <c r="F409" s="11">
        <f t="shared" si="6"/>
        <v>1184.932</v>
      </c>
    </row>
    <row r="410" spans="1:6" hidden="1" x14ac:dyDescent="0.3">
      <c r="A410" s="4" t="s">
        <v>413</v>
      </c>
      <c r="B410" s="4" t="s">
        <v>1112</v>
      </c>
      <c r="C410" s="5" t="s">
        <v>962</v>
      </c>
      <c r="D410" s="16">
        <v>70</v>
      </c>
      <c r="E410" s="13">
        <v>23698.639999999999</v>
      </c>
      <c r="F410" s="11">
        <f t="shared" si="6"/>
        <v>1184.932</v>
      </c>
    </row>
    <row r="411" spans="1:6" hidden="1" x14ac:dyDescent="0.3">
      <c r="A411" s="4" t="s">
        <v>414</v>
      </c>
      <c r="B411" s="4" t="s">
        <v>1112</v>
      </c>
      <c r="C411" s="5" t="s">
        <v>963</v>
      </c>
      <c r="D411" s="16">
        <v>16</v>
      </c>
      <c r="E411" s="13">
        <v>3176.25</v>
      </c>
      <c r="F411" s="11">
        <f t="shared" si="6"/>
        <v>158.8125</v>
      </c>
    </row>
    <row r="412" spans="1:6" hidden="1" x14ac:dyDescent="0.3">
      <c r="A412" s="4" t="s">
        <v>415</v>
      </c>
      <c r="B412" s="4" t="s">
        <v>1112</v>
      </c>
      <c r="C412" s="5" t="s">
        <v>964</v>
      </c>
      <c r="D412" s="16">
        <v>16</v>
      </c>
      <c r="E412" s="13">
        <v>3176.25</v>
      </c>
      <c r="F412" s="11">
        <f t="shared" si="6"/>
        <v>158.8125</v>
      </c>
    </row>
    <row r="413" spans="1:6" hidden="1" x14ac:dyDescent="0.3">
      <c r="A413" s="4" t="s">
        <v>416</v>
      </c>
      <c r="B413" s="4" t="s">
        <v>1112</v>
      </c>
      <c r="C413" s="5" t="s">
        <v>965</v>
      </c>
      <c r="D413" s="16">
        <v>400</v>
      </c>
      <c r="E413" s="13">
        <v>2413.9499999999998</v>
      </c>
      <c r="F413" s="11">
        <f t="shared" si="6"/>
        <v>120.69749999999999</v>
      </c>
    </row>
    <row r="414" spans="1:6" hidden="1" x14ac:dyDescent="0.3">
      <c r="A414" s="4" t="s">
        <v>417</v>
      </c>
      <c r="B414" s="4" t="s">
        <v>1112</v>
      </c>
      <c r="C414" s="5" t="s">
        <v>966</v>
      </c>
      <c r="D414" s="16">
        <v>17.8</v>
      </c>
      <c r="E414" s="13">
        <v>3176.25</v>
      </c>
      <c r="F414" s="11">
        <f t="shared" si="6"/>
        <v>158.8125</v>
      </c>
    </row>
    <row r="415" spans="1:6" hidden="1" x14ac:dyDescent="0.3">
      <c r="A415" s="4" t="s">
        <v>418</v>
      </c>
      <c r="B415" s="4" t="s">
        <v>1112</v>
      </c>
      <c r="C415" s="5" t="s">
        <v>967</v>
      </c>
      <c r="D415" s="16">
        <v>17.8</v>
      </c>
      <c r="E415" s="13">
        <v>3176.25</v>
      </c>
      <c r="F415" s="11">
        <f t="shared" si="6"/>
        <v>158.8125</v>
      </c>
    </row>
    <row r="416" spans="1:6" hidden="1" x14ac:dyDescent="0.3">
      <c r="A416" s="4" t="s">
        <v>419</v>
      </c>
      <c r="B416" s="4" t="s">
        <v>1112</v>
      </c>
      <c r="C416" s="5" t="s">
        <v>968</v>
      </c>
      <c r="D416" s="16">
        <v>0.1</v>
      </c>
      <c r="E416" s="13">
        <v>190.58</v>
      </c>
      <c r="F416" s="11">
        <f t="shared" si="6"/>
        <v>9.5290000000000017</v>
      </c>
    </row>
    <row r="417" spans="1:6" hidden="1" x14ac:dyDescent="0.3">
      <c r="A417" s="4" t="s">
        <v>420</v>
      </c>
      <c r="B417" s="4" t="s">
        <v>1112</v>
      </c>
      <c r="C417" s="5" t="s">
        <v>969</v>
      </c>
      <c r="D417" s="16">
        <v>146</v>
      </c>
      <c r="E417" s="13">
        <v>6327.09</v>
      </c>
      <c r="F417" s="11">
        <f t="shared" si="6"/>
        <v>316.35450000000003</v>
      </c>
    </row>
    <row r="418" spans="1:6" hidden="1" x14ac:dyDescent="0.3">
      <c r="A418" s="4" t="s">
        <v>421</v>
      </c>
      <c r="B418" s="4" t="s">
        <v>1112</v>
      </c>
      <c r="C418" s="5" t="s">
        <v>970</v>
      </c>
      <c r="D418" s="16">
        <v>146</v>
      </c>
      <c r="E418" s="13">
        <v>6327.09</v>
      </c>
      <c r="F418" s="11">
        <f t="shared" si="6"/>
        <v>316.35450000000003</v>
      </c>
    </row>
    <row r="419" spans="1:6" hidden="1" x14ac:dyDescent="0.3">
      <c r="A419" s="4" t="s">
        <v>422</v>
      </c>
      <c r="B419" s="4" t="s">
        <v>1112</v>
      </c>
      <c r="C419" s="5" t="s">
        <v>971</v>
      </c>
      <c r="D419" s="16">
        <v>18.3</v>
      </c>
      <c r="E419" s="13">
        <v>8258.25</v>
      </c>
      <c r="F419" s="11">
        <f t="shared" si="6"/>
        <v>412.91250000000002</v>
      </c>
    </row>
    <row r="420" spans="1:6" hidden="1" x14ac:dyDescent="0.3">
      <c r="A420" s="4" t="s">
        <v>423</v>
      </c>
      <c r="B420" s="4" t="s">
        <v>1112</v>
      </c>
      <c r="C420" s="5" t="s">
        <v>972</v>
      </c>
      <c r="D420" s="16">
        <v>29.7</v>
      </c>
      <c r="E420" s="13">
        <v>1206.98</v>
      </c>
      <c r="F420" s="11">
        <f t="shared" si="6"/>
        <v>60.349000000000004</v>
      </c>
    </row>
    <row r="421" spans="1:6" hidden="1" x14ac:dyDescent="0.3">
      <c r="A421" s="4" t="s">
        <v>424</v>
      </c>
      <c r="B421" s="4" t="s">
        <v>1112</v>
      </c>
      <c r="C421" s="5" t="s">
        <v>973</v>
      </c>
      <c r="D421" s="16">
        <v>0.7</v>
      </c>
      <c r="E421" s="13">
        <v>444.68</v>
      </c>
      <c r="F421" s="11">
        <f t="shared" si="6"/>
        <v>22.234000000000002</v>
      </c>
    </row>
    <row r="422" spans="1:6" x14ac:dyDescent="0.3">
      <c r="A422" s="4" t="s">
        <v>425</v>
      </c>
      <c r="B422" s="4" t="s">
        <v>1112</v>
      </c>
      <c r="C422" s="5" t="s">
        <v>974</v>
      </c>
      <c r="D422" s="16"/>
      <c r="E422" s="13">
        <v>190.58</v>
      </c>
      <c r="F422" s="11">
        <f t="shared" si="6"/>
        <v>9.5290000000000017</v>
      </c>
    </row>
    <row r="423" spans="1:6" x14ac:dyDescent="0.3">
      <c r="A423" s="4" t="s">
        <v>426</v>
      </c>
      <c r="B423" s="4" t="s">
        <v>1112</v>
      </c>
      <c r="C423" s="5" t="s">
        <v>975</v>
      </c>
      <c r="D423" s="16"/>
      <c r="E423" s="13">
        <v>850</v>
      </c>
      <c r="F423" s="11">
        <f t="shared" si="6"/>
        <v>42.5</v>
      </c>
    </row>
    <row r="424" spans="1:6" x14ac:dyDescent="0.3">
      <c r="A424" s="4" t="s">
        <v>427</v>
      </c>
      <c r="B424" s="4" t="s">
        <v>1112</v>
      </c>
      <c r="C424" s="5" t="s">
        <v>976</v>
      </c>
      <c r="D424" s="16"/>
      <c r="E424" s="13">
        <v>850</v>
      </c>
      <c r="F424" s="11">
        <f t="shared" si="6"/>
        <v>42.5</v>
      </c>
    </row>
    <row r="425" spans="1:6" x14ac:dyDescent="0.3">
      <c r="A425" s="4" t="s">
        <v>428</v>
      </c>
      <c r="B425" s="4" t="s">
        <v>1112</v>
      </c>
      <c r="C425" s="5" t="s">
        <v>977</v>
      </c>
      <c r="D425" s="16"/>
      <c r="E425" s="13">
        <v>850</v>
      </c>
      <c r="F425" s="11">
        <f t="shared" si="6"/>
        <v>42.5</v>
      </c>
    </row>
    <row r="426" spans="1:6" hidden="1" x14ac:dyDescent="0.3">
      <c r="A426" s="4" t="s">
        <v>429</v>
      </c>
      <c r="B426" s="4" t="s">
        <v>1112</v>
      </c>
      <c r="C426" s="5" t="s">
        <v>978</v>
      </c>
      <c r="D426" s="16">
        <v>123</v>
      </c>
      <c r="E426" s="13">
        <v>2096.33</v>
      </c>
      <c r="F426" s="11">
        <f t="shared" si="6"/>
        <v>104.8165</v>
      </c>
    </row>
    <row r="427" spans="1:6" hidden="1" x14ac:dyDescent="0.3">
      <c r="A427" s="4" t="s">
        <v>430</v>
      </c>
      <c r="B427" s="4" t="s">
        <v>1112</v>
      </c>
      <c r="C427" s="5" t="s">
        <v>979</v>
      </c>
      <c r="D427" s="16">
        <v>98</v>
      </c>
      <c r="E427" s="13">
        <v>1985.36</v>
      </c>
      <c r="F427" s="11">
        <f t="shared" si="6"/>
        <v>99.268000000000001</v>
      </c>
    </row>
    <row r="428" spans="1:6" hidden="1" x14ac:dyDescent="0.3">
      <c r="A428" s="4" t="s">
        <v>431</v>
      </c>
      <c r="B428" s="4" t="s">
        <v>1112</v>
      </c>
      <c r="C428" s="5" t="s">
        <v>980</v>
      </c>
      <c r="D428" s="16">
        <v>70</v>
      </c>
      <c r="E428" s="13">
        <v>1856.65</v>
      </c>
      <c r="F428" s="11">
        <f t="shared" si="6"/>
        <v>92.83250000000001</v>
      </c>
    </row>
    <row r="429" spans="1:6" hidden="1" x14ac:dyDescent="0.3">
      <c r="A429" s="4" t="s">
        <v>432</v>
      </c>
      <c r="B429" s="4" t="s">
        <v>1112</v>
      </c>
      <c r="C429" s="5" t="s">
        <v>981</v>
      </c>
      <c r="D429" s="16">
        <v>10</v>
      </c>
      <c r="E429" s="13">
        <v>450</v>
      </c>
      <c r="F429" s="11">
        <f t="shared" si="6"/>
        <v>22.5</v>
      </c>
    </row>
    <row r="430" spans="1:6" hidden="1" x14ac:dyDescent="0.3">
      <c r="A430" s="4" t="s">
        <v>433</v>
      </c>
      <c r="B430" s="4" t="s">
        <v>1112</v>
      </c>
      <c r="C430" s="5" t="s">
        <v>982</v>
      </c>
      <c r="D430" s="16">
        <v>10</v>
      </c>
      <c r="E430" s="13">
        <v>450</v>
      </c>
      <c r="F430" s="11">
        <f t="shared" si="6"/>
        <v>22.5</v>
      </c>
    </row>
    <row r="431" spans="1:6" hidden="1" x14ac:dyDescent="0.3">
      <c r="A431" s="4" t="s">
        <v>434</v>
      </c>
      <c r="B431" s="4" t="s">
        <v>1112</v>
      </c>
      <c r="C431" s="5" t="s">
        <v>983</v>
      </c>
      <c r="D431" s="16">
        <v>56.4</v>
      </c>
      <c r="E431" s="13">
        <v>2032.8</v>
      </c>
      <c r="F431" s="11">
        <f t="shared" si="6"/>
        <v>101.64</v>
      </c>
    </row>
    <row r="432" spans="1:6" hidden="1" x14ac:dyDescent="0.3">
      <c r="A432" s="4" t="s">
        <v>435</v>
      </c>
      <c r="B432" s="4" t="s">
        <v>1112</v>
      </c>
      <c r="C432" s="5" t="s">
        <v>984</v>
      </c>
      <c r="D432" s="16">
        <v>10</v>
      </c>
      <c r="E432" s="13">
        <v>950</v>
      </c>
      <c r="F432" s="11">
        <f t="shared" si="6"/>
        <v>47.5</v>
      </c>
    </row>
    <row r="433" spans="1:6" hidden="1" x14ac:dyDescent="0.3">
      <c r="A433" s="4" t="s">
        <v>436</v>
      </c>
      <c r="B433" s="4" t="s">
        <v>1112</v>
      </c>
      <c r="C433" s="5" t="s">
        <v>985</v>
      </c>
      <c r="D433" s="16">
        <v>10</v>
      </c>
      <c r="E433" s="13">
        <v>950</v>
      </c>
      <c r="F433" s="11">
        <f t="shared" si="6"/>
        <v>47.5</v>
      </c>
    </row>
    <row r="434" spans="1:6" hidden="1" x14ac:dyDescent="0.3">
      <c r="A434" s="4" t="s">
        <v>437</v>
      </c>
      <c r="B434" s="4" t="s">
        <v>1112</v>
      </c>
      <c r="C434" s="5" t="s">
        <v>986</v>
      </c>
      <c r="D434" s="16">
        <v>10.9</v>
      </c>
      <c r="E434" s="13">
        <v>679.72</v>
      </c>
      <c r="F434" s="11">
        <f t="shared" si="6"/>
        <v>33.986000000000004</v>
      </c>
    </row>
    <row r="435" spans="1:6" hidden="1" x14ac:dyDescent="0.3">
      <c r="A435" s="4" t="s">
        <v>438</v>
      </c>
      <c r="B435" s="4" t="s">
        <v>1112</v>
      </c>
      <c r="C435" s="5" t="s">
        <v>987</v>
      </c>
      <c r="D435" s="16">
        <v>13</v>
      </c>
      <c r="E435" s="13">
        <v>3176.25</v>
      </c>
      <c r="F435" s="11">
        <f t="shared" si="6"/>
        <v>158.8125</v>
      </c>
    </row>
    <row r="436" spans="1:6" hidden="1" x14ac:dyDescent="0.3">
      <c r="A436" s="4" t="s">
        <v>439</v>
      </c>
      <c r="B436" s="4" t="s">
        <v>1112</v>
      </c>
      <c r="C436" s="5" t="s">
        <v>988</v>
      </c>
      <c r="D436" s="16">
        <v>20.5</v>
      </c>
      <c r="E436" s="13">
        <v>5717.25</v>
      </c>
      <c r="F436" s="11">
        <f t="shared" si="6"/>
        <v>285.86250000000001</v>
      </c>
    </row>
    <row r="437" spans="1:6" hidden="1" x14ac:dyDescent="0.3">
      <c r="A437" s="4" t="s">
        <v>440</v>
      </c>
      <c r="B437" s="4" t="s">
        <v>1112</v>
      </c>
      <c r="C437" s="5" t="s">
        <v>989</v>
      </c>
      <c r="D437" s="16">
        <v>15.2</v>
      </c>
      <c r="E437" s="13">
        <v>1041.81</v>
      </c>
      <c r="F437" s="11">
        <f t="shared" si="6"/>
        <v>52.090499999999999</v>
      </c>
    </row>
    <row r="438" spans="1:6" hidden="1" x14ac:dyDescent="0.3">
      <c r="A438" s="4" t="s">
        <v>441</v>
      </c>
      <c r="B438" s="4" t="s">
        <v>1112</v>
      </c>
      <c r="C438" s="5" t="s">
        <v>990</v>
      </c>
      <c r="D438" s="16">
        <v>9.8000000000000007</v>
      </c>
      <c r="E438" s="13">
        <v>813.12</v>
      </c>
      <c r="F438" s="11">
        <f t="shared" si="6"/>
        <v>40.656000000000006</v>
      </c>
    </row>
    <row r="439" spans="1:6" hidden="1" x14ac:dyDescent="0.3">
      <c r="A439" s="4" t="s">
        <v>442</v>
      </c>
      <c r="B439" s="4" t="s">
        <v>1112</v>
      </c>
      <c r="C439" s="5" t="s">
        <v>991</v>
      </c>
      <c r="D439" s="16">
        <v>9.8000000000000007</v>
      </c>
      <c r="E439" s="13">
        <v>1041.81</v>
      </c>
      <c r="F439" s="11">
        <f t="shared" si="6"/>
        <v>52.090499999999999</v>
      </c>
    </row>
    <row r="440" spans="1:6" hidden="1" x14ac:dyDescent="0.3">
      <c r="A440" s="4" t="s">
        <v>443</v>
      </c>
      <c r="B440" s="4" t="s">
        <v>1112</v>
      </c>
      <c r="C440" s="5" t="s">
        <v>992</v>
      </c>
      <c r="D440" s="16">
        <v>9.8000000000000007</v>
      </c>
      <c r="E440" s="13">
        <v>813.12</v>
      </c>
      <c r="F440" s="11">
        <f t="shared" si="6"/>
        <v>40.656000000000006</v>
      </c>
    </row>
    <row r="441" spans="1:6" hidden="1" x14ac:dyDescent="0.3">
      <c r="A441" s="4" t="s">
        <v>444</v>
      </c>
      <c r="B441" s="4" t="s">
        <v>1112</v>
      </c>
      <c r="C441" s="5" t="s">
        <v>993</v>
      </c>
      <c r="D441" s="16">
        <v>11.7</v>
      </c>
      <c r="E441" s="13">
        <v>1003.7</v>
      </c>
      <c r="F441" s="11">
        <f t="shared" si="6"/>
        <v>50.185000000000002</v>
      </c>
    </row>
    <row r="442" spans="1:6" hidden="1" x14ac:dyDescent="0.3">
      <c r="A442" s="4" t="s">
        <v>445</v>
      </c>
      <c r="B442" s="4" t="s">
        <v>1112</v>
      </c>
      <c r="C442" s="5" t="s">
        <v>994</v>
      </c>
      <c r="D442" s="16">
        <v>8.5</v>
      </c>
      <c r="E442" s="13">
        <v>809.85</v>
      </c>
      <c r="F442" s="11">
        <f t="shared" si="6"/>
        <v>40.492500000000007</v>
      </c>
    </row>
    <row r="443" spans="1:6" hidden="1" x14ac:dyDescent="0.3">
      <c r="A443" s="4" t="s">
        <v>446</v>
      </c>
      <c r="B443" s="4" t="s">
        <v>1112</v>
      </c>
      <c r="C443" s="5" t="s">
        <v>995</v>
      </c>
      <c r="D443" s="16">
        <v>7</v>
      </c>
      <c r="E443" s="13">
        <v>756.65</v>
      </c>
      <c r="F443" s="11">
        <f t="shared" si="6"/>
        <v>37.832500000000003</v>
      </c>
    </row>
    <row r="444" spans="1:6" hidden="1" x14ac:dyDescent="0.3">
      <c r="A444" s="4" t="s">
        <v>447</v>
      </c>
      <c r="B444" s="4" t="s">
        <v>1112</v>
      </c>
      <c r="C444" s="5" t="s">
        <v>996</v>
      </c>
      <c r="D444" s="16">
        <v>7</v>
      </c>
      <c r="E444" s="13">
        <v>756.65</v>
      </c>
      <c r="F444" s="11">
        <f t="shared" si="6"/>
        <v>37.832500000000003</v>
      </c>
    </row>
    <row r="445" spans="1:6" hidden="1" x14ac:dyDescent="0.3">
      <c r="A445" s="4" t="s">
        <v>448</v>
      </c>
      <c r="B445" s="4" t="s">
        <v>1112</v>
      </c>
      <c r="C445" s="5" t="s">
        <v>997</v>
      </c>
      <c r="D445" s="16">
        <v>30</v>
      </c>
      <c r="E445" s="13">
        <v>6352.5</v>
      </c>
      <c r="F445" s="11">
        <f t="shared" si="6"/>
        <v>317.625</v>
      </c>
    </row>
    <row r="446" spans="1:6" hidden="1" x14ac:dyDescent="0.3">
      <c r="A446" s="4" t="s">
        <v>449</v>
      </c>
      <c r="B446" s="4" t="s">
        <v>1112</v>
      </c>
      <c r="C446" s="5" t="s">
        <v>998</v>
      </c>
      <c r="D446" s="16">
        <v>36</v>
      </c>
      <c r="E446" s="13">
        <v>3049.2</v>
      </c>
      <c r="F446" s="11">
        <f t="shared" si="6"/>
        <v>152.46</v>
      </c>
    </row>
    <row r="447" spans="1:6" hidden="1" x14ac:dyDescent="0.3">
      <c r="A447" s="4" t="s">
        <v>450</v>
      </c>
      <c r="B447" s="4" t="s">
        <v>1112</v>
      </c>
      <c r="C447" s="5" t="s">
        <v>999</v>
      </c>
      <c r="D447" s="16">
        <v>36</v>
      </c>
      <c r="E447" s="13">
        <v>3049.2</v>
      </c>
      <c r="F447" s="11">
        <f t="shared" si="6"/>
        <v>152.46</v>
      </c>
    </row>
    <row r="448" spans="1:6" hidden="1" x14ac:dyDescent="0.3">
      <c r="A448" s="4" t="s">
        <v>451</v>
      </c>
      <c r="B448" s="4" t="s">
        <v>1112</v>
      </c>
      <c r="C448" s="5" t="s">
        <v>1000</v>
      </c>
      <c r="D448" s="16">
        <v>30</v>
      </c>
      <c r="E448" s="13">
        <v>6352.5</v>
      </c>
      <c r="F448" s="11">
        <f t="shared" si="6"/>
        <v>317.625</v>
      </c>
    </row>
    <row r="449" spans="1:6" hidden="1" x14ac:dyDescent="0.3">
      <c r="A449" s="4" t="s">
        <v>452</v>
      </c>
      <c r="B449" s="4" t="s">
        <v>1112</v>
      </c>
      <c r="C449" s="5" t="s">
        <v>1001</v>
      </c>
      <c r="D449" s="16">
        <v>30</v>
      </c>
      <c r="E449" s="13">
        <v>6352.5</v>
      </c>
      <c r="F449" s="11">
        <f t="shared" si="6"/>
        <v>317.625</v>
      </c>
    </row>
    <row r="450" spans="1:6" hidden="1" x14ac:dyDescent="0.3">
      <c r="A450" s="4" t="s">
        <v>453</v>
      </c>
      <c r="B450" s="4" t="s">
        <v>1112</v>
      </c>
      <c r="C450" s="5" t="s">
        <v>1002</v>
      </c>
      <c r="D450" s="16">
        <v>29.3</v>
      </c>
      <c r="E450" s="13">
        <v>6352.5</v>
      </c>
      <c r="F450" s="11">
        <f t="shared" si="6"/>
        <v>317.625</v>
      </c>
    </row>
    <row r="451" spans="1:6" hidden="1" x14ac:dyDescent="0.3">
      <c r="A451" s="4" t="s">
        <v>454</v>
      </c>
      <c r="B451" s="4" t="s">
        <v>1112</v>
      </c>
      <c r="C451" s="5" t="s">
        <v>1003</v>
      </c>
      <c r="D451" s="16">
        <v>42</v>
      </c>
      <c r="E451" s="13">
        <v>6352.5</v>
      </c>
      <c r="F451" s="11">
        <f t="shared" ref="F451:F514" si="7">E451*0.05</f>
        <v>317.625</v>
      </c>
    </row>
    <row r="452" spans="1:6" hidden="1" x14ac:dyDescent="0.3">
      <c r="A452" s="4" t="s">
        <v>455</v>
      </c>
      <c r="B452" s="4" t="s">
        <v>1112</v>
      </c>
      <c r="C452" s="5" t="s">
        <v>1004</v>
      </c>
      <c r="D452" s="16">
        <v>36</v>
      </c>
      <c r="E452" s="13">
        <v>3049.2</v>
      </c>
      <c r="F452" s="11">
        <f t="shared" si="7"/>
        <v>152.46</v>
      </c>
    </row>
    <row r="453" spans="1:6" hidden="1" x14ac:dyDescent="0.3">
      <c r="A453" s="4" t="s">
        <v>456</v>
      </c>
      <c r="B453" s="4" t="s">
        <v>1112</v>
      </c>
      <c r="C453" s="5" t="s">
        <v>1005</v>
      </c>
      <c r="D453" s="16">
        <v>36</v>
      </c>
      <c r="E453" s="13">
        <v>3049.2</v>
      </c>
      <c r="F453" s="11">
        <f t="shared" si="7"/>
        <v>152.46</v>
      </c>
    </row>
    <row r="454" spans="1:6" hidden="1" x14ac:dyDescent="0.3">
      <c r="A454" s="4" t="s">
        <v>457</v>
      </c>
      <c r="B454" s="4" t="s">
        <v>1112</v>
      </c>
      <c r="C454" s="5" t="s">
        <v>1006</v>
      </c>
      <c r="D454" s="16">
        <v>60</v>
      </c>
      <c r="E454" s="13">
        <v>3856</v>
      </c>
      <c r="F454" s="11">
        <f t="shared" si="7"/>
        <v>192.8</v>
      </c>
    </row>
    <row r="455" spans="1:6" hidden="1" x14ac:dyDescent="0.3">
      <c r="A455" s="4" t="s">
        <v>458</v>
      </c>
      <c r="B455" s="4" t="s">
        <v>1112</v>
      </c>
      <c r="C455" s="5" t="s">
        <v>1007</v>
      </c>
      <c r="D455" s="16">
        <v>60</v>
      </c>
      <c r="E455" s="13">
        <v>3856</v>
      </c>
      <c r="F455" s="11">
        <f t="shared" si="7"/>
        <v>192.8</v>
      </c>
    </row>
    <row r="456" spans="1:6" hidden="1" x14ac:dyDescent="0.3">
      <c r="A456" s="4" t="s">
        <v>459</v>
      </c>
      <c r="B456" s="4" t="s">
        <v>1112</v>
      </c>
      <c r="C456" s="5" t="s">
        <v>1008</v>
      </c>
      <c r="D456" s="16">
        <v>42</v>
      </c>
      <c r="E456" s="13">
        <v>6352.5</v>
      </c>
      <c r="F456" s="11">
        <f t="shared" si="7"/>
        <v>317.625</v>
      </c>
    </row>
    <row r="457" spans="1:6" hidden="1" x14ac:dyDescent="0.3">
      <c r="A457" s="4" t="s">
        <v>460</v>
      </c>
      <c r="B457" s="4" t="s">
        <v>1112</v>
      </c>
      <c r="C457" s="5" t="s">
        <v>1009</v>
      </c>
      <c r="D457" s="16">
        <v>28.7</v>
      </c>
      <c r="E457" s="13">
        <v>6352.5</v>
      </c>
      <c r="F457" s="11">
        <f t="shared" si="7"/>
        <v>317.625</v>
      </c>
    </row>
    <row r="458" spans="1:6" hidden="1" x14ac:dyDescent="0.3">
      <c r="A458" s="4" t="s">
        <v>461</v>
      </c>
      <c r="B458" s="4" t="s">
        <v>1112</v>
      </c>
      <c r="C458" s="5" t="s">
        <v>1010</v>
      </c>
      <c r="D458" s="16">
        <v>28.7</v>
      </c>
      <c r="E458" s="13">
        <v>6352.5</v>
      </c>
      <c r="F458" s="11">
        <f t="shared" si="7"/>
        <v>317.625</v>
      </c>
    </row>
    <row r="459" spans="1:6" hidden="1" x14ac:dyDescent="0.3">
      <c r="A459" s="4" t="s">
        <v>462</v>
      </c>
      <c r="B459" s="4" t="s">
        <v>1112</v>
      </c>
      <c r="C459" s="5" t="s">
        <v>1011</v>
      </c>
      <c r="D459" s="16">
        <v>148</v>
      </c>
      <c r="E459" s="13">
        <v>8258.25</v>
      </c>
      <c r="F459" s="11">
        <f t="shared" si="7"/>
        <v>412.91250000000002</v>
      </c>
    </row>
    <row r="460" spans="1:6" hidden="1" x14ac:dyDescent="0.3">
      <c r="A460" s="4" t="s">
        <v>463</v>
      </c>
      <c r="B460" s="4" t="s">
        <v>1112</v>
      </c>
      <c r="C460" s="5" t="s">
        <v>1012</v>
      </c>
      <c r="D460" s="16">
        <v>148</v>
      </c>
      <c r="E460" s="13">
        <v>8258.25</v>
      </c>
      <c r="F460" s="11">
        <f t="shared" si="7"/>
        <v>412.91250000000002</v>
      </c>
    </row>
    <row r="461" spans="1:6" hidden="1" x14ac:dyDescent="0.3">
      <c r="A461" s="4" t="s">
        <v>464</v>
      </c>
      <c r="B461" s="4" t="s">
        <v>1112</v>
      </c>
      <c r="C461" s="5" t="s">
        <v>1013</v>
      </c>
      <c r="D461" s="16">
        <v>35.9</v>
      </c>
      <c r="E461" s="13">
        <v>3049.2</v>
      </c>
      <c r="F461" s="11">
        <f t="shared" si="7"/>
        <v>152.46</v>
      </c>
    </row>
    <row r="462" spans="1:6" hidden="1" x14ac:dyDescent="0.3">
      <c r="A462" s="4" t="s">
        <v>465</v>
      </c>
      <c r="B462" s="4" t="s">
        <v>1112</v>
      </c>
      <c r="C462" s="5" t="s">
        <v>1014</v>
      </c>
      <c r="D462" s="16">
        <v>35.9</v>
      </c>
      <c r="E462" s="13">
        <v>3049.2</v>
      </c>
      <c r="F462" s="11">
        <f t="shared" si="7"/>
        <v>152.46</v>
      </c>
    </row>
    <row r="463" spans="1:6" hidden="1" x14ac:dyDescent="0.3">
      <c r="A463" s="4" t="s">
        <v>466</v>
      </c>
      <c r="B463" s="4" t="s">
        <v>1112</v>
      </c>
      <c r="C463" s="5" t="s">
        <v>1015</v>
      </c>
      <c r="D463" s="16">
        <v>26.6</v>
      </c>
      <c r="E463" s="13">
        <v>4446.75</v>
      </c>
      <c r="F463" s="11">
        <f t="shared" si="7"/>
        <v>222.33750000000001</v>
      </c>
    </row>
    <row r="464" spans="1:6" hidden="1" x14ac:dyDescent="0.3">
      <c r="A464" s="4" t="s">
        <v>467</v>
      </c>
      <c r="B464" s="4" t="s">
        <v>1112</v>
      </c>
      <c r="C464" s="5" t="s">
        <v>1016</v>
      </c>
      <c r="D464" s="16">
        <v>20.2</v>
      </c>
      <c r="E464" s="13">
        <v>4446.75</v>
      </c>
      <c r="F464" s="11">
        <f t="shared" si="7"/>
        <v>222.33750000000001</v>
      </c>
    </row>
    <row r="465" spans="1:6" hidden="1" x14ac:dyDescent="0.3">
      <c r="A465" s="4" t="s">
        <v>468</v>
      </c>
      <c r="B465" s="4" t="s">
        <v>1112</v>
      </c>
      <c r="C465" s="5" t="s">
        <v>1017</v>
      </c>
      <c r="D465" s="16">
        <v>26.6</v>
      </c>
      <c r="E465" s="13">
        <v>4446.75</v>
      </c>
      <c r="F465" s="11">
        <f t="shared" si="7"/>
        <v>222.33750000000001</v>
      </c>
    </row>
    <row r="466" spans="1:6" hidden="1" x14ac:dyDescent="0.3">
      <c r="A466" s="4" t="s">
        <v>469</v>
      </c>
      <c r="B466" s="4" t="s">
        <v>1112</v>
      </c>
      <c r="C466" s="5" t="s">
        <v>1018</v>
      </c>
      <c r="D466" s="16">
        <v>20.2</v>
      </c>
      <c r="E466" s="13">
        <v>4446.75</v>
      </c>
      <c r="F466" s="11">
        <f t="shared" si="7"/>
        <v>222.33750000000001</v>
      </c>
    </row>
    <row r="467" spans="1:6" hidden="1" x14ac:dyDescent="0.3">
      <c r="A467" s="4" t="s">
        <v>470</v>
      </c>
      <c r="B467" s="4" t="s">
        <v>1112</v>
      </c>
      <c r="C467" s="5" t="s">
        <v>1019</v>
      </c>
      <c r="D467" s="16">
        <v>22</v>
      </c>
      <c r="E467" s="13">
        <v>4446.75</v>
      </c>
      <c r="F467" s="11">
        <f t="shared" si="7"/>
        <v>222.33750000000001</v>
      </c>
    </row>
    <row r="468" spans="1:6" hidden="1" x14ac:dyDescent="0.3">
      <c r="A468" s="4" t="s">
        <v>471</v>
      </c>
      <c r="B468" s="4" t="s">
        <v>1112</v>
      </c>
      <c r="C468" s="5" t="s">
        <v>1020</v>
      </c>
      <c r="D468" s="16">
        <v>22</v>
      </c>
      <c r="E468" s="13">
        <v>4446.75</v>
      </c>
      <c r="F468" s="11">
        <f t="shared" si="7"/>
        <v>222.33750000000001</v>
      </c>
    </row>
    <row r="469" spans="1:6" hidden="1" x14ac:dyDescent="0.3">
      <c r="A469" s="4" t="s">
        <v>472</v>
      </c>
      <c r="B469" s="4" t="s">
        <v>1112</v>
      </c>
      <c r="C469" s="5" t="s">
        <v>1021</v>
      </c>
      <c r="D469" s="16">
        <v>31</v>
      </c>
      <c r="E469" s="13">
        <v>6352.5</v>
      </c>
      <c r="F469" s="11">
        <f t="shared" si="7"/>
        <v>317.625</v>
      </c>
    </row>
    <row r="470" spans="1:6" hidden="1" x14ac:dyDescent="0.3">
      <c r="A470" s="4" t="s">
        <v>473</v>
      </c>
      <c r="B470" s="4" t="s">
        <v>1112</v>
      </c>
      <c r="C470" s="5" t="s">
        <v>1022</v>
      </c>
      <c r="D470" s="16">
        <v>31</v>
      </c>
      <c r="E470" s="13">
        <v>6352.5</v>
      </c>
      <c r="F470" s="11">
        <f t="shared" si="7"/>
        <v>317.625</v>
      </c>
    </row>
    <row r="471" spans="1:6" hidden="1" x14ac:dyDescent="0.3">
      <c r="A471" s="4" t="s">
        <v>474</v>
      </c>
      <c r="B471" s="4" t="s">
        <v>1112</v>
      </c>
      <c r="C471" s="5" t="s">
        <v>1023</v>
      </c>
      <c r="D471" s="16">
        <v>36</v>
      </c>
      <c r="E471" s="13">
        <v>3049.2</v>
      </c>
      <c r="F471" s="11">
        <f t="shared" si="7"/>
        <v>152.46</v>
      </c>
    </row>
    <row r="472" spans="1:6" hidden="1" x14ac:dyDescent="0.3">
      <c r="A472" s="4" t="s">
        <v>475</v>
      </c>
      <c r="B472" s="4" t="s">
        <v>1112</v>
      </c>
      <c r="C472" s="5" t="s">
        <v>1024</v>
      </c>
      <c r="D472" s="16">
        <v>36</v>
      </c>
      <c r="E472" s="13">
        <v>3049.2</v>
      </c>
      <c r="F472" s="11">
        <f t="shared" si="7"/>
        <v>152.46</v>
      </c>
    </row>
    <row r="473" spans="1:6" hidden="1" x14ac:dyDescent="0.3">
      <c r="A473" s="4" t="s">
        <v>476</v>
      </c>
      <c r="B473" s="4" t="s">
        <v>1112</v>
      </c>
      <c r="C473" s="5" t="s">
        <v>1025</v>
      </c>
      <c r="D473" s="16">
        <v>0.7</v>
      </c>
      <c r="E473" s="13">
        <v>2032.8</v>
      </c>
      <c r="F473" s="11">
        <f t="shared" si="7"/>
        <v>101.64</v>
      </c>
    </row>
    <row r="474" spans="1:6" hidden="1" x14ac:dyDescent="0.3">
      <c r="A474" s="4" t="s">
        <v>477</v>
      </c>
      <c r="B474" s="4" t="s">
        <v>1112</v>
      </c>
      <c r="C474" s="5" t="s">
        <v>1026</v>
      </c>
      <c r="D474" s="16">
        <v>8.1999999999999993</v>
      </c>
      <c r="E474" s="13">
        <v>1079.93</v>
      </c>
      <c r="F474" s="11">
        <f t="shared" si="7"/>
        <v>53.996500000000005</v>
      </c>
    </row>
    <row r="475" spans="1:6" hidden="1" x14ac:dyDescent="0.3">
      <c r="A475" s="4" t="s">
        <v>478</v>
      </c>
      <c r="B475" s="4" t="s">
        <v>1112</v>
      </c>
      <c r="C475" s="5" t="s">
        <v>1027</v>
      </c>
      <c r="D475" s="16">
        <v>8.1999999999999993</v>
      </c>
      <c r="E475" s="13">
        <v>1079.93</v>
      </c>
      <c r="F475" s="11">
        <f t="shared" si="7"/>
        <v>53.996500000000005</v>
      </c>
    </row>
    <row r="476" spans="1:6" hidden="1" x14ac:dyDescent="0.3">
      <c r="A476" s="4" t="s">
        <v>479</v>
      </c>
      <c r="B476" s="4" t="s">
        <v>1112</v>
      </c>
      <c r="C476" s="5" t="s">
        <v>1028</v>
      </c>
      <c r="D476" s="16">
        <v>20</v>
      </c>
      <c r="E476" s="13">
        <v>571.73</v>
      </c>
      <c r="F476" s="11">
        <f t="shared" si="7"/>
        <v>28.586500000000001</v>
      </c>
    </row>
    <row r="477" spans="1:6" hidden="1" x14ac:dyDescent="0.3">
      <c r="A477" s="4" t="s">
        <v>480</v>
      </c>
      <c r="B477" s="4" t="s">
        <v>1112</v>
      </c>
      <c r="C477" s="5" t="s">
        <v>1029</v>
      </c>
      <c r="D477" s="16">
        <v>150</v>
      </c>
      <c r="E477" s="13">
        <v>2650</v>
      </c>
      <c r="F477" s="11">
        <f t="shared" si="7"/>
        <v>132.5</v>
      </c>
    </row>
    <row r="478" spans="1:6" hidden="1" x14ac:dyDescent="0.3">
      <c r="A478" s="4" t="s">
        <v>481</v>
      </c>
      <c r="B478" s="4" t="s">
        <v>1112</v>
      </c>
      <c r="C478" s="5" t="s">
        <v>1030</v>
      </c>
      <c r="D478" s="16">
        <v>3.3</v>
      </c>
      <c r="E478" s="13">
        <v>228.69</v>
      </c>
      <c r="F478" s="11">
        <f t="shared" si="7"/>
        <v>11.4345</v>
      </c>
    </row>
    <row r="479" spans="1:6" hidden="1" x14ac:dyDescent="0.3">
      <c r="A479" s="4" t="s">
        <v>482</v>
      </c>
      <c r="B479" s="4" t="s">
        <v>1112</v>
      </c>
      <c r="C479" s="5" t="s">
        <v>1031</v>
      </c>
      <c r="D479" s="16">
        <v>3.3</v>
      </c>
      <c r="E479" s="13">
        <v>228.69</v>
      </c>
      <c r="F479" s="11">
        <f t="shared" si="7"/>
        <v>11.4345</v>
      </c>
    </row>
    <row r="480" spans="1:6" hidden="1" x14ac:dyDescent="0.3">
      <c r="A480" s="4" t="s">
        <v>483</v>
      </c>
      <c r="B480" s="4" t="s">
        <v>1112</v>
      </c>
      <c r="C480" s="5" t="s">
        <v>1032</v>
      </c>
      <c r="D480" s="16">
        <v>0.2</v>
      </c>
      <c r="E480" s="13">
        <v>228.69</v>
      </c>
      <c r="F480" s="11">
        <f t="shared" si="7"/>
        <v>11.4345</v>
      </c>
    </row>
    <row r="481" spans="1:6" hidden="1" x14ac:dyDescent="0.3">
      <c r="A481" s="4" t="s">
        <v>484</v>
      </c>
      <c r="B481" s="4" t="s">
        <v>1112</v>
      </c>
      <c r="C481" s="5" t="s">
        <v>1033</v>
      </c>
      <c r="D481" s="16">
        <v>3</v>
      </c>
      <c r="E481" s="13">
        <v>228.69</v>
      </c>
      <c r="F481" s="11">
        <f t="shared" si="7"/>
        <v>11.4345</v>
      </c>
    </row>
    <row r="482" spans="1:6" hidden="1" x14ac:dyDescent="0.3">
      <c r="A482" s="4" t="s">
        <v>485</v>
      </c>
      <c r="B482" s="4" t="s">
        <v>1112</v>
      </c>
      <c r="C482" s="5" t="s">
        <v>1034</v>
      </c>
      <c r="D482" s="16">
        <v>3</v>
      </c>
      <c r="E482" s="13">
        <v>228.69</v>
      </c>
      <c r="F482" s="11">
        <f t="shared" si="7"/>
        <v>11.4345</v>
      </c>
    </row>
    <row r="483" spans="1:6" hidden="1" x14ac:dyDescent="0.3">
      <c r="A483" s="4" t="s">
        <v>486</v>
      </c>
      <c r="B483" s="4" t="s">
        <v>1112</v>
      </c>
      <c r="C483" s="5" t="s">
        <v>1035</v>
      </c>
      <c r="D483" s="16">
        <v>4.5999999999999996</v>
      </c>
      <c r="E483" s="13">
        <v>571.73</v>
      </c>
      <c r="F483" s="11">
        <f t="shared" si="7"/>
        <v>28.586500000000001</v>
      </c>
    </row>
    <row r="484" spans="1:6" hidden="1" x14ac:dyDescent="0.3">
      <c r="A484" s="4" t="s">
        <v>487</v>
      </c>
      <c r="B484" s="4" t="s">
        <v>1112</v>
      </c>
      <c r="C484" s="5" t="s">
        <v>1036</v>
      </c>
      <c r="D484" s="16">
        <v>1.2</v>
      </c>
      <c r="E484" s="13">
        <v>228.69</v>
      </c>
      <c r="F484" s="11">
        <f t="shared" si="7"/>
        <v>11.4345</v>
      </c>
    </row>
    <row r="485" spans="1:6" hidden="1" x14ac:dyDescent="0.3">
      <c r="A485" s="4" t="s">
        <v>488</v>
      </c>
      <c r="B485" s="4" t="s">
        <v>1112</v>
      </c>
      <c r="C485" s="5" t="s">
        <v>1037</v>
      </c>
      <c r="D485" s="16">
        <v>39</v>
      </c>
      <c r="E485" s="13">
        <v>2032.8</v>
      </c>
      <c r="F485" s="11">
        <f t="shared" si="7"/>
        <v>101.64</v>
      </c>
    </row>
    <row r="486" spans="1:6" hidden="1" x14ac:dyDescent="0.3">
      <c r="A486" s="4" t="s">
        <v>489</v>
      </c>
      <c r="B486" s="4" t="s">
        <v>1112</v>
      </c>
      <c r="C486" s="5" t="s">
        <v>1038</v>
      </c>
      <c r="D486" s="16">
        <v>104</v>
      </c>
      <c r="E486" s="13">
        <v>4446.75</v>
      </c>
      <c r="F486" s="11">
        <f t="shared" si="7"/>
        <v>222.33750000000001</v>
      </c>
    </row>
    <row r="487" spans="1:6" hidden="1" x14ac:dyDescent="0.3">
      <c r="A487" s="4" t="s">
        <v>490</v>
      </c>
      <c r="B487" s="4" t="s">
        <v>1112</v>
      </c>
      <c r="C487" s="5" t="s">
        <v>1039</v>
      </c>
      <c r="D487" s="16">
        <v>154</v>
      </c>
      <c r="E487" s="13">
        <v>4954.95</v>
      </c>
      <c r="F487" s="11">
        <f t="shared" si="7"/>
        <v>247.7475</v>
      </c>
    </row>
    <row r="488" spans="1:6" hidden="1" x14ac:dyDescent="0.3">
      <c r="A488" s="4" t="s">
        <v>491</v>
      </c>
      <c r="B488" s="4" t="s">
        <v>1112</v>
      </c>
      <c r="C488" s="5" t="s">
        <v>1040</v>
      </c>
      <c r="D488" s="16">
        <v>104</v>
      </c>
      <c r="E488" s="13">
        <v>4446.75</v>
      </c>
      <c r="F488" s="11">
        <f t="shared" si="7"/>
        <v>222.33750000000001</v>
      </c>
    </row>
    <row r="489" spans="1:6" hidden="1" x14ac:dyDescent="0.3">
      <c r="A489" s="4" t="s">
        <v>492</v>
      </c>
      <c r="B489" s="4" t="s">
        <v>1112</v>
      </c>
      <c r="C489" s="5" t="s">
        <v>1041</v>
      </c>
      <c r="D489" s="16">
        <v>15.6</v>
      </c>
      <c r="E489" s="13">
        <v>650</v>
      </c>
      <c r="F489" s="11">
        <f t="shared" si="7"/>
        <v>32.5</v>
      </c>
    </row>
    <row r="490" spans="1:6" hidden="1" x14ac:dyDescent="0.3">
      <c r="A490" s="4" t="s">
        <v>493</v>
      </c>
      <c r="B490" s="4" t="s">
        <v>1112</v>
      </c>
      <c r="C490" s="5" t="s">
        <v>1042</v>
      </c>
      <c r="D490" s="16">
        <v>13.3</v>
      </c>
      <c r="E490" s="13">
        <v>780</v>
      </c>
      <c r="F490" s="11">
        <f t="shared" si="7"/>
        <v>39</v>
      </c>
    </row>
    <row r="491" spans="1:6" hidden="1" x14ac:dyDescent="0.3">
      <c r="A491" s="4" t="s">
        <v>494</v>
      </c>
      <c r="B491" s="4" t="s">
        <v>1112</v>
      </c>
      <c r="C491" s="5" t="s">
        <v>1043</v>
      </c>
      <c r="D491" s="16">
        <v>31.8</v>
      </c>
      <c r="E491" s="13">
        <v>1685</v>
      </c>
      <c r="F491" s="11">
        <f t="shared" si="7"/>
        <v>84.25</v>
      </c>
    </row>
    <row r="492" spans="1:6" hidden="1" x14ac:dyDescent="0.3">
      <c r="A492" s="4" t="s">
        <v>495</v>
      </c>
      <c r="B492" s="4" t="s">
        <v>1112</v>
      </c>
      <c r="C492" s="5" t="s">
        <v>1044</v>
      </c>
      <c r="D492" s="16">
        <v>4.9000000000000004</v>
      </c>
      <c r="E492" s="13">
        <v>250</v>
      </c>
      <c r="F492" s="11">
        <f t="shared" si="7"/>
        <v>12.5</v>
      </c>
    </row>
    <row r="493" spans="1:6" hidden="1" x14ac:dyDescent="0.3">
      <c r="A493" s="4" t="s">
        <v>496</v>
      </c>
      <c r="B493" s="4" t="s">
        <v>1112</v>
      </c>
      <c r="C493" s="5" t="s">
        <v>1045</v>
      </c>
      <c r="D493" s="16">
        <v>10</v>
      </c>
      <c r="E493" s="13">
        <v>345</v>
      </c>
      <c r="F493" s="11">
        <f t="shared" si="7"/>
        <v>17.25</v>
      </c>
    </row>
    <row r="494" spans="1:6" hidden="1" x14ac:dyDescent="0.3">
      <c r="A494" s="4" t="s">
        <v>497</v>
      </c>
      <c r="B494" s="4" t="s">
        <v>1112</v>
      </c>
      <c r="C494" s="5" t="s">
        <v>1046</v>
      </c>
      <c r="D494" s="16">
        <v>3</v>
      </c>
      <c r="E494" s="13">
        <v>265</v>
      </c>
      <c r="F494" s="11">
        <f t="shared" si="7"/>
        <v>13.25</v>
      </c>
    </row>
    <row r="495" spans="1:6" hidden="1" x14ac:dyDescent="0.3">
      <c r="A495" s="4" t="s">
        <v>498</v>
      </c>
      <c r="B495" s="4" t="s">
        <v>1112</v>
      </c>
      <c r="C495" s="5" t="s">
        <v>1047</v>
      </c>
      <c r="D495" s="16">
        <v>4</v>
      </c>
      <c r="E495" s="13">
        <v>375</v>
      </c>
      <c r="F495" s="11">
        <f t="shared" si="7"/>
        <v>18.75</v>
      </c>
    </row>
    <row r="496" spans="1:6" hidden="1" x14ac:dyDescent="0.3">
      <c r="A496" s="4" t="s">
        <v>499</v>
      </c>
      <c r="B496" s="4" t="s">
        <v>1112</v>
      </c>
      <c r="C496" s="5" t="s">
        <v>1048</v>
      </c>
      <c r="D496" s="16">
        <v>2</v>
      </c>
      <c r="E496" s="13">
        <v>180</v>
      </c>
      <c r="F496" s="11">
        <f t="shared" si="7"/>
        <v>9</v>
      </c>
    </row>
    <row r="497" spans="1:6" hidden="1" x14ac:dyDescent="0.3">
      <c r="A497" s="4" t="s">
        <v>500</v>
      </c>
      <c r="B497" s="4" t="s">
        <v>1112</v>
      </c>
      <c r="C497" s="5" t="s">
        <v>1049</v>
      </c>
      <c r="D497" s="16">
        <v>8.6</v>
      </c>
      <c r="E497" s="13">
        <v>685</v>
      </c>
      <c r="F497" s="11">
        <f t="shared" si="7"/>
        <v>34.25</v>
      </c>
    </row>
    <row r="498" spans="1:6" hidden="1" x14ac:dyDescent="0.3">
      <c r="A498" s="4" t="s">
        <v>501</v>
      </c>
      <c r="B498" s="4" t="s">
        <v>1112</v>
      </c>
      <c r="C498" s="5" t="s">
        <v>1050</v>
      </c>
      <c r="D498" s="16">
        <v>7.8</v>
      </c>
      <c r="E498" s="13">
        <v>745</v>
      </c>
      <c r="F498" s="11">
        <f t="shared" si="7"/>
        <v>37.25</v>
      </c>
    </row>
    <row r="499" spans="1:6" hidden="1" x14ac:dyDescent="0.3">
      <c r="A499" s="4" t="s">
        <v>502</v>
      </c>
      <c r="B499" s="4" t="s">
        <v>1112</v>
      </c>
      <c r="C499" s="5" t="s">
        <v>1051</v>
      </c>
      <c r="D499" s="16">
        <v>7.5</v>
      </c>
      <c r="E499" s="13">
        <v>730</v>
      </c>
      <c r="F499" s="11">
        <f t="shared" si="7"/>
        <v>36.5</v>
      </c>
    </row>
    <row r="500" spans="1:6" hidden="1" x14ac:dyDescent="0.3">
      <c r="A500" s="4" t="s">
        <v>503</v>
      </c>
      <c r="B500" s="4" t="s">
        <v>1112</v>
      </c>
      <c r="C500" s="5" t="s">
        <v>1052</v>
      </c>
      <c r="D500" s="16">
        <v>9.3000000000000007</v>
      </c>
      <c r="E500" s="13">
        <v>765</v>
      </c>
      <c r="F500" s="11">
        <f t="shared" si="7"/>
        <v>38.25</v>
      </c>
    </row>
    <row r="501" spans="1:6" hidden="1" x14ac:dyDescent="0.3">
      <c r="A501" s="4" t="s">
        <v>504</v>
      </c>
      <c r="B501" s="4" t="s">
        <v>1112</v>
      </c>
      <c r="C501" s="5" t="s">
        <v>1053</v>
      </c>
      <c r="D501" s="16">
        <v>12.4</v>
      </c>
      <c r="E501" s="13">
        <v>1325</v>
      </c>
      <c r="F501" s="11">
        <f t="shared" si="7"/>
        <v>66.25</v>
      </c>
    </row>
    <row r="502" spans="1:6" hidden="1" x14ac:dyDescent="0.3">
      <c r="A502" s="4" t="s">
        <v>505</v>
      </c>
      <c r="B502" s="4" t="s">
        <v>1112</v>
      </c>
      <c r="C502" s="5" t="s">
        <v>1054</v>
      </c>
      <c r="D502" s="16">
        <v>6.5</v>
      </c>
      <c r="E502" s="13">
        <v>985</v>
      </c>
      <c r="F502" s="11">
        <f t="shared" si="7"/>
        <v>49.25</v>
      </c>
    </row>
    <row r="503" spans="1:6" hidden="1" x14ac:dyDescent="0.3">
      <c r="A503" s="4" t="s">
        <v>506</v>
      </c>
      <c r="B503" s="4" t="s">
        <v>1112</v>
      </c>
      <c r="C503" s="5" t="s">
        <v>1055</v>
      </c>
      <c r="D503" s="16">
        <v>5.0999999999999996</v>
      </c>
      <c r="E503" s="13">
        <v>1250</v>
      </c>
      <c r="F503" s="11">
        <f t="shared" si="7"/>
        <v>62.5</v>
      </c>
    </row>
    <row r="504" spans="1:6" hidden="1" x14ac:dyDescent="0.3">
      <c r="A504" s="4" t="s">
        <v>507</v>
      </c>
      <c r="B504" s="4" t="s">
        <v>1112</v>
      </c>
      <c r="C504" s="5" t="s">
        <v>1056</v>
      </c>
      <c r="D504" s="16">
        <v>3.6</v>
      </c>
      <c r="E504" s="13">
        <v>2286.9</v>
      </c>
      <c r="F504" s="11">
        <f t="shared" si="7"/>
        <v>114.34500000000001</v>
      </c>
    </row>
    <row r="505" spans="1:6" hidden="1" x14ac:dyDescent="0.3">
      <c r="A505" s="4" t="s">
        <v>508</v>
      </c>
      <c r="B505" s="4" t="s">
        <v>1112</v>
      </c>
      <c r="C505" s="5" t="s">
        <v>1057</v>
      </c>
      <c r="D505" s="16">
        <v>4.8</v>
      </c>
      <c r="E505" s="13">
        <v>444.68</v>
      </c>
      <c r="F505" s="11">
        <f t="shared" si="7"/>
        <v>22.234000000000002</v>
      </c>
    </row>
    <row r="506" spans="1:6" hidden="1" x14ac:dyDescent="0.3">
      <c r="A506" s="4" t="s">
        <v>509</v>
      </c>
      <c r="B506" s="4" t="s">
        <v>1112</v>
      </c>
      <c r="C506" s="5" t="s">
        <v>1058</v>
      </c>
      <c r="D506" s="16">
        <v>3.5</v>
      </c>
      <c r="E506" s="13">
        <v>444.68</v>
      </c>
      <c r="F506" s="11">
        <f t="shared" si="7"/>
        <v>22.234000000000002</v>
      </c>
    </row>
    <row r="507" spans="1:6" hidden="1" x14ac:dyDescent="0.3">
      <c r="A507" s="4" t="s">
        <v>510</v>
      </c>
      <c r="B507" s="4" t="s">
        <v>1112</v>
      </c>
      <c r="C507" s="5" t="s">
        <v>1059</v>
      </c>
      <c r="D507" s="16">
        <v>4.2</v>
      </c>
      <c r="E507" s="13">
        <v>444.68</v>
      </c>
      <c r="F507" s="11">
        <f t="shared" si="7"/>
        <v>22.234000000000002</v>
      </c>
    </row>
    <row r="508" spans="1:6" hidden="1" x14ac:dyDescent="0.3">
      <c r="A508" s="4" t="s">
        <v>511</v>
      </c>
      <c r="B508" s="4" t="s">
        <v>1112</v>
      </c>
      <c r="C508" s="5" t="s">
        <v>1060</v>
      </c>
      <c r="D508" s="16">
        <v>250</v>
      </c>
      <c r="E508" s="13">
        <v>22869</v>
      </c>
      <c r="F508" s="11">
        <f t="shared" si="7"/>
        <v>1143.45</v>
      </c>
    </row>
    <row r="509" spans="1:6" hidden="1" x14ac:dyDescent="0.3">
      <c r="A509" s="4" t="s">
        <v>512</v>
      </c>
      <c r="B509" s="4" t="s">
        <v>1112</v>
      </c>
      <c r="C509" s="5" t="s">
        <v>1061</v>
      </c>
      <c r="D509" s="16">
        <v>300</v>
      </c>
      <c r="E509" s="13">
        <v>22869</v>
      </c>
      <c r="F509" s="11">
        <f t="shared" si="7"/>
        <v>1143.45</v>
      </c>
    </row>
    <row r="510" spans="1:6" hidden="1" x14ac:dyDescent="0.3">
      <c r="A510" s="4" t="s">
        <v>513</v>
      </c>
      <c r="B510" s="4" t="s">
        <v>1112</v>
      </c>
      <c r="C510" s="5" t="s">
        <v>1062</v>
      </c>
      <c r="D510" s="16">
        <v>1300</v>
      </c>
      <c r="E510" s="13">
        <v>82350</v>
      </c>
      <c r="F510" s="11">
        <f t="shared" si="7"/>
        <v>4117.5</v>
      </c>
    </row>
    <row r="511" spans="1:6" hidden="1" x14ac:dyDescent="0.3">
      <c r="A511" s="4" t="s">
        <v>514</v>
      </c>
      <c r="B511" s="4" t="s">
        <v>1112</v>
      </c>
      <c r="C511" s="5" t="s">
        <v>1063</v>
      </c>
      <c r="D511" s="16">
        <v>150</v>
      </c>
      <c r="E511" s="13">
        <v>14157</v>
      </c>
      <c r="F511" s="11">
        <f t="shared" si="7"/>
        <v>707.85</v>
      </c>
    </row>
    <row r="512" spans="1:6" hidden="1" x14ac:dyDescent="0.3">
      <c r="A512" s="4" t="s">
        <v>515</v>
      </c>
      <c r="B512" s="4" t="s">
        <v>1112</v>
      </c>
      <c r="C512" s="5" t="s">
        <v>1064</v>
      </c>
      <c r="D512" s="16">
        <v>100</v>
      </c>
      <c r="E512" s="13">
        <v>9438</v>
      </c>
      <c r="F512" s="11">
        <f t="shared" si="7"/>
        <v>471.90000000000003</v>
      </c>
    </row>
    <row r="513" spans="1:6" hidden="1" x14ac:dyDescent="0.3">
      <c r="A513" s="4" t="s">
        <v>516</v>
      </c>
      <c r="B513" s="4" t="s">
        <v>1112</v>
      </c>
      <c r="C513" s="5" t="s">
        <v>1065</v>
      </c>
      <c r="D513" s="16">
        <v>86.8</v>
      </c>
      <c r="E513" s="13">
        <v>8258.25</v>
      </c>
      <c r="F513" s="11">
        <f t="shared" si="7"/>
        <v>412.91250000000002</v>
      </c>
    </row>
    <row r="514" spans="1:6" hidden="1" x14ac:dyDescent="0.3">
      <c r="A514" s="4" t="s">
        <v>517</v>
      </c>
      <c r="B514" s="4" t="s">
        <v>1112</v>
      </c>
      <c r="C514" s="5" t="s">
        <v>1066</v>
      </c>
      <c r="D514" s="16">
        <v>12.4</v>
      </c>
      <c r="E514" s="13">
        <v>1181.57</v>
      </c>
      <c r="F514" s="11">
        <f t="shared" si="7"/>
        <v>59.078499999999998</v>
      </c>
    </row>
    <row r="515" spans="1:6" hidden="1" x14ac:dyDescent="0.3">
      <c r="A515" s="4" t="s">
        <v>518</v>
      </c>
      <c r="B515" s="4" t="s">
        <v>1112</v>
      </c>
      <c r="C515" s="5" t="s">
        <v>1067</v>
      </c>
      <c r="D515" s="16">
        <v>6.2</v>
      </c>
      <c r="E515" s="13">
        <v>190.58</v>
      </c>
      <c r="F515" s="11">
        <f t="shared" ref="F515:F550" si="8">E515*0.05</f>
        <v>9.5290000000000017</v>
      </c>
    </row>
    <row r="516" spans="1:6" x14ac:dyDescent="0.3">
      <c r="A516" s="4" t="s">
        <v>519</v>
      </c>
      <c r="B516" s="4" t="s">
        <v>1112</v>
      </c>
      <c r="C516" s="5" t="s">
        <v>1068</v>
      </c>
      <c r="D516" s="16"/>
      <c r="E516" s="13">
        <v>171.52</v>
      </c>
      <c r="F516" s="11">
        <f t="shared" si="8"/>
        <v>8.5760000000000005</v>
      </c>
    </row>
    <row r="517" spans="1:6" hidden="1" x14ac:dyDescent="0.3">
      <c r="A517" s="4" t="s">
        <v>520</v>
      </c>
      <c r="B517" s="4" t="s">
        <v>1112</v>
      </c>
      <c r="C517" s="5" t="s">
        <v>1069</v>
      </c>
      <c r="D517" s="16">
        <v>8</v>
      </c>
      <c r="E517" s="13">
        <v>1200</v>
      </c>
      <c r="F517" s="11">
        <f t="shared" si="8"/>
        <v>60</v>
      </c>
    </row>
    <row r="518" spans="1:6" hidden="1" x14ac:dyDescent="0.3">
      <c r="A518" s="4" t="s">
        <v>521</v>
      </c>
      <c r="B518" s="4" t="s">
        <v>1112</v>
      </c>
      <c r="C518" s="5" t="s">
        <v>1070</v>
      </c>
      <c r="D518" s="16">
        <v>54.1</v>
      </c>
      <c r="E518" s="13">
        <v>1245.0899999999999</v>
      </c>
      <c r="F518" s="11">
        <f t="shared" si="8"/>
        <v>62.2545</v>
      </c>
    </row>
    <row r="519" spans="1:6" hidden="1" x14ac:dyDescent="0.3">
      <c r="A519" s="4" t="s">
        <v>522</v>
      </c>
      <c r="B519" s="4" t="s">
        <v>1112</v>
      </c>
      <c r="C519" s="5" t="s">
        <v>1071</v>
      </c>
      <c r="D519" s="16">
        <v>53.9</v>
      </c>
      <c r="E519" s="13">
        <v>2951</v>
      </c>
      <c r="F519" s="11">
        <f t="shared" si="8"/>
        <v>147.55000000000001</v>
      </c>
    </row>
    <row r="520" spans="1:6" hidden="1" x14ac:dyDescent="0.3">
      <c r="A520" s="4" t="s">
        <v>523</v>
      </c>
      <c r="B520" s="4" t="s">
        <v>1112</v>
      </c>
      <c r="C520" s="5" t="s">
        <v>1072</v>
      </c>
      <c r="D520" s="16">
        <v>90.2</v>
      </c>
      <c r="E520" s="13">
        <v>2845</v>
      </c>
      <c r="F520" s="11">
        <f t="shared" si="8"/>
        <v>142.25</v>
      </c>
    </row>
    <row r="521" spans="1:6" hidden="1" x14ac:dyDescent="0.3">
      <c r="A521" s="4" t="s">
        <v>524</v>
      </c>
      <c r="B521" s="4" t="s">
        <v>1112</v>
      </c>
      <c r="C521" s="5" t="s">
        <v>1073</v>
      </c>
      <c r="D521" s="16">
        <v>3</v>
      </c>
      <c r="E521" s="13">
        <v>317.63</v>
      </c>
      <c r="F521" s="11">
        <f t="shared" si="8"/>
        <v>15.881500000000001</v>
      </c>
    </row>
    <row r="522" spans="1:6" hidden="1" x14ac:dyDescent="0.3">
      <c r="A522" s="4" t="s">
        <v>525</v>
      </c>
      <c r="B522" s="4" t="s">
        <v>1112</v>
      </c>
      <c r="C522" s="5" t="s">
        <v>1074</v>
      </c>
      <c r="D522" s="16">
        <v>3</v>
      </c>
      <c r="E522" s="13">
        <v>190.58</v>
      </c>
      <c r="F522" s="11">
        <f t="shared" si="8"/>
        <v>9.5290000000000017</v>
      </c>
    </row>
    <row r="523" spans="1:6" hidden="1" x14ac:dyDescent="0.3">
      <c r="A523" s="4" t="s">
        <v>526</v>
      </c>
      <c r="B523" s="4" t="s">
        <v>1112</v>
      </c>
      <c r="C523" s="5" t="s">
        <v>1075</v>
      </c>
      <c r="D523" s="16">
        <v>1</v>
      </c>
      <c r="E523" s="13">
        <v>101.64</v>
      </c>
      <c r="F523" s="11">
        <f t="shared" si="8"/>
        <v>5.0820000000000007</v>
      </c>
    </row>
    <row r="524" spans="1:6" hidden="1" x14ac:dyDescent="0.3">
      <c r="A524" s="4" t="s">
        <v>527</v>
      </c>
      <c r="B524" s="4" t="s">
        <v>1112</v>
      </c>
      <c r="C524" s="5" t="s">
        <v>1076</v>
      </c>
      <c r="D524" s="16">
        <v>0.4</v>
      </c>
      <c r="E524" s="13">
        <v>825.83</v>
      </c>
      <c r="F524" s="11">
        <f t="shared" si="8"/>
        <v>41.291500000000006</v>
      </c>
    </row>
    <row r="525" spans="1:6" hidden="1" x14ac:dyDescent="0.3">
      <c r="A525" s="4" t="s">
        <v>528</v>
      </c>
      <c r="B525" s="4" t="s">
        <v>1112</v>
      </c>
      <c r="C525" s="5" t="s">
        <v>1077</v>
      </c>
      <c r="D525" s="16">
        <v>0.7</v>
      </c>
      <c r="E525" s="13">
        <v>317.63</v>
      </c>
      <c r="F525" s="11">
        <f t="shared" si="8"/>
        <v>15.881500000000001</v>
      </c>
    </row>
    <row r="526" spans="1:6" hidden="1" x14ac:dyDescent="0.3">
      <c r="A526" s="4" t="s">
        <v>529</v>
      </c>
      <c r="B526" s="4" t="s">
        <v>1112</v>
      </c>
      <c r="C526" s="5" t="s">
        <v>1078</v>
      </c>
      <c r="D526" s="16">
        <v>0.72899999999999998</v>
      </c>
      <c r="E526" s="13">
        <v>19.059999999999999</v>
      </c>
      <c r="F526" s="11">
        <f t="shared" si="8"/>
        <v>0.95299999999999996</v>
      </c>
    </row>
    <row r="527" spans="1:6" hidden="1" x14ac:dyDescent="0.3">
      <c r="A527" s="4" t="s">
        <v>530</v>
      </c>
      <c r="B527" s="4" t="s">
        <v>1112</v>
      </c>
      <c r="C527" s="5" t="s">
        <v>1079</v>
      </c>
      <c r="D527" s="16">
        <v>1.1000000000000001</v>
      </c>
      <c r="E527" s="13">
        <v>31.76</v>
      </c>
      <c r="F527" s="11">
        <f t="shared" si="8"/>
        <v>1.5880000000000001</v>
      </c>
    </row>
    <row r="528" spans="1:6" hidden="1" x14ac:dyDescent="0.3">
      <c r="A528" s="4" t="s">
        <v>531</v>
      </c>
      <c r="B528" s="4" t="s">
        <v>1112</v>
      </c>
      <c r="C528" s="5" t="s">
        <v>1080</v>
      </c>
      <c r="D528" s="16">
        <v>0.7</v>
      </c>
      <c r="E528" s="13">
        <v>19.059999999999999</v>
      </c>
      <c r="F528" s="11">
        <f t="shared" si="8"/>
        <v>0.95299999999999996</v>
      </c>
    </row>
    <row r="529" spans="1:6" hidden="1" x14ac:dyDescent="0.3">
      <c r="A529" s="4" t="s">
        <v>532</v>
      </c>
      <c r="B529" s="4" t="s">
        <v>1112</v>
      </c>
      <c r="C529" s="5" t="s">
        <v>1081</v>
      </c>
      <c r="D529" s="16">
        <v>0.3</v>
      </c>
      <c r="E529" s="13">
        <v>19.059999999999999</v>
      </c>
      <c r="F529" s="11">
        <f t="shared" si="8"/>
        <v>0.95299999999999996</v>
      </c>
    </row>
    <row r="530" spans="1:6" hidden="1" x14ac:dyDescent="0.3">
      <c r="A530" s="4" t="s">
        <v>533</v>
      </c>
      <c r="B530" s="4" t="s">
        <v>1112</v>
      </c>
      <c r="C530" s="5" t="s">
        <v>1082</v>
      </c>
      <c r="D530" s="16">
        <v>0.5</v>
      </c>
      <c r="E530" s="13">
        <v>19.059999999999999</v>
      </c>
      <c r="F530" s="11">
        <f t="shared" si="8"/>
        <v>0.95299999999999996</v>
      </c>
    </row>
    <row r="531" spans="1:6" hidden="1" x14ac:dyDescent="0.3">
      <c r="A531" s="4" t="s">
        <v>534</v>
      </c>
      <c r="B531" s="4" t="s">
        <v>1112</v>
      </c>
      <c r="C531" s="5" t="s">
        <v>1083</v>
      </c>
      <c r="D531" s="16">
        <v>6.7000000000000004E-2</v>
      </c>
      <c r="E531" s="13">
        <v>19.059999999999999</v>
      </c>
      <c r="F531" s="11">
        <f t="shared" si="8"/>
        <v>0.95299999999999996</v>
      </c>
    </row>
    <row r="532" spans="1:6" hidden="1" x14ac:dyDescent="0.3">
      <c r="A532" s="4" t="s">
        <v>535</v>
      </c>
      <c r="B532" s="4" t="s">
        <v>1112</v>
      </c>
      <c r="C532" s="5" t="s">
        <v>1084</v>
      </c>
      <c r="D532" s="16">
        <v>0.06</v>
      </c>
      <c r="E532" s="13">
        <v>19.059999999999999</v>
      </c>
      <c r="F532" s="11">
        <f t="shared" si="8"/>
        <v>0.95299999999999996</v>
      </c>
    </row>
    <row r="533" spans="1:6" hidden="1" x14ac:dyDescent="0.3">
      <c r="A533" s="4" t="s">
        <v>536</v>
      </c>
      <c r="B533" s="4" t="s">
        <v>1112</v>
      </c>
      <c r="C533" s="5" t="s">
        <v>1085</v>
      </c>
      <c r="D533" s="16">
        <v>9.5000000000000001E-2</v>
      </c>
      <c r="E533" s="13">
        <v>19.059999999999999</v>
      </c>
      <c r="F533" s="11">
        <f t="shared" si="8"/>
        <v>0.95299999999999996</v>
      </c>
    </row>
    <row r="534" spans="1:6" hidden="1" x14ac:dyDescent="0.3">
      <c r="A534" s="4" t="s">
        <v>537</v>
      </c>
      <c r="B534" s="4" t="s">
        <v>1112</v>
      </c>
      <c r="C534" s="5" t="s">
        <v>1086</v>
      </c>
      <c r="D534" s="16">
        <v>0.1</v>
      </c>
      <c r="E534" s="13">
        <v>19.059999999999999</v>
      </c>
      <c r="F534" s="11">
        <f t="shared" si="8"/>
        <v>0.95299999999999996</v>
      </c>
    </row>
    <row r="535" spans="1:6" hidden="1" x14ac:dyDescent="0.3">
      <c r="A535" s="4" t="s">
        <v>538</v>
      </c>
      <c r="B535" s="4" t="s">
        <v>1112</v>
      </c>
      <c r="C535" s="5" t="s">
        <v>1087</v>
      </c>
      <c r="D535" s="16">
        <v>3.5000000000000003E-2</v>
      </c>
      <c r="E535" s="13">
        <v>31.76</v>
      </c>
      <c r="F535" s="11">
        <f t="shared" si="8"/>
        <v>1.5880000000000001</v>
      </c>
    </row>
    <row r="536" spans="1:6" hidden="1" x14ac:dyDescent="0.3">
      <c r="A536" s="4" t="s">
        <v>539</v>
      </c>
      <c r="B536" s="4" t="s">
        <v>1112</v>
      </c>
      <c r="C536" s="5" t="s">
        <v>1088</v>
      </c>
      <c r="D536" s="16">
        <v>0.02</v>
      </c>
      <c r="E536" s="13">
        <v>19.059999999999999</v>
      </c>
      <c r="F536" s="11">
        <f t="shared" si="8"/>
        <v>0.95299999999999996</v>
      </c>
    </row>
    <row r="537" spans="1:6" hidden="1" x14ac:dyDescent="0.3">
      <c r="A537" s="4" t="s">
        <v>540</v>
      </c>
      <c r="B537" s="4" t="s">
        <v>1112</v>
      </c>
      <c r="C537" s="5" t="s">
        <v>1089</v>
      </c>
      <c r="D537" s="16">
        <v>2.3E-2</v>
      </c>
      <c r="E537" s="13">
        <v>19.059999999999999</v>
      </c>
      <c r="F537" s="11">
        <f t="shared" si="8"/>
        <v>0.95299999999999996</v>
      </c>
    </row>
    <row r="538" spans="1:6" hidden="1" x14ac:dyDescent="0.3">
      <c r="A538" s="4" t="s">
        <v>541</v>
      </c>
      <c r="B538" s="4" t="s">
        <v>1112</v>
      </c>
      <c r="C538" s="5" t="s">
        <v>1090</v>
      </c>
      <c r="D538" s="16">
        <v>0.72499999999999998</v>
      </c>
      <c r="E538" s="13">
        <v>19.059999999999999</v>
      </c>
      <c r="F538" s="11">
        <f t="shared" si="8"/>
        <v>0.95299999999999996</v>
      </c>
    </row>
    <row r="539" spans="1:6" hidden="1" x14ac:dyDescent="0.3">
      <c r="A539" s="4" t="s">
        <v>542</v>
      </c>
      <c r="B539" s="4" t="s">
        <v>1112</v>
      </c>
      <c r="C539" s="5" t="s">
        <v>1091</v>
      </c>
      <c r="D539" s="16">
        <v>0.3</v>
      </c>
      <c r="E539" s="13">
        <v>190.58</v>
      </c>
      <c r="F539" s="11">
        <f t="shared" si="8"/>
        <v>9.5290000000000017</v>
      </c>
    </row>
    <row r="540" spans="1:6" hidden="1" x14ac:dyDescent="0.3">
      <c r="A540" s="4" t="s">
        <v>543</v>
      </c>
      <c r="B540" s="4" t="s">
        <v>1112</v>
      </c>
      <c r="C540" s="5" t="s">
        <v>1092</v>
      </c>
      <c r="D540" s="16">
        <v>2.5</v>
      </c>
      <c r="E540" s="13">
        <v>158.69</v>
      </c>
      <c r="F540" s="11">
        <f t="shared" si="8"/>
        <v>7.9344999999999999</v>
      </c>
    </row>
    <row r="541" spans="1:6" hidden="1" x14ac:dyDescent="0.3">
      <c r="A541" s="4" t="s">
        <v>544</v>
      </c>
      <c r="B541" s="4" t="s">
        <v>1112</v>
      </c>
      <c r="C541" s="5" t="s">
        <v>1093</v>
      </c>
      <c r="D541" s="16">
        <v>0.5</v>
      </c>
      <c r="E541" s="13">
        <v>158.69</v>
      </c>
      <c r="F541" s="11">
        <f t="shared" si="8"/>
        <v>7.9344999999999999</v>
      </c>
    </row>
    <row r="542" spans="1:6" hidden="1" x14ac:dyDescent="0.3">
      <c r="A542" s="4" t="s">
        <v>545</v>
      </c>
      <c r="B542" s="4" t="s">
        <v>1112</v>
      </c>
      <c r="C542" s="5" t="s">
        <v>1094</v>
      </c>
      <c r="D542" s="16">
        <v>0.26200000000000001</v>
      </c>
      <c r="E542" s="13">
        <v>45.1</v>
      </c>
      <c r="F542" s="11">
        <f t="shared" si="8"/>
        <v>2.2550000000000003</v>
      </c>
    </row>
    <row r="543" spans="1:6" hidden="1" x14ac:dyDescent="0.3">
      <c r="A543" s="4" t="s">
        <v>546</v>
      </c>
      <c r="B543" s="4" t="s">
        <v>1112</v>
      </c>
      <c r="C543" s="5" t="s">
        <v>1095</v>
      </c>
      <c r="D543" s="16">
        <v>0.2</v>
      </c>
      <c r="E543" s="13">
        <v>45.1</v>
      </c>
      <c r="F543" s="11">
        <f t="shared" si="8"/>
        <v>2.2550000000000003</v>
      </c>
    </row>
    <row r="544" spans="1:6" hidden="1" x14ac:dyDescent="0.3">
      <c r="A544" s="4" t="s">
        <v>547</v>
      </c>
      <c r="B544" s="4" t="s">
        <v>1112</v>
      </c>
      <c r="C544" s="5" t="s">
        <v>1096</v>
      </c>
      <c r="D544" s="16">
        <v>0.2</v>
      </c>
      <c r="E544" s="13">
        <v>45.1</v>
      </c>
      <c r="F544" s="11">
        <f t="shared" si="8"/>
        <v>2.2550000000000003</v>
      </c>
    </row>
    <row r="545" spans="1:6" hidden="1" x14ac:dyDescent="0.3">
      <c r="A545" s="4" t="s">
        <v>548</v>
      </c>
      <c r="B545" s="4" t="s">
        <v>1112</v>
      </c>
      <c r="C545" s="5" t="s">
        <v>1097</v>
      </c>
      <c r="D545" s="16">
        <v>0.2</v>
      </c>
      <c r="E545" s="13">
        <v>45.1</v>
      </c>
      <c r="F545" s="11">
        <f t="shared" si="8"/>
        <v>2.2550000000000003</v>
      </c>
    </row>
    <row r="546" spans="1:6" hidden="1" x14ac:dyDescent="0.3">
      <c r="A546" s="4" t="s">
        <v>549</v>
      </c>
      <c r="B546" s="4" t="s">
        <v>1113</v>
      </c>
      <c r="C546" s="9" t="s">
        <v>1098</v>
      </c>
      <c r="D546" s="16">
        <v>27.2</v>
      </c>
      <c r="E546" s="12">
        <v>127.05</v>
      </c>
      <c r="F546" s="11">
        <f t="shared" si="8"/>
        <v>6.3525</v>
      </c>
    </row>
    <row r="547" spans="1:6" hidden="1" x14ac:dyDescent="0.3">
      <c r="A547" s="4" t="s">
        <v>550</v>
      </c>
      <c r="B547" s="4" t="s">
        <v>1113</v>
      </c>
      <c r="C547" s="9" t="s">
        <v>1099</v>
      </c>
      <c r="D547" s="16">
        <v>2.52</v>
      </c>
      <c r="E547" s="12">
        <v>12.71</v>
      </c>
      <c r="F547" s="11">
        <f t="shared" si="8"/>
        <v>0.63550000000000006</v>
      </c>
    </row>
    <row r="548" spans="1:6" hidden="1" x14ac:dyDescent="0.3">
      <c r="A548" s="4" t="s">
        <v>551</v>
      </c>
      <c r="B548" s="4" t="s">
        <v>1113</v>
      </c>
      <c r="C548" s="9" t="s">
        <v>1100</v>
      </c>
      <c r="D548" s="16">
        <v>0.63600000000000001</v>
      </c>
      <c r="E548" s="12">
        <v>50.82</v>
      </c>
      <c r="F548" s="11">
        <f t="shared" si="8"/>
        <v>2.5410000000000004</v>
      </c>
    </row>
    <row r="549" spans="1:6" hidden="1" x14ac:dyDescent="0.3">
      <c r="A549" s="4" t="s">
        <v>552</v>
      </c>
      <c r="B549" s="4" t="s">
        <v>1113</v>
      </c>
      <c r="C549" s="9" t="s">
        <v>1101</v>
      </c>
      <c r="D549" s="16">
        <v>70</v>
      </c>
      <c r="E549" s="12">
        <v>1079.93</v>
      </c>
      <c r="F549" s="11">
        <f t="shared" si="8"/>
        <v>53.996500000000005</v>
      </c>
    </row>
    <row r="550" spans="1:6" hidden="1" x14ac:dyDescent="0.3">
      <c r="A550" s="4" t="s">
        <v>553</v>
      </c>
      <c r="B550" s="4" t="s">
        <v>1113</v>
      </c>
      <c r="C550" s="9" t="s">
        <v>1102</v>
      </c>
      <c r="D550" s="16">
        <v>65</v>
      </c>
      <c r="E550" s="12">
        <v>1715.18</v>
      </c>
      <c r="F550" s="11">
        <f t="shared" si="8"/>
        <v>85.759000000000015</v>
      </c>
    </row>
  </sheetData>
  <autoFilter ref="A1:F550" xr:uid="{F8B4C4A7-F913-404C-B003-8EA3F5280C7E}">
    <filterColumn colId="3">
      <filters>
        <filter val="N.A"/>
        <filter val="NA"/>
      </filters>
    </filterColumn>
  </autoFilter>
  <phoneticPr fontId="5" type="noConversion"/>
  <conditionalFormatting sqref="A2:A123 A125 A127:A129 A157:A250 A264:A297 A299:A307 A312:A379">
    <cfRule type="containsBlanks" dxfId="9" priority="13">
      <formula>LEN(TRIM(A2))=0</formula>
    </cfRule>
  </conditionalFormatting>
  <conditionalFormatting sqref="A131:A153">
    <cfRule type="containsBlanks" dxfId="8" priority="11">
      <formula>LEN(TRIM(A131))=0</formula>
    </cfRule>
  </conditionalFormatting>
  <conditionalFormatting sqref="A252:A262">
    <cfRule type="containsBlanks" dxfId="7" priority="12">
      <formula>LEN(TRIM(A252))=0</formula>
    </cfRule>
  </conditionalFormatting>
  <conditionalFormatting sqref="C2:C123 C125 C127:C129 C157:C250">
    <cfRule type="containsBlanks" dxfId="6" priority="10">
      <formula>LEN(TRIM(C2))=0</formula>
    </cfRule>
  </conditionalFormatting>
  <conditionalFormatting sqref="C131:C153">
    <cfRule type="containsBlanks" dxfId="5" priority="6">
      <formula>LEN(TRIM(C131))=0</formula>
    </cfRule>
  </conditionalFormatting>
  <conditionalFormatting sqref="C252:C262">
    <cfRule type="containsBlanks" dxfId="4" priority="7">
      <formula>LEN(TRIM(C252))=0</formula>
    </cfRule>
  </conditionalFormatting>
  <conditionalFormatting sqref="C264:C379">
    <cfRule type="containsBlanks" dxfId="3" priority="8">
      <formula>LEN(TRIM(C264))=0</formula>
    </cfRule>
  </conditionalFormatting>
  <conditionalFormatting sqref="D2:D550">
    <cfRule type="containsBlanks" dxfId="2" priority="5">
      <formula>LEN(TRIM(D2))=0</formula>
    </cfRule>
  </conditionalFormatting>
  <conditionalFormatting sqref="E341:E347">
    <cfRule type="containsBlanks" dxfId="1" priority="2">
      <formula>LEN(TRIM(E341))=0</formula>
    </cfRule>
  </conditionalFormatting>
  <conditionalFormatting sqref="E380:E545">
    <cfRule type="containsBlanks" dxfId="0" priority="1">
      <formula>LEN(TRIM(E380))=0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Edelisa Huashuayo Olaza</dc:creator>
  <cp:lastModifiedBy>Elsa Edelisa Huashuayo Olaza</cp:lastModifiedBy>
  <dcterms:created xsi:type="dcterms:W3CDTF">2025-04-24T15:48:45Z</dcterms:created>
  <dcterms:modified xsi:type="dcterms:W3CDTF">2025-04-24T16:43:28Z</dcterms:modified>
</cp:coreProperties>
</file>