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firstSheet="9" activeTab="11"/>
  </bookViews>
  <sheets>
    <sheet name="Ayuda" sheetId="1" r:id="rId1"/>
    <sheet name="extra info" sheetId="2" state="veryHidden" r:id="rId2"/>
    <sheet name="Bolsos y Mochilas Tácticas" sheetId="3" r:id="rId3"/>
    <sheet name="Borceguies" sheetId="4" r:id="rId4"/>
    <sheet name="Camperas, Tapados y Trenchs" sheetId="6" r:id="rId5"/>
    <sheet name="Camperas y Chaquetas" sheetId="7" r:id="rId6"/>
    <sheet name="Chalecos Tácticos" sheetId="8" r:id="rId7"/>
    <sheet name="Cintos Tácticos" sheetId="9" r:id="rId8"/>
    <sheet name="Esposas Policiales" sheetId="12" r:id="rId9"/>
    <sheet name="Kits Tácticos" sheetId="15" r:id="rId10"/>
    <sheet name="Musleras Tácticas" sheetId="16" r:id="rId11"/>
    <sheet name="Pantalones, Jeans y Joggings" sheetId="17" r:id="rId12"/>
    <sheet name="Pantalones Militares" sheetId="18" r:id="rId13"/>
    <sheet name="Pistoleras" sheetId="20" r:id="rId14"/>
    <sheet name="Remeras, Musculosas y Chombas" sheetId="26" r:id="rId15"/>
    <sheet name="Riñoneras" sheetId="27" r:id="rId16"/>
    <sheet name="Legales" sheetId="28" r:id="rId17"/>
  </sheets>
  <externalReferences>
    <externalReference r:id="rId18"/>
    <externalReference r:id="rId19"/>
  </externalReferences>
  <calcPr calcId="152511"/>
</workbook>
</file>

<file path=xl/calcChain.xml><?xml version="1.0" encoding="utf-8"?>
<calcChain xmlns="http://schemas.openxmlformats.org/spreadsheetml/2006/main">
  <c r="H202" i="17" l="1"/>
  <c r="H201" i="17"/>
  <c r="H200" i="17"/>
  <c r="H199" i="17"/>
  <c r="H198" i="17"/>
  <c r="H197" i="17"/>
  <c r="H196" i="17"/>
  <c r="H195" i="17"/>
  <c r="H194" i="17"/>
  <c r="G13" i="27" l="1"/>
  <c r="G14" i="27"/>
  <c r="G15" i="27"/>
  <c r="G16" i="27"/>
  <c r="G17" i="27"/>
  <c r="G18" i="27"/>
  <c r="G19" i="27"/>
  <c r="G20" i="27"/>
  <c r="G21" i="27"/>
  <c r="G22" i="27"/>
  <c r="E13" i="27"/>
  <c r="E14" i="27"/>
  <c r="E15" i="27"/>
  <c r="E16" i="27"/>
  <c r="E17" i="27"/>
  <c r="E18" i="27"/>
  <c r="E19" i="27"/>
  <c r="E20" i="27"/>
  <c r="E21" i="27"/>
  <c r="E22" i="27"/>
  <c r="E7" i="27" l="1"/>
  <c r="E8" i="27"/>
  <c r="E9" i="27"/>
  <c r="E10" i="27"/>
  <c r="E11" i="27"/>
  <c r="E12" i="27"/>
  <c r="E6" i="27"/>
  <c r="H113" i="26"/>
  <c r="H112" i="26"/>
  <c r="H111" i="26"/>
  <c r="H110" i="26"/>
  <c r="H109" i="26"/>
  <c r="H108" i="26"/>
  <c r="H107" i="26"/>
  <c r="H106" i="26"/>
  <c r="H105" i="26"/>
  <c r="H104" i="26"/>
  <c r="H103" i="26"/>
  <c r="H102" i="26"/>
  <c r="H101" i="26"/>
  <c r="H100" i="26"/>
  <c r="H99" i="26"/>
  <c r="H98" i="26"/>
  <c r="H97" i="26"/>
  <c r="H96" i="26"/>
  <c r="H95" i="26"/>
  <c r="H94" i="26"/>
  <c r="H93" i="26"/>
  <c r="H92" i="26"/>
  <c r="H91" i="26"/>
  <c r="H90" i="26"/>
  <c r="H89" i="26"/>
  <c r="H88" i="26"/>
  <c r="H87" i="26"/>
  <c r="H86" i="26"/>
  <c r="H85" i="26"/>
  <c r="H84" i="26"/>
  <c r="H83" i="26"/>
  <c r="H82" i="26"/>
  <c r="H81" i="26"/>
  <c r="H80" i="26"/>
  <c r="H79" i="26"/>
  <c r="H78" i="26"/>
  <c r="H77" i="26"/>
  <c r="H76" i="26"/>
  <c r="H75" i="26"/>
  <c r="H74" i="26"/>
  <c r="H73" i="26"/>
  <c r="H72" i="26"/>
  <c r="H71" i="26"/>
  <c r="H70" i="26"/>
  <c r="H69" i="26"/>
  <c r="H68" i="26"/>
  <c r="H67" i="26"/>
  <c r="H66" i="26"/>
  <c r="H65" i="26"/>
  <c r="H64" i="26"/>
  <c r="H63" i="26"/>
  <c r="H62" i="26"/>
  <c r="H61" i="26"/>
  <c r="H60" i="26"/>
  <c r="H59" i="26"/>
  <c r="H58" i="26"/>
  <c r="H57" i="26"/>
  <c r="H56" i="26"/>
  <c r="H55" i="26"/>
  <c r="H54" i="26"/>
  <c r="H53" i="26"/>
  <c r="H52" i="26"/>
  <c r="H51" i="26"/>
  <c r="H50" i="26"/>
  <c r="H49" i="26"/>
  <c r="H48" i="26"/>
  <c r="H47" i="26"/>
  <c r="H46" i="26"/>
  <c r="H45" i="26"/>
  <c r="H44" i="26"/>
  <c r="H43" i="26"/>
  <c r="H42" i="26"/>
  <c r="H41" i="26"/>
  <c r="H40" i="26"/>
  <c r="H39" i="26"/>
  <c r="H38" i="26"/>
  <c r="H37" i="26"/>
  <c r="H36" i="26"/>
  <c r="H35" i="26"/>
  <c r="H34" i="26"/>
  <c r="H33" i="26"/>
  <c r="H32" i="26"/>
  <c r="H31" i="26"/>
  <c r="H30" i="26"/>
  <c r="H29" i="26"/>
  <c r="H28" i="26"/>
  <c r="H27" i="26"/>
  <c r="H26" i="26"/>
  <c r="H25" i="26"/>
  <c r="H24" i="26"/>
  <c r="H23" i="26"/>
  <c r="H22" i="26"/>
  <c r="H21" i="26"/>
  <c r="H20" i="26"/>
  <c r="H19" i="26"/>
  <c r="H18" i="26"/>
  <c r="H17" i="26"/>
  <c r="H16" i="26"/>
  <c r="H15" i="26"/>
  <c r="H14" i="26"/>
  <c r="H13" i="26"/>
  <c r="H12" i="26"/>
  <c r="H11" i="26"/>
  <c r="H10" i="26"/>
  <c r="H9" i="26"/>
  <c r="H8" i="26"/>
  <c r="H7" i="26"/>
  <c r="H6" i="26"/>
  <c r="H16" i="18"/>
  <c r="H15" i="18"/>
  <c r="H14" i="18"/>
  <c r="H13" i="18"/>
  <c r="H12" i="18"/>
  <c r="H11" i="18"/>
  <c r="H10" i="18"/>
  <c r="H9" i="18"/>
  <c r="H8" i="18"/>
  <c r="H7" i="18"/>
  <c r="H6" i="18"/>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I35" i="1" l="1"/>
  <c r="I31" i="1"/>
  <c r="I24" i="1"/>
  <c r="I10" i="1"/>
</calcChain>
</file>

<file path=xl/sharedStrings.xml><?xml version="1.0" encoding="utf-8"?>
<sst xmlns="http://schemas.openxmlformats.org/spreadsheetml/2006/main" count="103213" uniqueCount="824">
  <si>
    <t>Publicá varios productos a la vez</t>
  </si>
  <si>
    <t>Completá los datos de lo que quieras vender.</t>
  </si>
  <si>
    <t>Categorías:</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</si>
  <si>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</si>
  <si>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</si>
  <si>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</si>
  <si>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</si>
  <si>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</si>
  <si>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</si>
  <si>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</si>
  <si>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</si>
  <si>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</si>
  <si>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722262281-bulk-sell-fb8e55708f6c</t>
  </si>
  <si>
    <t>2021-04-30</t>
  </si>
  <si>
    <t>5030be71-8c32-4878-a33b-ea5a48eb81e6</t>
  </si>
  <si>
    <t xml:space="preserve">Hacelo antes del 30 de abril.                                        </t>
  </si>
  <si>
    <r>
      <t>Título: ingresá solo producto, marca y modelo</t>
    </r>
    <r>
      <rPr>
        <b/>
        <i/>
        <sz val="8"/>
        <rFont val="Arial"/>
      </rPr>
      <t xml:space="preserve"> 
Obligatorio</t>
    </r>
  </si>
  <si>
    <t/>
  </si>
  <si>
    <t>Máximo 60 caracteres. Una vez que vendas no podrás editarlo. Si tu producto es genérico, indica su marca real y/o aclara que es "compatible con" otras marcas.</t>
  </si>
  <si>
    <r>
      <t xml:space="preserve">Máximo 60 caracteres. Una vez que vendas no podrás editarlo. Si tu producto es genérico, indica su marca real y/o aclara que es "compatible con" otras marcas. 
</t>
    </r>
    <r>
      <rPr>
        <sz val="10"/>
        <rFont val="Arial"/>
      </rPr>
      <t xml:space="preserve"> Ingresá el mismo título si tu publicación tiene variantes.</t>
    </r>
  </si>
  <si>
    <t>Ropa y Accesorios &gt; Uniformes y Ropa de Trabajo &gt; Indumentaria Militar &gt; Bolsos y Mochilas Tácticas</t>
  </si>
  <si>
    <t>Bolsos y Mochilas Tácticas</t>
  </si>
  <si>
    <r>
      <t>Bolsos y Mochilas Tácticas</t>
    </r>
    <r>
      <rPr>
        <sz val="9"/>
        <rFont val="Arial"/>
      </rPr>
      <t xml:space="preserve"> 
</t>
    </r>
  </si>
  <si>
    <t>Código universal de producto</t>
  </si>
  <si>
    <t>Puede ser un EAN, UPC u otro GTIN. Si es usado y no tiene código, podés indicarlo con No aplica.</t>
  </si>
  <si>
    <t>Color</t>
  </si>
  <si>
    <t>Escribí o elegí un valor</t>
  </si>
  <si>
    <t>Verde oscuro</t>
  </si>
  <si>
    <t>Turquesa</t>
  </si>
  <si>
    <t>Agua</t>
  </si>
  <si>
    <t>Índigo</t>
  </si>
  <si>
    <t>Lavanda</t>
  </si>
  <si>
    <t>Rosa chicle</t>
  </si>
  <si>
    <t>Bordó</t>
  </si>
  <si>
    <t>Nude</t>
  </si>
  <si>
    <t>Blanco</t>
  </si>
  <si>
    <t>Azul marino</t>
  </si>
  <si>
    <t>Crema</t>
  </si>
  <si>
    <t>Rosa pálido</t>
  </si>
  <si>
    <t>Suela</t>
  </si>
  <si>
    <t>Naranja claro</t>
  </si>
  <si>
    <t>Azul</t>
  </si>
  <si>
    <t>Rosa claro</t>
  </si>
  <si>
    <t>Coral claro</t>
  </si>
  <si>
    <t>Coral</t>
  </si>
  <si>
    <t>Celeste</t>
  </si>
  <si>
    <t>Azul acero</t>
  </si>
  <si>
    <t>Caqui</t>
  </si>
  <si>
    <t>Beige</t>
  </si>
  <si>
    <t>Rojo</t>
  </si>
  <si>
    <t>Terracota</t>
  </si>
  <si>
    <t>Gris</t>
  </si>
  <si>
    <t>Violeta</t>
  </si>
  <si>
    <t>Marrón claro</t>
  </si>
  <si>
    <t>Negro</t>
  </si>
  <si>
    <t>Marrón oscuro</t>
  </si>
  <si>
    <t>Plateado</t>
  </si>
  <si>
    <t>Violeta oscuro</t>
  </si>
  <si>
    <t>Rosa</t>
  </si>
  <si>
    <t>Amarillo</t>
  </si>
  <si>
    <t>Verde lima</t>
  </si>
  <si>
    <t>Dorado oscuro</t>
  </si>
  <si>
    <t>Verde claro</t>
  </si>
  <si>
    <t>Naranja oscuro</t>
  </si>
  <si>
    <t>Azul petróleo</t>
  </si>
  <si>
    <t>Gris oscuro</t>
  </si>
  <si>
    <t>Chocolate</t>
  </si>
  <si>
    <t>Verde</t>
  </si>
  <si>
    <t>Dorado</t>
  </si>
  <si>
    <t>Naranja</t>
  </si>
  <si>
    <t>Azul oscuro</t>
  </si>
  <si>
    <t>Ocre</t>
  </si>
  <si>
    <t>Verde musgo</t>
  </si>
  <si>
    <t>Marrón</t>
  </si>
  <si>
    <t>Lila</t>
  </si>
  <si>
    <t>Fucsia</t>
  </si>
  <si>
    <t>Cian</t>
  </si>
  <si>
    <t>Azul claro</t>
  </si>
  <si>
    <t>Crearás una publicación para cada Color.</t>
  </si>
  <si>
    <t>Varía por: Diseño de la tela</t>
  </si>
  <si>
    <t>Camuflado</t>
  </si>
  <si>
    <t>Liso</t>
  </si>
  <si>
    <t>Ingresá cada Diseño de la tela en una nueva fila.</t>
  </si>
  <si>
    <t>Necesito ayuda sobre variantes</t>
  </si>
  <si>
    <r>
      <t>Imágenes</t>
    </r>
    <r>
      <rPr>
        <b/>
        <i/>
        <sz val="8"/>
        <rFont val="Arial"/>
      </rPr>
      <t xml:space="preserve"> 
Obligatorio</t>
    </r>
  </si>
  <si>
    <t>Ingresa las URLs separadas por comas. Formatos permitidos: .jpg, .png, .bmp, .webp. Tamaño mínimo: 500 px en alguno de sus lados.</t>
  </si>
  <si>
    <t>Mira cómo subir tus fotos</t>
  </si>
  <si>
    <t>SKU</t>
  </si>
  <si>
    <r>
      <t>Cantidad</t>
    </r>
    <r>
      <rPr>
        <b/>
        <i/>
        <sz val="8"/>
        <rFont val="Arial"/>
      </rPr>
      <t xml:space="preserve"> 
Obligatorio</t>
    </r>
  </si>
  <si>
    <r>
      <t>Creá variantes</t>
    </r>
    <r>
      <rPr>
        <sz val="10"/>
        <rFont val="Arial"/>
      </rPr>
      <t xml:space="preserve"> 
Copiá todas las filas que pertenecen a una misma publicación y modificá estas columnas.</t>
    </r>
  </si>
  <si>
    <r>
      <t>Precio [$]</t>
    </r>
    <r>
      <rPr>
        <b/>
        <i/>
        <sz val="8"/>
        <rFont val="Arial"/>
      </rPr>
      <t xml:space="preserve"> 
Obligatorio</t>
    </r>
  </si>
  <si>
    <r>
      <t>Máximo 2 decimales.</t>
    </r>
    <r>
      <rPr>
        <sz val="10"/>
        <rFont val="Arial"/>
      </rPr>
      <t xml:space="preserve"> 
Si querés crear variantes, recordá que deben tener el mismo precio.</t>
    </r>
  </si>
  <si>
    <t>Seleccionar</t>
  </si>
  <si>
    <t>Usado</t>
  </si>
  <si>
    <t>Nuevo</t>
  </si>
  <si>
    <r>
      <t>Condición</t>
    </r>
    <r>
      <rPr>
        <b/>
        <i/>
        <sz val="8"/>
        <rFont val="Arial"/>
      </rPr>
      <t xml:space="preserve"> 
Obligatorio</t>
    </r>
  </si>
  <si>
    <t>Descripción</t>
  </si>
  <si>
    <t>No incluyas datos de contacto como e-mails, teléfonos, direcciones, links externos y redes sociales.</t>
  </si>
  <si>
    <t>Link de YouTube</t>
  </si>
  <si>
    <r>
      <t>Información del producto</t>
    </r>
    <r>
      <rPr>
        <sz val="10"/>
        <rFont val="Arial"/>
      </rPr>
      <t xml:space="preserve"> 
</t>
    </r>
  </si>
  <si>
    <t>Premium</t>
  </si>
  <si>
    <t>Clásica</t>
  </si>
  <si>
    <r>
      <t>Tipo de publicación</t>
    </r>
    <r>
      <rPr>
        <b/>
        <i/>
        <sz val="8"/>
        <rFont val="Arial"/>
      </rPr>
      <t xml:space="preserve"> 
Obligatorio</t>
    </r>
  </si>
  <si>
    <t>Mercado Envíos</t>
  </si>
  <si>
    <r>
      <t>Forma de envío</t>
    </r>
    <r>
      <rPr>
        <b/>
        <i/>
        <sz val="8"/>
        <rFont val="Arial"/>
      </rPr>
      <t xml:space="preserve"> 
Obligatorio</t>
    </r>
  </si>
  <si>
    <t>A cargo del comprador</t>
  </si>
  <si>
    <t>Ofrecés envío gratis</t>
  </si>
  <si>
    <r>
      <t>Costo de envío</t>
    </r>
    <r>
      <rPr>
        <b/>
        <i/>
        <sz val="8"/>
        <rFont val="Arial"/>
      </rPr>
      <t xml:space="preserve"> 
Obligatorio</t>
    </r>
  </si>
  <si>
    <t>Acepto</t>
  </si>
  <si>
    <t>No acepto</t>
  </si>
  <si>
    <r>
      <t>Retiro en persona</t>
    </r>
    <r>
      <rPr>
        <b/>
        <i/>
        <sz val="8"/>
        <rFont val="Arial"/>
      </rPr>
      <t xml:space="preserve"> 
Obligatorio</t>
    </r>
  </si>
  <si>
    <t>Tipo de garantía</t>
  </si>
  <si>
    <t>Garantía del vendedor</t>
  </si>
  <si>
    <t>Garantía de fábrica</t>
  </si>
  <si>
    <t>Sin garantía</t>
  </si>
  <si>
    <t>Tiempo de garantía</t>
  </si>
  <si>
    <t>Unidad de Tiempo de garantía</t>
  </si>
  <si>
    <t>días</t>
  </si>
  <si>
    <t>meses</t>
  </si>
  <si>
    <t>años</t>
  </si>
  <si>
    <r>
      <t>Condiciones de la publicación</t>
    </r>
    <r>
      <rPr>
        <sz val="10"/>
        <rFont val="Arial"/>
      </rPr>
      <t xml:space="preserve"> 
</t>
    </r>
  </si>
  <si>
    <t>Marca</t>
  </si>
  <si>
    <t>Para evitar infracciones de propiedad intelectual y reclamos de tus compradores, siempre escribe aquí la marca real del producto o "genérico" si no tiene marca.</t>
  </si>
  <si>
    <t>Modelo</t>
  </si>
  <si>
    <t>Capacidad en volumen [L]</t>
  </si>
  <si>
    <t>Ancho</t>
  </si>
  <si>
    <t>Unidad de Ancho</t>
  </si>
  <si>
    <t>cm</t>
  </si>
  <si>
    <t>"</t>
  </si>
  <si>
    <t>Altura</t>
  </si>
  <si>
    <t>Unidad de Altura</t>
  </si>
  <si>
    <t>Profundidad</t>
  </si>
  <si>
    <t>Unidad de Profundidad</t>
  </si>
  <si>
    <r>
      <t>Ficha técnica</t>
    </r>
    <r>
      <rPr>
        <sz val="10"/>
        <rFont val="Arial"/>
      </rPr>
      <t xml:space="preserve"> 
</t>
    </r>
  </si>
  <si>
    <t>Ropa y Accesorios &gt; Uniformes y Ropa de Trabajo &gt; Indumentaria Militar &gt; Borceguies</t>
  </si>
  <si>
    <t>Borceguies</t>
  </si>
  <si>
    <r>
      <t>Borceguies</t>
    </r>
    <r>
      <rPr>
        <sz val="9"/>
        <rFont val="Arial"/>
      </rPr>
      <t xml:space="preserve"> 
</t>
    </r>
  </si>
  <si>
    <t>Varía por: Talle</t>
  </si>
  <si>
    <t>Ingresá cada Talle en una nueva fila.</t>
  </si>
  <si>
    <t>Género</t>
  </si>
  <si>
    <t>Mujer</t>
  </si>
  <si>
    <t>Hombre</t>
  </si>
  <si>
    <t>Sin género</t>
  </si>
  <si>
    <t>Edad</t>
  </si>
  <si>
    <t>Adultos</t>
  </si>
  <si>
    <t>Niños</t>
  </si>
  <si>
    <t>Materiales</t>
  </si>
  <si>
    <t>Cuero</t>
  </si>
  <si>
    <t>Nylon</t>
  </si>
  <si>
    <t>Tipo de caña</t>
  </si>
  <si>
    <t>Alta</t>
  </si>
  <si>
    <t>Baja</t>
  </si>
  <si>
    <t>Media</t>
  </si>
  <si>
    <t>Es antideslizante</t>
  </si>
  <si>
    <t>No</t>
  </si>
  <si>
    <t>Sí</t>
  </si>
  <si>
    <t>Buzos y Hoodies</t>
  </si>
  <si>
    <t>Verde limón</t>
  </si>
  <si>
    <t>Rosa oscuro</t>
  </si>
  <si>
    <r>
      <t>Varía por: Color</t>
    </r>
    <r>
      <rPr>
        <b/>
        <i/>
        <sz val="8"/>
        <rFont val="Arial"/>
      </rPr>
      <t xml:space="preserve"> 
Obligatorio</t>
    </r>
  </si>
  <si>
    <t>Ingresá cada Color en una nueva fila.</t>
  </si>
  <si>
    <r>
      <t>Varía por: Nombre comercial del color</t>
    </r>
    <r>
      <rPr>
        <b/>
        <i/>
        <sz val="8"/>
        <rFont val="Arial"/>
      </rPr>
      <t xml:space="preserve"> 
Obligatorio</t>
    </r>
  </si>
  <si>
    <t>Indicá el nombre que la marca definió para el color.</t>
  </si>
  <si>
    <t>XXS</t>
  </si>
  <si>
    <t>4XL</t>
  </si>
  <si>
    <t>4</t>
  </si>
  <si>
    <t>6-9 M</t>
  </si>
  <si>
    <t>3</t>
  </si>
  <si>
    <t>16</t>
  </si>
  <si>
    <t>10</t>
  </si>
  <si>
    <t>18-24 M</t>
  </si>
  <si>
    <t>6</t>
  </si>
  <si>
    <t>12</t>
  </si>
  <si>
    <t>3-6 M</t>
  </si>
  <si>
    <t>L</t>
  </si>
  <si>
    <t>14</t>
  </si>
  <si>
    <t>M</t>
  </si>
  <si>
    <t>XL</t>
  </si>
  <si>
    <t>2</t>
  </si>
  <si>
    <t>S</t>
  </si>
  <si>
    <t>0-1 M</t>
  </si>
  <si>
    <t>1-3 M</t>
  </si>
  <si>
    <t>XXL</t>
  </si>
  <si>
    <t>9-12 M</t>
  </si>
  <si>
    <t>8</t>
  </si>
  <si>
    <t>U</t>
  </si>
  <si>
    <t>12-18 M</t>
  </si>
  <si>
    <t>XS</t>
  </si>
  <si>
    <t>XXXL</t>
  </si>
  <si>
    <t>AM</t>
  </si>
  <si>
    <r>
      <t>Varía por: Talle</t>
    </r>
    <r>
      <rPr>
        <b/>
        <i/>
        <sz val="8"/>
        <rFont val="Arial"/>
      </rPr>
      <t xml:space="preserve"> 
Obligatorio</t>
    </r>
  </si>
  <si>
    <t>Abercrombie &amp; Fitch</t>
  </si>
  <si>
    <t>Adidas</t>
  </si>
  <si>
    <t>Armani</t>
  </si>
  <si>
    <t>Aéropostale</t>
  </si>
  <si>
    <t>Billabong</t>
  </si>
  <si>
    <t>Calvin Klein</t>
  </si>
  <si>
    <t>Camisaria Colombo</t>
  </si>
  <si>
    <t>Carmin</t>
  </si>
  <si>
    <t>Colcci</t>
  </si>
  <si>
    <t>DC</t>
  </si>
  <si>
    <t>DKNY</t>
  </si>
  <si>
    <t>Ecko</t>
  </si>
  <si>
    <t>Element</t>
  </si>
  <si>
    <t>Farm</t>
  </si>
  <si>
    <t>Forever 21</t>
  </si>
  <si>
    <t>Forum</t>
  </si>
  <si>
    <t>GAP</t>
  </si>
  <si>
    <t>Guess</t>
  </si>
  <si>
    <t>Hang Loose</t>
  </si>
  <si>
    <t>Hering</t>
  </si>
  <si>
    <t>Hollister</t>
  </si>
  <si>
    <t>Hurley</t>
  </si>
  <si>
    <t>Lacoste</t>
  </si>
  <si>
    <t>Marcia Mello</t>
  </si>
  <si>
    <t>Nike</t>
  </si>
  <si>
    <t>Oakley</t>
  </si>
  <si>
    <t>Pit Bull</t>
  </si>
  <si>
    <t>Puma</t>
  </si>
  <si>
    <t>Quiksilver</t>
  </si>
  <si>
    <t>Rip Curl</t>
  </si>
  <si>
    <t>Rusty</t>
  </si>
  <si>
    <t>Vans</t>
  </si>
  <si>
    <t>Varsity</t>
  </si>
  <si>
    <t>Yazbek</t>
  </si>
  <si>
    <t>Zara</t>
  </si>
  <si>
    <r>
      <t>Marca</t>
    </r>
    <r>
      <rPr>
        <b/>
        <i/>
        <sz val="8"/>
        <rFont val="Arial"/>
      </rPr>
      <t xml:space="preserve"> 
Obligatorio</t>
    </r>
  </si>
  <si>
    <t>Niñas</t>
  </si>
  <si>
    <t>Bebés</t>
  </si>
  <si>
    <r>
      <t>Género</t>
    </r>
    <r>
      <rPr>
        <b/>
        <i/>
        <sz val="8"/>
        <rFont val="Arial"/>
      </rPr>
      <t xml:space="preserve"> 
Obligatorio</t>
    </r>
  </si>
  <si>
    <t>Con capucha</t>
  </si>
  <si>
    <t>Material</t>
  </si>
  <si>
    <t>Poliéster</t>
  </si>
  <si>
    <t>Algodón</t>
  </si>
  <si>
    <t>Ropa y Accesorios &gt; Camperas, Tapados y Trenchs</t>
  </si>
  <si>
    <t>Camperas, Tapados y Trenchs</t>
  </si>
  <si>
    <r>
      <t>Camperas, Tapados y Trenchs</t>
    </r>
    <r>
      <rPr>
        <sz val="9"/>
        <rFont val="Arial"/>
      </rPr>
      <t xml:space="preserve"> 
</t>
    </r>
  </si>
  <si>
    <t>1</t>
  </si>
  <si>
    <t>5</t>
  </si>
  <si>
    <t>7</t>
  </si>
  <si>
    <t>9</t>
  </si>
  <si>
    <t>11</t>
  </si>
  <si>
    <t>13</t>
  </si>
  <si>
    <t>15</t>
  </si>
  <si>
    <t>18</t>
  </si>
  <si>
    <t>Rayado</t>
  </si>
  <si>
    <t>Geométrico</t>
  </si>
  <si>
    <t>AY Not Dead</t>
  </si>
  <si>
    <t>Admit One</t>
  </si>
  <si>
    <t>Airborn</t>
  </si>
  <si>
    <t>Alpha</t>
  </si>
  <si>
    <t>Alpinestars</t>
  </si>
  <si>
    <t>Altamont</t>
  </si>
  <si>
    <t>Ayres</t>
  </si>
  <si>
    <t>Bolivia</t>
  </si>
  <si>
    <t>Brooksfield</t>
  </si>
  <si>
    <t>Bross</t>
  </si>
  <si>
    <t>Burton</t>
  </si>
  <si>
    <t>Columbia</t>
  </si>
  <si>
    <t>Converse</t>
  </si>
  <si>
    <t>Cultura</t>
  </si>
  <si>
    <t>Diesel</t>
  </si>
  <si>
    <t>Disney</t>
  </si>
  <si>
    <t>Dolce &amp; Gabbana</t>
  </si>
  <si>
    <t>Ed Hardy</t>
  </si>
  <si>
    <t>Emerica</t>
  </si>
  <si>
    <t>Fox Head</t>
  </si>
  <si>
    <t>Garzon García</t>
  </si>
  <si>
    <t>GoodPeople</t>
  </si>
  <si>
    <t>Grisino</t>
  </si>
  <si>
    <t>Inkpronta</t>
  </si>
  <si>
    <t>Inside</t>
  </si>
  <si>
    <t>Jazmin Chebar</t>
  </si>
  <si>
    <t>John L. Cook</t>
  </si>
  <si>
    <t>Kosiuko</t>
  </si>
  <si>
    <t>Lee</t>
  </si>
  <si>
    <t>Levi's</t>
  </si>
  <si>
    <t>Mistral</t>
  </si>
  <si>
    <t>No Fear</t>
  </si>
  <si>
    <t>Northland</t>
  </si>
  <si>
    <t>Old Navy</t>
  </si>
  <si>
    <t>Ona Saez</t>
  </si>
  <si>
    <t>Ossira</t>
  </si>
  <si>
    <t>Paula Cahen D'Anvers</t>
  </si>
  <si>
    <t>Penguin</t>
  </si>
  <si>
    <t>Polo Ralph Lauren</t>
  </si>
  <si>
    <t>Pony</t>
  </si>
  <si>
    <t>Prototype</t>
  </si>
  <si>
    <t>Prüne</t>
  </si>
  <si>
    <t>Ralph Lauren</t>
  </si>
  <si>
    <t>Rapsodia</t>
  </si>
  <si>
    <t>Reebok</t>
  </si>
  <si>
    <t>Reef</t>
  </si>
  <si>
    <t>Reserva</t>
  </si>
  <si>
    <t>Rever Pass</t>
  </si>
  <si>
    <t>Salomon</t>
  </si>
  <si>
    <t>Siamo Fuori</t>
  </si>
  <si>
    <t>Sismo</t>
  </si>
  <si>
    <t>Soho</t>
  </si>
  <si>
    <t>Stone</t>
  </si>
  <si>
    <t>Sweet</t>
  </si>
  <si>
    <t>Tannery</t>
  </si>
  <si>
    <t>Tascani</t>
  </si>
  <si>
    <t>The North Face</t>
  </si>
  <si>
    <t>Tommy Hilfiger</t>
  </si>
  <si>
    <t>Topper</t>
  </si>
  <si>
    <t>Tucci</t>
  </si>
  <si>
    <t>Under Armour</t>
  </si>
  <si>
    <t>Uniqlo</t>
  </si>
  <si>
    <t>Wanama</t>
  </si>
  <si>
    <t>Wrangler</t>
  </si>
  <si>
    <t>X Games</t>
  </si>
  <si>
    <t>Trench</t>
  </si>
  <si>
    <t>Chaqueta</t>
  </si>
  <si>
    <t>Impermeable</t>
  </si>
  <si>
    <t>Blazer</t>
  </si>
  <si>
    <t>Montgomery</t>
  </si>
  <si>
    <t>Sobretodo</t>
  </si>
  <si>
    <r>
      <t>Tipo de abrigo</t>
    </r>
    <r>
      <rPr>
        <b/>
        <i/>
        <sz val="8"/>
        <rFont val="Arial"/>
      </rPr>
      <t xml:space="preserve"> 
Obligatorio</t>
    </r>
  </si>
  <si>
    <t>Material principal</t>
  </si>
  <si>
    <t>Gamuza</t>
  </si>
  <si>
    <t>Modal</t>
  </si>
  <si>
    <t>Paño</t>
  </si>
  <si>
    <t>Microfibra</t>
  </si>
  <si>
    <t>Pluma</t>
  </si>
  <si>
    <t>Lino</t>
  </si>
  <si>
    <t>Gabardina</t>
  </si>
  <si>
    <t>Neoprene</t>
  </si>
  <si>
    <t>Plush</t>
  </si>
  <si>
    <t>Frisa</t>
  </si>
  <si>
    <t>Hilo</t>
  </si>
  <si>
    <t>Polar</t>
  </si>
  <si>
    <t>Lana</t>
  </si>
  <si>
    <t>Jean</t>
  </si>
  <si>
    <t>Cuero sintético</t>
  </si>
  <si>
    <t>Temporada de lanzamiento</t>
  </si>
  <si>
    <t>Primavera-verano</t>
  </si>
  <si>
    <t>Otoño-invierno</t>
  </si>
  <si>
    <t>Es impermeable</t>
  </si>
  <si>
    <t>Ropa y Accesorios &gt; Uniformes y Ropa de Trabajo &gt; Indumentaria Militar &gt; Camperas y Chaquetas</t>
  </si>
  <si>
    <t>Camperas y Chaquetas</t>
  </si>
  <si>
    <r>
      <t>Camperas y Chaquetas</t>
    </r>
    <r>
      <rPr>
        <sz val="9"/>
        <rFont val="Arial"/>
      </rPr>
      <t xml:space="preserve"> 
</t>
    </r>
  </si>
  <si>
    <t>Ropa y Accesorios &gt; Uniformes y Ropa de Trabajo &gt; Indumentaria Militar &gt; Chalecos Tácticos</t>
  </si>
  <si>
    <t>Chalecos Tácticos</t>
  </si>
  <si>
    <r>
      <t>Chalecos Tácticos</t>
    </r>
    <r>
      <rPr>
        <sz val="9"/>
        <rFont val="Arial"/>
      </rPr>
      <t xml:space="preserve"> 
</t>
    </r>
  </si>
  <si>
    <r>
      <t>Características principales</t>
    </r>
    <r>
      <rPr>
        <sz val="10"/>
        <rFont val="Arial"/>
      </rPr>
      <t xml:space="preserve"> 
</t>
    </r>
  </si>
  <si>
    <t>Incluye porta pod</t>
  </si>
  <si>
    <t>Con mangas</t>
  </si>
  <si>
    <t>Cantidad de bolsillos</t>
  </si>
  <si>
    <t>Usos recomendados</t>
  </si>
  <si>
    <t>Caza</t>
  </si>
  <si>
    <t>Airsoft</t>
  </si>
  <si>
    <t>Paintball</t>
  </si>
  <si>
    <t>Ropa y Accesorios &gt; Uniformes y Ropa de Trabajo &gt; Indumentaria Militar &gt; Cintos Tácticos</t>
  </si>
  <si>
    <t>Cintos Tácticos</t>
  </si>
  <si>
    <r>
      <t>Cintos Tácticos</t>
    </r>
    <r>
      <rPr>
        <sz val="9"/>
        <rFont val="Arial"/>
      </rPr>
      <t xml:space="preserve"> 
</t>
    </r>
  </si>
  <si>
    <t>Ancho [cm]</t>
  </si>
  <si>
    <t>Largo [cm]</t>
  </si>
  <si>
    <t>Material del cinturón</t>
  </si>
  <si>
    <t>Material de la hebilla</t>
  </si>
  <si>
    <t>Acetato</t>
  </si>
  <si>
    <t>Aluminio</t>
  </si>
  <si>
    <t>Correas Tácticas</t>
  </si>
  <si>
    <t>Nailon</t>
  </si>
  <si>
    <t>mm</t>
  </si>
  <si>
    <t>De Mano</t>
  </si>
  <si>
    <t>Reacondicionado</t>
  </si>
  <si>
    <t>Táctica</t>
  </si>
  <si>
    <t>Reflector</t>
  </si>
  <si>
    <t>Magnética</t>
  </si>
  <si>
    <t>Camping</t>
  </si>
  <si>
    <t>Running</t>
  </si>
  <si>
    <t>A dínamo</t>
  </si>
  <si>
    <t>Batería</t>
  </si>
  <si>
    <t>Pila</t>
  </si>
  <si>
    <t>HID</t>
  </si>
  <si>
    <t>LED</t>
  </si>
  <si>
    <t>Incandescente</t>
  </si>
  <si>
    <t>Ultravioleta</t>
  </si>
  <si>
    <t>m</t>
  </si>
  <si>
    <t>Ropa y Accesorios &gt; Uniformes y Ropa de Trabajo &gt; Indumentaria Militar &gt; Esposas Policiales</t>
  </si>
  <si>
    <t>Esposas Policiales</t>
  </si>
  <si>
    <r>
      <t>Esposas Policiales</t>
    </r>
    <r>
      <rPr>
        <sz val="9"/>
        <rFont val="Arial"/>
      </rPr>
      <t xml:space="preserve"> 
</t>
    </r>
  </si>
  <si>
    <t>Unidades por envase</t>
  </si>
  <si>
    <t>Incluye estuche</t>
  </si>
  <si>
    <t>Acero inoxidable</t>
  </si>
  <si>
    <t>Metal</t>
  </si>
  <si>
    <t>Diámetro mínimo</t>
  </si>
  <si>
    <t>Unidad de Diámetro mínimo</t>
  </si>
  <si>
    <t>Diámetro máximo</t>
  </si>
  <si>
    <t>Unidad de Diámetro máximo</t>
  </si>
  <si>
    <t>Con cadena</t>
  </si>
  <si>
    <t>Con bisagra</t>
  </si>
  <si>
    <t>Gorros Tácticos</t>
  </si>
  <si>
    <t>Hugo Boss</t>
  </si>
  <si>
    <t>New Era</t>
  </si>
  <si>
    <t>Obey</t>
  </si>
  <si>
    <t>Tarso Marques</t>
  </si>
  <si>
    <t>Volcom</t>
  </si>
  <si>
    <t>Gorro con visera</t>
  </si>
  <si>
    <t>Gorro</t>
  </si>
  <si>
    <t>Visera</t>
  </si>
  <si>
    <t>Boina</t>
  </si>
  <si>
    <t>Sombrero</t>
  </si>
  <si>
    <t>Trucker</t>
  </si>
  <si>
    <t>Snapback</t>
  </si>
  <si>
    <t>Strapback</t>
  </si>
  <si>
    <t>Capelina</t>
  </si>
  <si>
    <t>Bucket</t>
  </si>
  <si>
    <t>Boonie</t>
  </si>
  <si>
    <t>Sombrero vaquero</t>
  </si>
  <si>
    <t>Chullo</t>
  </si>
  <si>
    <t>Cloche</t>
  </si>
  <si>
    <t>Panamá</t>
  </si>
  <si>
    <t>Fedora</t>
  </si>
  <si>
    <t>Año de lanzamiento</t>
  </si>
  <si>
    <t>Guantes Tácticos</t>
  </si>
  <si>
    <t>Ropa y Accesorios &gt; Uniformes y Ropa de Trabajo &gt; Indumentaria Militar &gt; Kits Tácticos</t>
  </si>
  <si>
    <t>Kits Tácticos</t>
  </si>
  <si>
    <r>
      <t>Kits Tácticos</t>
    </r>
    <r>
      <rPr>
        <sz val="9"/>
        <rFont val="Arial"/>
      </rPr>
      <t xml:space="preserve"> 
</t>
    </r>
  </si>
  <si>
    <t>Accesorios incluidos</t>
  </si>
  <si>
    <t>Linterna</t>
  </si>
  <si>
    <t>Esposas</t>
  </si>
  <si>
    <t>Cantidad de accesorios</t>
  </si>
  <si>
    <t>Ropa y Accesorios &gt; Uniformes y Ropa de Trabajo &gt; Indumentaria Militar &gt; Musleras Tácticas</t>
  </si>
  <si>
    <t>Musleras Tácticas</t>
  </si>
  <si>
    <r>
      <t>Musleras Tácticas</t>
    </r>
    <r>
      <rPr>
        <sz val="9"/>
        <rFont val="Arial"/>
      </rPr>
      <t xml:space="preserve"> 
</t>
    </r>
  </si>
  <si>
    <t>Ropa y Accesorios &gt; Pantalones, Jeans y Joggings</t>
  </si>
  <si>
    <t>Pantalones, Jeans y Joggings</t>
  </si>
  <si>
    <r>
      <t>Pantalones, Jeans y Joggings</t>
    </r>
    <r>
      <rPr>
        <sz val="9"/>
        <rFont val="Arial"/>
      </rPr>
      <t xml:space="preserve"> 
</t>
    </r>
  </si>
  <si>
    <t>Batik</t>
  </si>
  <si>
    <t>Animal print</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</si>
  <si>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</si>
  <si>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</si>
  <si>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</si>
  <si>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</si>
  <si>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</si>
  <si>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</si>
  <si>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</si>
  <si>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</si>
  <si>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</si>
  <si>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</si>
  <si>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</si>
  <si>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</si>
  <si>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</si>
  <si>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</si>
  <si>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</si>
  <si>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</si>
  <si>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</si>
  <si>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</si>
  <si>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</si>
  <si>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</si>
  <si>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</si>
  <si>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</si>
  <si>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</si>
  <si>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</si>
  <si>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</si>
  <si>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46</t>
  </si>
  <si>
    <t>Daniel Hechter</t>
  </si>
  <si>
    <t>Tejido</t>
  </si>
  <si>
    <t>Sarga</t>
  </si>
  <si>
    <r>
      <t>Material principal</t>
    </r>
    <r>
      <rPr>
        <b/>
        <i/>
        <sz val="8"/>
        <rFont val="Arial"/>
      </rPr>
      <t xml:space="preserve"> 
Obligatorio</t>
    </r>
  </si>
  <si>
    <t>Babuchas</t>
  </si>
  <si>
    <t>Stretch</t>
  </si>
  <si>
    <t>Bombachas de campo</t>
  </si>
  <si>
    <t>Hindú</t>
  </si>
  <si>
    <t>Palazzo</t>
  </si>
  <si>
    <t>Capri</t>
  </si>
  <si>
    <t>Joggings</t>
  </si>
  <si>
    <t>Pinza</t>
  </si>
  <si>
    <t>Cargo</t>
  </si>
  <si>
    <t>Volante</t>
  </si>
  <si>
    <r>
      <t>Tipo de pantalón</t>
    </r>
    <r>
      <rPr>
        <b/>
        <i/>
        <sz val="8"/>
        <rFont val="Arial"/>
      </rPr>
      <t xml:space="preserve"> 
Obligatorio</t>
    </r>
  </si>
  <si>
    <t>Tiro del pantalón</t>
  </si>
  <si>
    <t>Tiro alto</t>
  </si>
  <si>
    <t>Tiro bajo</t>
  </si>
  <si>
    <t>Tiro medio</t>
  </si>
  <si>
    <t>Corte del pantalón</t>
  </si>
  <si>
    <t>Oxford</t>
  </si>
  <si>
    <t>Chupin</t>
  </si>
  <si>
    <t>Recto</t>
  </si>
  <si>
    <t>Boyfriend</t>
  </si>
  <si>
    <t>Curved</t>
  </si>
  <si>
    <t>Super skinny</t>
  </si>
  <si>
    <t>Culotte</t>
  </si>
  <si>
    <t>Slim</t>
  </si>
  <si>
    <t>Relaxed</t>
  </si>
  <si>
    <t>Cropped</t>
  </si>
  <si>
    <t>Con puños ajustables</t>
  </si>
  <si>
    <t>Ropa y Accesorios &gt; Uniformes y Ropa de Trabajo &gt; Indumentaria Militar &gt; Pantalones Militares</t>
  </si>
  <si>
    <t>Pantalones Militares</t>
  </si>
  <si>
    <r>
      <t>Pantalones Militares</t>
    </r>
    <r>
      <rPr>
        <sz val="9"/>
        <rFont val="Arial"/>
      </rPr>
      <t xml:space="preserve"> 
</t>
    </r>
  </si>
  <si>
    <t>Parches y Escudos</t>
  </si>
  <si>
    <t>Unidad</t>
  </si>
  <si>
    <t>Pack</t>
  </si>
  <si>
    <t>Flor</t>
  </si>
  <si>
    <t>Corazón</t>
  </si>
  <si>
    <t>Ropa y Accesorios &gt; Uniformes y Ropa de Trabajo &gt; Indumentaria Militar &gt; Pistoleras</t>
  </si>
  <si>
    <t>Pistoleras</t>
  </si>
  <si>
    <r>
      <t>Pistoleras</t>
    </r>
    <r>
      <rPr>
        <sz val="9"/>
        <rFont val="Arial"/>
      </rPr>
      <t xml:space="preserve"> 
</t>
    </r>
  </si>
  <si>
    <t>Color principal</t>
  </si>
  <si>
    <t>Crearás una publicación para cada Color principal.</t>
  </si>
  <si>
    <t>Armas compatibles</t>
  </si>
  <si>
    <t>Beretta PX</t>
  </si>
  <si>
    <t>Glock G25</t>
  </si>
  <si>
    <t>Taurus PT24</t>
  </si>
  <si>
    <t>Universal</t>
  </si>
  <si>
    <t>Tipo de funda</t>
  </si>
  <si>
    <t>Sobaquera</t>
  </si>
  <si>
    <t>Tobillera</t>
  </si>
  <si>
    <t>Uso</t>
  </si>
  <si>
    <t>Interior</t>
  </si>
  <si>
    <t>Exterior</t>
  </si>
  <si>
    <t>Polímero</t>
  </si>
  <si>
    <t>Tipo de retención</t>
  </si>
  <si>
    <t>Activa</t>
  </si>
  <si>
    <t>Pasiva</t>
  </si>
  <si>
    <t>Porta Cargadores</t>
  </si>
  <si>
    <t>Porta Esposas</t>
  </si>
  <si>
    <t>Tela</t>
  </si>
  <si>
    <t>Porta Linternas</t>
  </si>
  <si>
    <t>Porta Tonfas</t>
  </si>
  <si>
    <t>Plástico</t>
  </si>
  <si>
    <t>Remeras</t>
  </si>
  <si>
    <t>Varía por: Diseño impreso</t>
  </si>
  <si>
    <t>Calavera</t>
  </si>
  <si>
    <t>Galaxia</t>
  </si>
  <si>
    <t>Lobo</t>
  </si>
  <si>
    <t>Ingresá cada Diseño impreso en una nueva fila.</t>
  </si>
  <si>
    <t>Brooks</t>
  </si>
  <si>
    <t>Corta</t>
  </si>
  <si>
    <t>Larga</t>
  </si>
  <si>
    <t>Tres-cuartos</t>
  </si>
  <si>
    <t>Musculosa</t>
  </si>
  <si>
    <r>
      <t>Tipo de manga</t>
    </r>
    <r>
      <rPr>
        <b/>
        <i/>
        <sz val="8"/>
        <rFont val="Arial"/>
      </rPr>
      <t xml:space="preserve"> 
Obligatorio</t>
    </r>
  </si>
  <si>
    <t>Diseño de la tela</t>
  </si>
  <si>
    <t>Floreado</t>
  </si>
  <si>
    <t>Licra</t>
  </si>
  <si>
    <t>Seda</t>
  </si>
  <si>
    <t>Tipo de cuello</t>
  </si>
  <si>
    <t>Polo</t>
  </si>
  <si>
    <t>Escote V</t>
  </si>
  <si>
    <t>Redondo</t>
  </si>
  <si>
    <t>Ropa y Accesorios &gt; Remeras, Musculosas y Chombas</t>
  </si>
  <si>
    <t>Remeras, Musculosas y Chombas</t>
  </si>
  <si>
    <r>
      <t>Remeras, Musculosas y Chombas</t>
    </r>
    <r>
      <rPr>
        <sz val="9"/>
        <rFont val="Arial"/>
      </rPr>
      <t xml:space="preserve"> 
</t>
    </r>
  </si>
  <si>
    <t>Ropa y Accesorios &gt; Uniformes y Ropa de Trabajo &gt; Indumentaria Militar &gt; Riñoneras</t>
  </si>
  <si>
    <t>Riñoneras</t>
  </si>
  <si>
    <r>
      <t>Riñoneras</t>
    </r>
    <r>
      <rPr>
        <sz val="9"/>
        <rFont val="Arial"/>
      </rPr>
      <t xml:space="preserve"> 
</t>
    </r>
  </si>
  <si>
    <t>Es ajustable</t>
  </si>
  <si>
    <t>Largo total</t>
  </si>
  <si>
    <t>Unidad de Largo total</t>
  </si>
  <si>
    <t>Ancho total</t>
  </si>
  <si>
    <t>Unidad de Ancho total</t>
  </si>
  <si>
    <t>Altura total</t>
  </si>
  <si>
    <t>Unidad de Altura total</t>
  </si>
  <si>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</si>
  <si>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</si>
  <si>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</si>
  <si>
    <t>Ver política</t>
  </si>
  <si>
    <t>Bolso Morral Riñonera Táctica Camuflada</t>
  </si>
  <si>
    <t>No aplica</t>
  </si>
  <si>
    <t>Woodland</t>
  </si>
  <si>
    <t>Digital Desert</t>
  </si>
  <si>
    <t>Acu</t>
  </si>
  <si>
    <t>Multicam</t>
  </si>
  <si>
    <t>Digital Woodland</t>
  </si>
  <si>
    <t>Rerda</t>
  </si>
  <si>
    <t>https://youtu.be/GgQF-zGCdFU</t>
  </si>
  <si>
    <t>Pitón Gris</t>
  </si>
  <si>
    <t>Pitón Beige</t>
  </si>
  <si>
    <t>Borceguí Borcego Con Cierre Policía Comando</t>
  </si>
  <si>
    <t>Borceguí Comando Negro con Cierre
Código de Producto: 820511840
Borceguí táctico de tipo Comando para uso profesional en cuerpos de operaciones especiales, policiales, penitenciarios, seguridad privada, etc.
Material: Cuero y Cordura.
Modelo: Comando.
Cierre: en lateral.
Contorno de cuero.
Regilla para respirar en los costados, confeccionada en cordura.
Canales abrochados para los cordones.
Sujetadores metálicos para los cordones en la sección superior de la bota.
Cierre al costado más una lengueta con abrojo. Facilita la acción de ponerse y sacarse el calzado.
Suela cocida a toda la estructura.
Suela marca Bubber Caucho Borrasca.
Suela resistente al aceite.
Interior acolchado.</t>
  </si>
  <si>
    <t>Comando</t>
  </si>
  <si>
    <t>Borcegui Borcego Táctico Caña Corta Con Cierre</t>
  </si>
  <si>
    <t>Borceguí Comando Caña Corta Negro
Código: 8205080
El Borceguí comando Rerda es la versión Premium de nuestra Marca, su cómodidad y resistencia hace que sea el calzado ideal tanto para personal de Seguridad como para Grupos especiales de las Fuerzas Armadas.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Caña: Cuero y Cordura.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</si>
  <si>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Borcegui Borcego Táctico Caña Corta Con Cierre Beige</t>
  </si>
  <si>
    <t>Borceguí Comando Caña Corta ARENA BEIGE COYOTE
Código: 8205881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</si>
  <si>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3XS</t>
  </si>
  <si>
    <t>3XL</t>
  </si>
  <si>
    <t>5XL</t>
  </si>
  <si>
    <t>Campera</t>
  </si>
  <si>
    <t>Chaleco Funda Táctico Magal Molle</t>
  </si>
  <si>
    <t>Magal</t>
  </si>
  <si>
    <t>No Aplica</t>
  </si>
  <si>
    <t>Seguridad, Caza, Paintball, Policía, Penitenciaría, ejército, PSA</t>
  </si>
  <si>
    <t>Chaleco Funda Táctico Policial Magal Molle
Código de Producto: 8708888
Chaleco funda balístico modelo Magal con sistema Molle, de uso táctico, policial y fuerzas especiales.
Material: Poliamida - Cordura.
Modelo: Táctico.
Capacidad: Regulable.
NO TIENE TALLE.
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t>
  </si>
  <si>
    <t>Chaquetilla Táctica Cuello Mao Rip Stop</t>
  </si>
  <si>
    <t>Garibaldina</t>
  </si>
  <si>
    <t>Cuello Mao</t>
  </si>
  <si>
    <t>Antidesgarro</t>
  </si>
  <si>
    <t>Garibaldina/Chaquetilla con Cuello tipo mao ajustable con abrojo.
Disponible en talles especiales.
Cód. Azul Noche: 5101852
Cód. Negro: 8501863
Cód. Gris: 5101855
Cód. Beige: 5101140
Este producto es un uniforme/accesorio militar reglamentado, solo se puede vender a personal efectivo del alguna fuerza pública.
Después de la compra es requisito adjuntar foto del DNI, credencial o documental que justifique su jerarquía, puesto, curso, etc.
Tela antidesgarro o rip stop.
Cierres y abrojos.
Porta lapicera.
Puños regulables.
Fuelle en espalda.
Abrojos delanteros para identificación y/o insignia.
Dos bolsillos frontales.
Dos bolsillos en manga.</t>
  </si>
  <si>
    <t>Cinturón Táctico Urbano Grande</t>
  </si>
  <si>
    <t>Táctico</t>
  </si>
  <si>
    <t>Cinturón Táctico Urbano Grande Negro
Cód: 8701494
Este cinturón importado, cuenta con un estilo sofisticado y moderno.
Totalmente regulable con su hebilla particularmente diseñada para amoldarse a cualquier talle.
Material: Poliamida.
Ancho: 4 cm..
Longitud Extendido: 128 cm.
Modelo: Urbano.
Contorno máximo que soporta: 118 cm. Como un talle 60.
Ancho: 4 cm.
Largo del cinturón: 128 cm.
Ancho de la hebilla: 4,5 cm.
Largo de la hebilla: 5 cm.
Material de la Hebilla: Polímero.</t>
  </si>
  <si>
    <t>Esposas Policiales Gancho
Cód: 8503012
Esposas policiales con dos eslabones, marca GANCHO.
Incluye dos llaves.
Integramente de acero.
Mecanismo de bloqueo doble.
20 (veinte) posiciones de bloqueo.</t>
  </si>
  <si>
    <t>Esposas Policiales Gancho</t>
  </si>
  <si>
    <t>Gancho</t>
  </si>
  <si>
    <t>Con Cadena</t>
  </si>
  <si>
    <t>Lapicera Táctica Operaciones Especiales De Metal Negro</t>
  </si>
  <si>
    <t>Lapicera Táctica Operaciones Especiales
Cód: 8520007
Lapicera de metal reforzado color negro, con rompe vidrio en la punta.
Para uso táctico militar en operaciones especiales.
Tinta color negro.
Material: Metal.
Espesor: 1,9 cm.
Longitud Extendido: 15 cm.
Longitud Plegado: 14,6 cm.
Diámetro: 1,3 cm.
Totalmente desarmable.
Se le puede reemplazar la carga de tinta.</t>
  </si>
  <si>
    <t>Genérico</t>
  </si>
  <si>
    <t>Rompevidrio</t>
  </si>
  <si>
    <t>Mochila Tactica Asalto Militar Trekking Seguridad</t>
  </si>
  <si>
    <t>Tri Desert</t>
  </si>
  <si>
    <t>Pitón Verde</t>
  </si>
  <si>
    <t>Real Tree</t>
  </si>
  <si>
    <t>Digital Tiger Woodland</t>
  </si>
  <si>
    <t>Digital Fuerza Aérea</t>
  </si>
  <si>
    <t>Digital Naval</t>
  </si>
  <si>
    <t>Mochila Táctica Asalto Militar Trekking Seguridad 30 L
Cód: 8708601
Capacidad: 30 litros.
Medidas Exteriores: 50 x 33 x 20 cm.
Compartimiento principal.
Bolsillo principal al frente.
Bolsillo secundario al frente.
Tiras regulables para los hombros.
Sistema molle en la base y laterales. Sirve para poder colocar cualquier elemento y sujetarlo.
Cinto regulable.
Cinta regulable para sujetar al pecho.
Tiras regulables para sujetar elementos, tales como alguna carpa o bolsa de dormir.
Ideal para senderismo, instrucción militar, trekking, andinismo.</t>
  </si>
  <si>
    <t>Pubg Level</t>
  </si>
  <si>
    <t>Rabiza Antipérdida Con Abrojo Táctica</t>
  </si>
  <si>
    <t>Ninguno</t>
  </si>
  <si>
    <t>Plataforma De Polímero Para Sistema Molle</t>
  </si>
  <si>
    <t>C/1450</t>
  </si>
  <si>
    <t>Blackhawk!</t>
  </si>
  <si>
    <t>Plataforma de Polímero Para Sistema Molle
Cód: 8708001
Plataforma molle Strike
Plataforma de polímero para sistema molle.
Puede ser utilizada para colocar pistoleras y cualquier elemento que sea compatible.
Marca: Blackhawk!
Modelo: C/1450.
Ancho: 14,5 cm.
Alto: 11 cm.</t>
  </si>
  <si>
    <t>Pistolera Nivel 2 Polímero Glock 1719 Base Intercambiable</t>
  </si>
  <si>
    <t>Pistolera Nivel 2 Glock 17 a 19 con Base Intercambiable
Código: 8703679.
Pistolera Nivel 2 Polímero Glock 17 a 19 con base intercambiable.
Para Pistolas Glock modelos 17, 19, 22, 23 y 31.
Tiene sistema de seguridad con boton nivel II.
Nueva línea de fundas inyectadas en polímero de alta resistencia nivel de retención II para mayor seguridad.
Incluye DOS PLATAFORMAS (Paleta y Ojal).</t>
  </si>
  <si>
    <t>Glock 17 a 19</t>
  </si>
  <si>
    <t>Glock modelos 17, 19, 22, 23 y 31</t>
  </si>
  <si>
    <t>Pistolera</t>
  </si>
  <si>
    <t>Automatic Holster</t>
  </si>
  <si>
    <t>Bersa Thunder Pro</t>
  </si>
  <si>
    <t>Bersa Thunder y Bersa Thunder Pro</t>
  </si>
  <si>
    <t>Pistolera Automatic Holster Ah Bersa Thunder Pro</t>
  </si>
  <si>
    <t>Pantalón Táctico Jazak Rip Stop</t>
  </si>
  <si>
    <t>Azul Noche</t>
  </si>
  <si>
    <t>48</t>
  </si>
  <si>
    <t>Jazak</t>
  </si>
  <si>
    <t>Bombacha Jazak de Rip Stop
Azul Cód: 1120060
Negro Cód: 1120504
Gris Cód: 1120060
Condición: Nuevo producto
Rodilleras reforzadas. Color Negro. Solapa ajustadoras en rodillas. 8 (ocho) bolsillos. Cierre de cremallera de 1ª calidad con ojal y botón.
Material: Rip Stop (antidesgarro).
Modelo: Jazak.
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</si>
  <si>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Pantalón Táctico Americana Rip Stop</t>
  </si>
  <si>
    <t>Americana</t>
  </si>
  <si>
    <t>Bombacha Americana Rip Stop
Cód Azul: 1120856
Cód Negro: 1120858
Cód Gris: 1120623
Cód Azul Noche: 1120445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</si>
  <si>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Rip Stop T:50-54</t>
  </si>
  <si>
    <t>50</t>
  </si>
  <si>
    <t>52</t>
  </si>
  <si>
    <t>54</t>
  </si>
  <si>
    <t>Bombacha Americana Rip Stop
Talles: 50 al 54
Cód Azul: 1120857
Cód Negro: 1120859
Cód Gris: 1120624
Cód Azul Noche: 1120446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</si>
  <si>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Policía Gabardina</t>
  </si>
  <si>
    <t xml:space="preserve">Bombacha Americana Policial de Gabardina
Cód Azul: 1120003
Cód Negro: 1120106
Cód Gris: 1120206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
</t>
  </si>
  <si>
    <t>Azul Neuquén</t>
  </si>
  <si>
    <t>Pantalón Táctico Antidesgarro Azul Policía Neuquén</t>
  </si>
  <si>
    <t>Pantalón Táctico Gabardina Kadima</t>
  </si>
  <si>
    <t>Bombacha Policial Kadima T:38-48
Cód Azul: 1120720
Cód Negra: 1120724
Condición: Nuevo producto
Bombacha policial de gabardina azul noche, modelo Kadima.
Jurisdicción: Policía.
Material: Gabardina.
Modelo: Kadima.
Cierre: YKK.
Rodilleras acolchadas y a cuadros.
Dos bolsillos externos con solapa y abrojo.
Contornos ribeteados.
Bolsillos para manos internos.
Dos bolsillos traseros, externos, con solapa, abrojo.
Contornos ribeteados.
Refuerzo en entrepierna.
Solapa lateral izquierda con hojal y botón.
Pasacinturón adaptado para 5 cm de ancho.
Puño ajustable con cierre.</t>
  </si>
  <si>
    <t>Kadima</t>
  </si>
  <si>
    <t>Bombacha Clásica Rip Azul Neuquén T:34-48
Cód: 1120182
Sin puños.
Seis (6) bolsillos.
Refuerzo en rodillas y entrepierna.
Cierre de cremallera de 1ª calidad con ojal y botón.
Jurisdicción: Policía de Neuquén, reglamentaria.
Material: Rip Stop (antidesgarro).
Modelo: Clásica.
Cierre: YKK.
Dos bolsillos laterales: ojal clásico.
Dos bolsillos laterales: plaqué con fuelle y tapa. Costura a la vista y prende con abrojo.
Dos bolsillos traseros: Bolsillo interno con tapa externa y costura superior con abrojo resistente.</t>
  </si>
  <si>
    <t>Pantalón Táctico Antidesgarro Clásico Cargo</t>
  </si>
  <si>
    <t>Bombacha Clásica Rip Stop T:34-48
Cód Azul: 1120499
Cód Negro: 1120900
Cód Gris: 1120750
Cód Beige: 1120800
Cód Azul Neuquén: 1120182
Sin puños.
Seis (6) bolsillos.
Refuerzo en rodillas y entrepierna.
Cierre de cremallera de 1ª calidad con ojal y botón.
Ideal para policías, penitenciarios, Prefectura Naval, seguridad privada, trabajo, etcétera.
Material: Rip Stop (antidesgarro).
Modelo: Clásica.
Cierre: YKK.
Dos bolsillos laterales: Ojal clásico.
Dos bolsillos laterales: Plaqué con fuelle y tapa. Costura a la vista y prende con abrojo.
Dos bolsillos traseros: Bolsillo interno con tapa externa y costura superior con abrojo resistente.</t>
  </si>
  <si>
    <t>Pantalón Táctico Cargo Gabardina</t>
  </si>
  <si>
    <t>Bombacha Clásica Gabardina T:34-48
Cód Azul: 1120285
Cód Negro: 1120170
Cód Gris: 1120140
Cód Gris Penitenciaría Federal: 1120130
Sin puños.
Seis (6) bolsillos.
Refuerzo en rodillas y entrepierna.
Cierre de cremallera de 1ª calidad con ojal y botón.
Ideal para policía, penitenciaría provincial, penitenciaría Federal, seguridad privada, etcétera.
Material: Gabardina.
Modelo: Clásica.
Dos bolsillos laterales: ojal clásico.
Dos bolsillos laterales: plaqué con fuelle y tapa. Costura a la vista y prende con abrojo.
Dos bolsillos traseros: Bolsillo interno con tapa externa y costura superior con abrojo resistente.</t>
  </si>
  <si>
    <t>Gris Penitenciaría Federal</t>
  </si>
  <si>
    <t>Pantalón Táctico Americana Requisa</t>
  </si>
  <si>
    <t>Requisa</t>
  </si>
  <si>
    <t>Bombacha Americana Rip Requisa
Cód: 1120950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</si>
  <si>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Requisa T:50-54</t>
  </si>
  <si>
    <t>Bombacha Americana Rip Requisa T:50-54
Cód: 1120952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</si>
  <si>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Con cierre</t>
  </si>
  <si>
    <t>Piqué</t>
  </si>
  <si>
    <t>Blanca</t>
  </si>
  <si>
    <t>Remera Mangas Cortas con Cierre T:3XL-5XL
Cód Azul: 2101499
Cód Negro: 2101999
Cód Gris: 2101799
Cód Beige: 2101878
Cód Blanco: 2101117
Cierre al costado en el cuello.
Abrojos en pectorales.
Abrojos en las mangas.
De uno a dos colores.
Material: Piqué.
Modelo: Manga Corta.
Tipo de Cuello: Cerrado con Cierre.
Cierre: Sí, al costado del cuello.
Vivo transversal desde un hombro al pecho y hasta el otro hombro.</t>
  </si>
  <si>
    <t>Remera Mangas Cortas con Cierre T:3XS-XXL
Cód Azul: 2101495
Cód Negro: 2101900
Cód Gris: 2101750
Cód Beige: 2101877
Cód Blanco: 2101100
Cierre al costado en el cuello.
Abrojos en pectorales.
Abrojos en las mangas.
De uno a dos colores.
Material: Piqué.
Modelo: Manga Corta.
Tipo de Cuello: Cerrado con Cierre.
Cierre: Sí, al costado del cuello.
Vivo transversal desde un hombro al pecho y hasta el otro hombro.</t>
  </si>
  <si>
    <t>Remera Mangas Largas con Cierre
Cód Azul: 2101496
Cód Negro: 2101901
Cód Gris: 2101751
Cierre al costado en el cuello.
Abrojos en pectorales.
Abrojos en las mangas.
Material: Piqué.
Modelo: Manga Larga.
Tipo de Cuello: Cerrado con Cierre.
Cierre: Sí, al costado del cuello.
Vivo transversal desde un hombro al pecho y hasta el otro hombro.</t>
  </si>
  <si>
    <t>Remera Mangas Largas con Cierre T:3XL-5XL
Cód Azul: 2101493
Cód Negro: 2101902
Cód Gris: 2101752
Cierre al costado en el cuello.
Abrojos en pectorales.
Abrojos en las mangas.
Material: Piqué.
Modelo: Manga Larga.
Tipo de Cuello: Cerrado con Cierre.
Cierre: Sí, al costado del cuello.
Vivo transversal desde un hombro al pecho y hasta el otro hombro.</t>
  </si>
  <si>
    <t>Remera Manga Corta Con Estampa Policía</t>
  </si>
  <si>
    <t>Remera Mangas Cortas sin Cierre con estampa POLICÍA.
Cód Azul: 2220292
Cód Negro: 2220456
Tipo de Cuello: Redondo a la Base.
Modelo: Mangas cortas.
Material: Algodón.
Jurisdicción: Policía.</t>
  </si>
  <si>
    <t>Estampada</t>
  </si>
  <si>
    <t>Campera Polar Policía Americana</t>
  </si>
  <si>
    <t>Campera Polar Policial Americana
Cód Azul: 5101170
Cód Negro: 5101171
Cód Gris: 5101850
Campera polar de abrigo, tipo policial y táctico.
Ideal para policías, penitenciarios, agentes de seguridad, etcétera.
Material: Polar.
Modelo: Americana.
Bolsillos verticales con abrojo.
Insignia Argentina en hombro izquierdo. 
Térmica.
Dos bolsillos internos inferiores tipo ojal.
Dos bolsillos internos superiores tipo ojal.
Coderas en antebrazos y codo.
Polar de alta densidad.
Super abrigada.
Parches de gabardina satinada en los hombros.</t>
  </si>
  <si>
    <t>Remera Mangas Largas de combate Con Cierre</t>
  </si>
  <si>
    <t>Remera Mangas Largas de combate Con Cierre T:3XL-5XL</t>
  </si>
  <si>
    <t>Mochila Táctica Camuflada 35 Litros Mediana 3d</t>
  </si>
  <si>
    <t>Mochila táctica camuflada 25 litros mediana 3D
Código: 8708610
Mochila ideal para intrucción militar y actividades extras tales como trekking, montañismo, senderismo y camping.
Cuenta con:
Tiras regulables y acolchadas.
Dos tiras regulables en ambos costados a modo de refuerzo
Compartimiento principal y secundario.
Un bolsillo principal frontal con sistema M.O.L.L.E. y abrojo.
Un bolsillo secundario frontal con sistema M.O.L.L.E. y abrojo.
Sistema M.O.L.L.E. en ambos laterales, para poder colocar elementos.
Cinturón regulable.
Cinta regulable con traba para el pecho.
Bolsillo trasero interno con abrojo.
Una cinta regulable con traba, a modo de seguro transversal.
Cintas regulables inferiores para colocar una carpa o bolsa de dormir.
Medidas Exteriores: 45 x 27 x 28 cm.
Medidas Interiores: 45 x 22 x 26 cm.
Capacidad: 25 litros.</t>
  </si>
  <si>
    <t>Mediana 3D</t>
  </si>
  <si>
    <t>Mochila Táctica Camuflada 40 Litros</t>
  </si>
  <si>
    <t>Mochila Tactica Camuflada 40 Litros
Cód: 8708609
Mochila ideal para intrucción militar y actividades extras tales como trekking, montañismo, senderismo y camping.
Lo más importante: dos formas de acceso al compartimiento principal; por arriba y abajo.
Tiras regulables y acolchadas.
Dos bolsillos principales al frente con sitema molle: puedes colocar ahí lo que desees.
Uno de los bolsillos frontales, cuenta con cierres a los costados que permiten levantarlo y acceder a un sector tipo porta credencial, documentos y lapiceras.
Sistema molle a los costados.
Cinta regulable para ajustable para el pecho.
Dos cintas regulables con trabas para colocar una carpa o bolsa de dormir en la base.
Cintas regulables con trabas: un par en cada costado.
Bolsillos laterales para colocar botellas o algún elemento delgado.
Cintas regulabes para colocar una carpa o bolsa de dormir en la parte de arriba.
Dos argollas para mosquetones.
Medidas Exteriores: 53 x 32 x 23 cm.
Medidas Interiores: 47 x 31 x 16 cm.
Capacidad: 40 litros.</t>
  </si>
  <si>
    <t>B35809</t>
  </si>
  <si>
    <t>Mochila Táctica Camuflada 40 Litros Con Pouch</t>
  </si>
  <si>
    <t>Mochila Tactica Camuflada 40 Litros Con Pouch
Cód: 8708608
Mochila 40 litros, táctica camuflada y/o lisa con pouch porta elementos.
Sistema M.O.L.L.E. al frente: sirve para colocar cualquier elemento y ubicarlo como más se desee.
Porta elementos laterales removibles.
Cintas regulables con trabas.
Ideal para instrucción, entrenamiento militar, trekking y andinismo.
Compartimiento secundario frontal, con cierre y porta documentación interna con tela regilla.
Compartimiento princial dorsal, con bolsillos interno para documetación.
Medidas Exteriores: 35 x 45 x 50 cm.
Medidas Interiores: 30 x 23 x 50 cm.
Capacidad: 40 litros.
Un pequeño morral frontal removible.
Su confección permite guardar todo lo necesario para la instrucción militar, trekking o un simple uso urbano y cómodo.
Tiras regulables con trabas.
Sistema molle al frente y en los costados, para colocar elementos.
Un bolsillo principal al frente.
Dos bolsillos secundarios en ambos costados.
Dos secciones para colocar un par de lapiceras o simples punteros.
Medidas exteriores: 35 x 15 x 12 cm.
Medidas interiores: 22 x 9 x 15 cm.
Capacidad: 6 litros.</t>
  </si>
  <si>
    <t>Pouch Desmontable</t>
  </si>
  <si>
    <t>Mochila Tactica Treeking 25 Litros</t>
  </si>
  <si>
    <t>Mochila Tactica Treeking 25 Litros
Cód: 8708643
Mochila ideal para intrucción militar y actividades extras tales como trekking, montañismo, senderismo y camping.
Cuenta con:
Tiras regulables y acolchadas.
Dos tiras regulables en ambos costados a modo de refuerzo
Compartimiento principal y secundario.
Un bolsillo principal frontal con sistema M.O.L.L.E. y abrojo.
Un bolsillo secundario frontal con sistema M.O.L.L.E. y abrojo.
Sistema M.O.L.L.E. en ambos laterales, para poder colocar elementos.
Cinturón regulable.
Cinta regulable con traba para el pecho.
Una cinta regulable con traba, a modo de seguro transversal.
Cintas regulables inferiores para colocar una carpa o bolsa de dormir.
Medidas Exteriores: 45 x 27 x 28 cm.
Medidas Interiores: 45 x 22 x 26 cm.
Capacidad: 25 litros.</t>
  </si>
  <si>
    <t>Mochila Táctica Treeking 20 Litros</t>
  </si>
  <si>
    <t>Mochila 3D Chica de 20 Litros camuflada
Código: 8708602
La mochila táctica de estilo militar IVIM es perfecta para los amantes del senderismo. En primer lugar, viene con una capacidad de 20 litros y permite que puedas ajustar todas sus correas, desde las que van en los hombros hasta la de la cintura, adaptándose al cuerpo y haciéndola muy ergonómica. 
Afortunadamente, viene también con la capacidad de adaptarse a tu espalda, permitiendo la circulación de aire. Esta mochila es muy resistente, pues está elaborada en Nylon 600D con características hidrófugas.
Dispone de un compartimiento principal y también uno auxiliar que está escondido, sellado con velcro en la pare posterior.
Medidas Exteriores: 23 x 40 x 24 cm.
Medidas Interiores: 40 x 12 x 21 cm.
Capacidad Máxima: 20 litros.
Correas laterales regulables.
Correas para hombros con traba y regulables.
Correa para el pecho, con traba y regulable.
Correa regulable y con traba, para la cintura.
Sistema molle en las correas para hombros, puedes colgar lo que sea.
Ganchos para colocar mosquetones en las correas de hombros y en el frente.
Sistema molle en los laterales y en el frente.
Un bolsillo principal interno.
Dos bolsillos externos en el frente.</t>
  </si>
  <si>
    <t>Morral Bolso Táctico Con Porta Botella 10 Litros</t>
  </si>
  <si>
    <t>Pistolera Automatic Holster AH Bersa Thunder Pro
Cód: 8703208
Funda para Bersa Thunder Pro de 9mm/40mm.
Nivel de Seguridad 5.
Material: Polímero.
Modelo: AH Bersa Thunder Pro.
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hasta +100ºC, aproximadamente.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Un sistema por el cual, con un solo movimiento, desenfundamos y el arma sale con cartucho en recamara y seguros manuales desactivados.</t>
  </si>
  <si>
    <t>8703679</t>
  </si>
  <si>
    <t>8703208</t>
  </si>
  <si>
    <t xml:space="preserve">Morral bolso táctico con porta botella
Código: 8708550
El mejor e ideal morral para viajes y con varias funcionalidades.
Logra una excelente experiencia de usuario para su propietario.
Cuenta con:
Compartimiento principal y bolsillo interior con tela de red.
Compartimiento posterior secundario con diversos separadores internos y bolsillo con cierre.
Cinta regulable para colgar.
Bolsillo frontal con sistema M.O.L.L.E. para colocar elementos.
Abrojo para colocar una identificación o un parche.
Bolsillo lateral con cinta y abrojo.
Bolsillo porta botella ajustable para sistema M.O.L.L.E. para colocar en cualquier parte.
Medidas Exteriores: 29 x 35 x 12 cm.
Medidas Interiores: 29 x 22 x 8 cm.
Capacidad: 10 litros.
</t>
  </si>
  <si>
    <t>Morral riñonera camuflado
Código: 8708604
Espectacular morral con funcionalidad de riñonera y bolso de mano.
Facilitará su ubicación en cualquier sistema molle, así como en la cintura.
Morral riñonera camuflado.
Su confección permite guardar todo lo necesario para la instrucción militar, trekking o un simple uso urbano y cómodo.
Tiras regulables con trabas.
Sistema molle al frente y en los costados, para colocar elementos.
Un bolsillo principal al frente.
Dos bolsillos secundarios en ambos costados.
Dos secciones para colocar un par de lapiceras o simples punteros.
Medidas exteriores: 35 x 15 x 12 cm.
Medidas interiores: 22 x 9 x 15 cm.
Capacidad: 6 litros.</t>
  </si>
  <si>
    <t>Genérica</t>
  </si>
  <si>
    <t>Pantalón Táctico Jazak Rip Stop T:50-54</t>
  </si>
  <si>
    <t>Bombacha Jazak de Rip Stop
Azul Cód: 1120501
Negro Cód: 1120505
Gris Cód: 1120061
Condición: Nuevo producto
Rodilleras reforzadas. Color Negro. Solapa ajustadoras en rodillas. 8 (ocho) bolsillos. Cierre de cremallera de 1ª calidad con ojal y botón.
Material: Rip Stop (antidesgarro).
Modelo: Jazak.
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</si>
  <si>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Remera Mangas Cortas de combate Con Cierre</t>
  </si>
  <si>
    <t>Remera Mangas Cortas de combate Con Cierre T:3XL-5XL</t>
  </si>
  <si>
    <t>https://rerda.com/imagenes/mochilas/8708601/01/1.jpg,https://rerda.com/img/meli/1.jpg,https://rerda.com/img/meli/2.jpg,https://rerda.com/img/meli/3.jpg,https://rerda.com/img/meli/4.jpg,https://rerda.com/img/meli/5.jpg</t>
  </si>
  <si>
    <t>https://rerda.com/imagenes/mochilas/8708601/02/1.jpg,https://rerda.com/img/meli/1.jpg,https://rerda.com/img/meli/2.jpg,https://rerda.com/img/meli/3.jpg,https://rerda.com/img/meli/4.jpg,https://rerda.com/img/meli/5.jpg</t>
  </si>
  <si>
    <t>https://rerda.com/imagenes/mochilas/8708601/03/1.jpg,https://rerda.com/imagenes/mochilas/8708601/03/2.jpg,https://rerda.com/imagenes/mochilas/8708601/03/3.jpg,https://rerda.com/imagenes/mochilas/8708601/03/4.jpg,https://rerda.com/img/meli/1.jpg,https://rerda.com/img/meli/2.jpg,https://rerda.com/img/meli/3.jpg,https://rerda.com/img/meli/4.jpg,https://rerda.com/img/meli/5.jpg</t>
  </si>
  <si>
    <t>https://rerda.com/imagenes/mochilas/8708601/04/1.jpg,https://rerda.com/imagenes/mochilas/8708601/04/2.jpg,https://rerda.com/imagenes/mochilas/8708601/04/3.jpg,https://rerda.com/img/meli/1.jpg,https://rerda.com/img/meli/2.jpg,https://rerda.com/img/meli/3.jpg,https://rerda.com/img/meli/4.jpg,https://rerda.com/img/meli/5.jpg</t>
  </si>
  <si>
    <t>https://rerda.com/imagenes/mochilas/8708601/05/1.jpg,https://rerda.com/img/meli/1.jpg,https://rerda.com/img/meli/2.jpg,https://rerda.com/img/meli/3.jpg,https://rerda.com/img/meli/4.jpg,https://rerda.com/img/meli/5.jpg</t>
  </si>
  <si>
    <t>https://rerda.com/imagenes/mochilas/8708601/06/1.jpg,https://rerda.com/imagenes/mochilas/8708601/06/2.jpg,https://rerda.com/img/meli/1.jpg,https://rerda.com/img/meli/2.jpg,https://rerda.com/img/meli/3.jpg,https://rerda.com/img/meli/4.jpg,https://rerda.com/img/meli/5.jpg</t>
  </si>
  <si>
    <t>https://rerda.com/imagenes/mochilas/8708601/07/1.jpg,https://rerda.com/img/meli/1.jpg,https://rerda.com/img/meli/2.jpg,https://rerda.com/img/meli/3.jpg,https://rerda.com/img/meli/4.jpg,https://rerda.com/img/meli/5.jpg</t>
  </si>
  <si>
    <t>https://rerda.com/imagenes/mochilas/8708601/08/1.jpg,https://rerda.com/img/meli/1.jpg,https://rerda.com/img/meli/2.jpg,https://rerda.com/img/meli/3.jpg,https://rerda.com/img/meli/4.jpg,https://rerda.com/img/meli/5.jpg</t>
  </si>
  <si>
    <t>https://rerda.com/imagenes/mochilas/8708601/09/1.jpg,https://rerda.com/imagenes/mochilas/8708601/09/2.jpg,https://rerda.com/imagenes/mochilas/8708601/09/3.jpg,https://rerda.com/img/meli/1.jpg,https://rerda.com/img/meli/2.jpg,https://rerda.com/img/meli/3.jpg,https://rerda.com/img/meli/4.jpg,https://rerda.com/img/meli/5.jpg</t>
  </si>
  <si>
    <t>https://rerda.com/imagenes/mochilas/8708601/10/1.jpg,https://rerda.com/img/meli/1.jpg,https://rerda.com/img/meli/2.jpg,https://rerda.com/img/meli/3.jpg,https://rerda.com/img/meli/4.jpg,https://rerda.com/img/meli/5.jpg</t>
  </si>
  <si>
    <t>https://rerda.com/imagenes/mochilas/8708601/11/1.jpg,https://rerda.com/imagenes/mochilas/8708601/11/2.jpg,https://rerda.com/img/meli/1.jpg,https://rerda.com/img/meli/2.jpg,https://rerda.com/img/meli/3.jpg,https://rerda.com/img/meli/4.jpg,https://rerda.com/img/meli/5.jpg</t>
  </si>
  <si>
    <t>https://rerda.com/imagenes/mochilas/8708601/12/1.jpg,https://rerda.com/img/meli/1.jpg,https://rerda.com/img/meli/2.jpg,https://rerda.com/img/meli/3.jpg,https://rerda.com/img/meli/4.jpg,https://rerda.com/img/meli/5.jpg</t>
  </si>
  <si>
    <t>https://rerda.com/imagenes/mochilas/8708601/13/1.jpg,https://rerda.com/imagenes/mochilas/8708601/13/2.jpg,https://rerda.com/img/meli/1.jpg,https://rerda.com/img/meli/2.jpg,https://rerda.com/img/meli/3.jpg,https://rerda.com/img/meli/4.jpg,https://rerda.com/img/meli/5.jpg</t>
  </si>
  <si>
    <t>https://rerda.com/imagenes/mochilas/8708601/14/1.jpg,https://rerda.com/img/meli/1.jpg,https://rerda.com/img/meli/2.jpg,https://rerda.com/img/meli/3.jpg,https://rerda.com/img/meli/4.jpg,https://rerda.com/img/meli/5.jpg</t>
  </si>
  <si>
    <t>https://rerda.com/imagenes/mochilas/8708601/15/1.jpg,https://rerda.com/img/meli/1.jpg,https://rerda.com/img/meli/2.jpg,https://rerda.com/img/meli/3.jpg,https://rerda.com/img/meli/4.jpg,https://rerda.com/img/meli/5.jpg</t>
  </si>
  <si>
    <t>https://rerda.com/imagenes/mochilas/8708601/16/1.jpg,https://rerda.com/img/meli/1.jpg,https://rerda.com/img/meli/2.jpg,https://rerda.com/img/meli/3.jpg,https://rerda.com/img/meli/4.jpg,https://rerda.com/img/meli/5.jpg</t>
  </si>
  <si>
    <t>https://rerda.com/imagenes/mochilas/8708601/17/1.jpg,https://rerda.com/img/meli/1.jpg,https://rerda.com/img/meli/2.jpg,https://rerda.com/img/meli/3.jpg,https://rerda.com/img/meli/4.jpg,https://rerda.com/img/meli/5.jpg</t>
  </si>
  <si>
    <t>https://rerda.com/imagenes/mochilas/8708610/03/1.jpg,https://rerda.com/imagenes/mochilas/8708610/03/2.jpg,https://rerda.com/imagenes/mochilas/8708610/03/3.jpg,https://rerda.com/imagenes/mochilas/8708610/03/4.jpg,https://rerda.com/imagenes/mochilas/8708610/03/5.jpg,https://rerda.com/img/meli/1.jpg,https://rerda.com/img/meli/2.jpg,https://rerda.com/img/meli/3.jpg,https://rerda.com/img/meli/4.jpg,https://rerda.com/img/meli/5.jpg</t>
  </si>
  <si>
    <t>https://rerda.com/imagenes/mochilas/8708610/04/1.jpg,https://rerda.com/img/meli/1.jpg,https://rerda.com/img/meli/2.jpg,https://rerda.com/img/meli/3.jpg,https://rerda.com/img/meli/4.jpg,https://rerda.com/img/meli/5.jpg</t>
  </si>
  <si>
    <t>https://rerda.com/imagenes/mochilas/8708610/05/1.jpg,https://rerda.com/img/meli/1.jpg,https://rerda.com/img/meli/2.jpg,https://rerda.com/img/meli/3.jpg,https://rerda.com/img/meli/4.jpg,https://rerda.com/img/meli/5.jpg</t>
  </si>
  <si>
    <t>https://rerda.com/imagenes/mochilas/8708610/06/1.jpg,https://rerda.com/imagenes/mochilas/8708610/06/2.jpg,https://rerda.com/imagenes/mochilas/8708610/06/3.jpg,https://rerda.com/imagenes/mochilas/8708610/06/4.jpg,https://rerda.com/imagenes/mochilas/8708610/06/5.jpg,https://rerda.com/img/meli/1.jpg,https://rerda.com/img/meli/2.jpg,https://rerda.com/img/meli/3.jpg,https://rerda.com/img/meli/4.jpg,https://rerda.com/img/meli/5.jpg</t>
  </si>
  <si>
    <t>https://rerda.com/imagenes/mochilas/8708610/07/1.jpg,https://rerda.com/imagenes/mochilas/8708610/07/2.jpg,https://rerda.com/imagenes/mochilas/8708610/07/3.jpg,https://rerda.com/imagenes/mochilas/8708610/07/4.jpg,https://rerda.com/imagenes/mochilas/8708610/07/5.jpg,https://rerda.com/img/meli/1.jpg,https://rerda.com/img/meli/2.jpg,https://rerda.com/img/meli/3.jpg,https://rerda.com/img/meli/4.jpg,https://rerda.com/img/meli/5.jpg</t>
  </si>
  <si>
    <t>https://rerda.com/imagenes/mochilas/8708610/08/1.jpg,https://rerda.com/imagenes/mochilas/8708610/08/2.jpg,https://rerda.com/imagenes/mochilas/8708610/08/3.jpg,https://rerda.com/imagenes/mochilas/8708610/08/4.jpg,https://rerda.com/imagenes/mochilas/8708610/08/5.jpg,https://rerda.com/img/meli/1.jpg,https://rerda.com/img/meli/2.jpg,https://rerda.com/img/meli/3.jpg,https://rerda.com/img/meli/4.jpg,https://rerda.com/img/meli/5.jpg</t>
  </si>
  <si>
    <t>https://rerda.com/imagenes/mochilas/8708610/09/1.jpg,https://rerda.com/imagenes/mochilas/8708610/09/2.jpg,https://rerda.com/imagenes/mochilas/8708610/09/3.jpg,https://rerda.com/imagenes/mochilas/8708610/09/4.jpg,https://rerda.com/imagenes/mochilas/8708610/09/5.jpg,https://rerda.com/img/meli/1.jpg,https://rerda.com/img/meli/2.jpg,https://rerda.com/img/meli/3.jpg,https://rerda.com/img/meli/4.jpg,https://rerda.com/img/meli/5.jpg</t>
  </si>
  <si>
    <t>https://rerda.com/imagenes/mochilas/8708610/10/1.jpg,https://rerda.com/imagenes/mochilas/8708610/10/2.jpg,https://rerda.com/img/meli/1.jpg,https://rerda.com/img/meli/2.jpg,https://rerda.com/img/meli/3.jpg,https://rerda.com/img/meli/4.jpg,https://rerda.com/img/meli/5.jpg</t>
  </si>
  <si>
    <t>https://rerda.com/imagenes/mochilas/8708610/11/1.jpg,https://rerda.com/img/meli/1.jpg,https://rerda.com/img/meli/2.jpg,https://rerda.com/img/meli/3.jpg,https://rerda.com/img/meli/4.jpg,https://rerda.com/img/meli/5.jpg</t>
  </si>
  <si>
    <t>https://rerda.com/imagenes/mochilas/8708609/03/1.jpg,https://rerda.com/img/meli/1.jpg,https://rerda.com/img/meli/2.jpg,https://rerda.com/img/meli/3.jpg,https://rerda.com/img/meli/4.jpg,https://rerda.com/img/meli/5.jpg</t>
  </si>
  <si>
    <t>https://rerda.com/imagenes/mochilas/8708609/05/1.jpg,https://rerda.com/img/meli/1.jpg,https://rerda.com/img/meli/2.jpg,https://rerda.com/img/meli/3.jpg,https://rerda.com/img/meli/4.jpg,https://rerda.com/img/meli/5.jpg</t>
  </si>
  <si>
    <t>https://rerda.com/imagenes/mochilas/8708609/07/1.jpg,https://rerda.com/img/meli/1.jpg,https://rerda.com/img/meli/2.jpg,https://rerda.com/img/meli/3.jpg,https://rerda.com/img/meli/4.jpg,https://rerda.com/img/meli/5.jpg</t>
  </si>
  <si>
    <t>https://rerda.com/imagenes/mochilas/8708609/08/1.jpg,https://rerda.com/img/meli/1.jpg,https://rerda.com/img/meli/2.jpg,https://rerda.com/img/meli/3.jpg,https://rerda.com/img/meli/4.jpg,https://rerda.com/img/meli/5.jpg</t>
  </si>
  <si>
    <t>https://rerda.com/imagenes/mochilas/8708609/09/1.jpg,https://rerda.com/img/meli/1.jpg,https://rerda.com/img/meli/2.jpg,https://rerda.com/img/meli/3.jpg,https://rerda.com/img/meli/4.jpg,https://rerda.com/img/meli/5.jpg</t>
  </si>
  <si>
    <t>https://rerda.com/imagenes/mochilas/8708609/11/1.jpg,https://rerda.com/img/meli/1.jpg,https://rerda.com/img/meli/2.jpg,https://rerda.com/img/meli/3.jpg,https://rerda.com/img/meli/4.jpg,https://rerda.com/img/meli/5.jpg</t>
  </si>
  <si>
    <t>https://rerda.com/imagenes/mochilas/8708608/01/1.jpg,https://rerda.com/imagenes/mochilas/8708608/01/2.jpg,https://rerda.com/imagenes/mochilas/8708608/01/3.jpg,https://rerda.com/imagenes/mochilas/8708608/01/4.jpg,https://rerda.com/img/meli/1.jpg,https://rerda.com/img/meli/2.jpg,https://rerda.com/img/meli/3.jpg,https://rerda.com/img/meli/4.jpg,https://rerda.com/img/meli/5.jpg</t>
  </si>
  <si>
    <t>https://rerda.com/imagenes/mochilas/8708608/02/1.jpg,https://rerda.com/img/meli/1.jpg,https://rerda.com/img/meli/2.jpg,https://rerda.com/img/meli/3.jpg,https://rerda.com/img/meli/4.jpg,https://rerda.com/img/meli/5.jpg</t>
  </si>
  <si>
    <t>https://rerda.com/imagenes/mochilas/8708608/03/1.jpg,https://rerda.com/imagenes/mochilas/8708608/03/2.jpg,https://rerda.com/img/meli/1.jpg,https://rerda.com/img/meli/2.jpg,https://rerda.com/img/meli/3.jpg,https://rerda.com/img/meli/4.jpg,https://rerda.com/img/meli/5.jpg</t>
  </si>
  <si>
    <t>https://rerda.com/imagenes/mochilas/8708608/04/1.jpg,https://rerda.com/img/meli/1.jpg,https://rerda.com/img/meli/2.jpg,https://rerda.com/img/meli/3.jpg,https://rerda.com/img/meli/4.jpg,https://rerda.com/img/meli/5.jpg</t>
  </si>
  <si>
    <t>https://rerda.com/imagenes/mochilas/8708608/05/1.jpg,https://rerda.com/img/meli/1.jpg,https://rerda.com/img/meli/2.jpg,https://rerda.com/img/meli/3.jpg,https://rerda.com/img/meli/4.jpg,https://rerda.com/img/meli/5.jpg</t>
  </si>
  <si>
    <t>https://rerda.com/imagenes/mochilas/8708608/06/1.jpg,https://rerda.com/imagenes/mochilas/8708608/06/2.jpg,https://rerda.com/imagenes/mochilas/8708608/06/3.jpg,https://rerda.com/imagenes/mochilas/8708608/06/4.jpg,https://rerda.com/img/meli/1.jpg,https://rerda.com/img/meli/2.jpg,https://rerda.com/img/meli/3.jpg,https://rerda.com/img/meli/4.jpg,https://rerda.com/img/meli/5.jpg</t>
  </si>
  <si>
    <t>https://rerda.com/imagenes/mochilas/8708608/07/1.jpg,https://rerda.com/img/meli/1.jpg,https://rerda.com/img/meli/2.jpg,https://rerda.com/img/meli/3.jpg,https://rerda.com/img/meli/4.jpg,https://rerda.com/img/meli/5.jpg</t>
  </si>
  <si>
    <t>https://rerda.com/imagenes/mochilas/8708608/08/1.jpg,https://rerda.com/img/meli/1.jpg,https://rerda.com/img/meli/2.jpg,https://rerda.com/img/meli/3.jpg,https://rerda.com/img/meli/4.jpg,https://rerda.com/img/meli/5.jpg</t>
  </si>
  <si>
    <t>https://rerda.com/imagenes/mochilas/8708608/09/1.jpg,https://rerda.com/imagenes/mochilas/8708608/09/2.jpg,https://rerda.com/imagenes/mochilas/8708608/09/3.jpg,https://rerda.com/imagenes/mochilas/8708608/09/4.jpg,https://rerda.com/img/meli/1.jpg,https://rerda.com/img/meli/2.jpg,https://rerda.com/img/meli/3.jpg,https://rerda.com/img/meli/4.jpg,https://rerda.com/img/meli/5.jpg</t>
  </si>
  <si>
    <t>https://rerda.com/imagenes/mochilas/8708608/10/1.jpg,https://rerda.com/img/meli/1.jpg,https://rerda.com/img/meli/2.jpg,https://rerda.com/img/meli/3.jpg,https://rerda.com/img/meli/4.jpg,https://rerda.com/img/meli/5.jpg</t>
  </si>
  <si>
    <t>https://rerda.com/imagenes/mochilas/8708608/11/1.jpg,https://rerda.com/img/meli/1.jpg,https://rerda.com/img/meli/2.jpg,https://rerda.com/img/meli/3.jpg,https://rerda.com/img/meli/4.jpg,https://rerda.com/img/meli/5.jpg</t>
  </si>
  <si>
    <t>https://rerda.com/imagenes/mochilas/8708608/12/1.jpg,https://rerda.com/img/meli/1.jpg,https://rerda.com/img/meli/2.jpg,https://rerda.com/img/meli/3.jpg,https://rerda.com/img/meli/4.jpg,https://rerda.com/img/meli/5.jpg</t>
  </si>
  <si>
    <t>https://rerda.com/imagenes/mochilas/8708608/14/1.jpg,https://rerda.com/img/meli/1.jpg,https://rerda.com/img/meli/2.jpg,https://rerda.com/img/meli/3.jpg,https://rerda.com/img/meli/4.jpg,https://rerda.com/img/meli/5.jpg</t>
  </si>
  <si>
    <t>https://rerda.com/imagenes/mochilas/8708643/03/1.jpg,https://rerda.com/imagenes/mochilas/8708643/03/2.jpg,https://rerda.com/imagenes/mochilas/8708643/03/3.jpg,https://rerda.com/imagenes/mochilas/8708643/03/4.jpg,https://rerda.com/imagenes/mochilas/8708643/03/5.jpg,https://rerda.com/img/meli/1.jpg,https://rerda.com/img/meli/2.jpg,https://rerda.com/img/meli/3.jpg,https://rerda.com/img/meli/4.jpg,https://rerda.com/img/meli/5.jpg</t>
  </si>
  <si>
    <t>https://rerda.com/imagenes/mochilas/8708643/06/1.jpg,https://rerda.com/imagenes/mochilas/8708643/06/2.jpg,https://rerda.com/imagenes/mochilas/8708643/06/3.jpg,https://rerda.com/imagenes/mochilas/8708643/06/4.jpg,https://rerda.com/imagenes/mochilas/8708643/06/5.jpg,https://rerda.com/img/meli/1.jpg,https://rerda.com/img/meli/2.jpg,https://rerda.com/img/meli/3.jpg,https://rerda.com/img/meli/4.jpg,https://rerda.com/img/meli/5.jpg</t>
  </si>
  <si>
    <t>https://rerda.com/imagenes/mochilas/8708643/07/1.jpg,https://rerda.com/imagenes/mochilas/8708643/07/2.jpg,https://rerda.com/imagenes/mochilas/8708643/07/3.jpg,https://rerda.com/imagenes/mochilas/8708643/07/4.jpg,https://rerda.com/imagenes/mochilas/8708643/07/5.jpg,https://rerda.com/img/meli/1.jpg,https://rerda.com/img/meli/2.jpg,https://rerda.com/img/meli/3.jpg,https://rerda.com/img/meli/4.jpg,https://rerda.com/img/meli/5.jpg</t>
  </si>
  <si>
    <t>https://rerda.com/imagenes/mochilas/8708643/09/1.jpg,https://rerda.com/imagenes/mochilas/8708643/09/2.jpg,https://rerda.com/imagenes/mochilas/8708643/09/3.jpg,https://rerda.com/imagenes/mochilas/8708643/09/4.jpg,https://rerda.com/imagenes/mochilas/8708643/09/5.jpg,https://rerda.com/img/meli/1.jpg,https://rerda.com/img/meli/2.jpg,https://rerda.com/img/meli/3.jpg,https://rerda.com/img/meli/4.jpg,https://rerda.com/img/meli/5.jpg</t>
  </si>
  <si>
    <t>https://rerda.com/imagenes/mochilas/8708602/01/1.jpg,https://rerda.com/img/meli/1.jpg,https://rerda.com/img/meli/2.jpg,https://rerda.com/img/meli/3.jpg,https://rerda.com/img/meli/4.jpg,https://rerda.com/img/meli/5.jpg</t>
  </si>
  <si>
    <t>https://rerda.com/imagenes/mochilas/8708602/02/1.jpg,https://rerda.com/img/meli/1.jpg,https://rerda.com/img/meli/2.jpg,https://rerda.com/img/meli/3.jpg,https://rerda.com/img/meli/4.jpg,https://rerda.com/img/meli/5.jpg</t>
  </si>
  <si>
    <t>https://rerda.com/imagenes/mochilas/8708602/03/1.jpg,https://rerda.com/imagenes/mochilas/8708602/03/2.jpg,https://rerda.com/imagenes/mochilas/8708602/03/3.jpg,https://rerda.com/imagenes/mochilas/8708602/03/4.jpg,https://rerda.com/imagenes/mochilas/8708602/03/5.jpg,https://rerda.com/img/meli/1.jpg,https://rerda.com/img/meli/2.jpg,https://rerda.com/img/meli/3.jpg,https://rerda.com/img/meli/4.jpg,https://rerda.com/img/meli/5.jpg</t>
  </si>
  <si>
    <t>https://rerda.com/imagenes/mochilas/8708602/04/1.jpg,https://rerda.com/img/meli/1.jpg,https://rerda.com/img/meli/2.jpg,https://rerda.com/img/meli/3.jpg,https://rerda.com/img/meli/4.jpg,https://rerda.com/img/meli/5.jpg</t>
  </si>
  <si>
    <t>https://rerda.com/imagenes/mochilas/8708602/05/1.jpg,https://rerda.com/img/meli/1.jpg,https://rerda.com/img/meli/2.jpg,https://rerda.com/img/meli/3.jpg,https://rerda.com/img/meli/4.jpg,https://rerda.com/img/meli/5.jpg</t>
  </si>
  <si>
    <t>https://rerda.com/imagenes/mochilas/8708602/06/1.jpg,https://rerda.com/imagenes/mochilas/8708602/06/2.jpg,https://rerda.com/imagenes/mochilas/8708602/06/3.jpg,https://rerda.com/imagenes/mochilas/8708602/06/4.jpg,https://rerda.com/imagenes/mochilas/8708602/06/5.jpg,https://rerda.com/img/meli/1.jpg,https://rerda.com/img/meli/2.jpg,https://rerda.com/img/meli/3.jpg,https://rerda.com/img/meli/4.jpg,https://rerda.com/img/meli/5.jpg</t>
  </si>
  <si>
    <t>https://rerda.com/imagenes/mochilas/8708602/07/1.jpg,https://rerda.com/imagenes/mochilas/8708602/07/2.jpg,https://rerda.com/imagenes/mochilas/8708602/07/3.jpg,https://rerda.com/imagenes/mochilas/8708602/07/4.jpg,https://rerda.com/imagenes/mochilas/8708602/07/5.jpg,https://rerda.com/img/meli/1.jpg,https://rerda.com/img/meli/2.jpg,https://rerda.com/img/meli/3.jpg,https://rerda.com/img/meli/4.jpg,https://rerda.com/img/meli/5.jpg</t>
  </si>
  <si>
    <t>https://rerda.com/imagenes/mochilas/8708602/08/1.jpg,https://rerda.com/imagenes/mochilas/8708602/08/2.jpg,https://rerda.com/imagenes/mochilas/8708602/08/3.jpg,https://rerda.com/imagenes/mochilas/8708602/08/4.jpg,https://rerda.com/img/meli/1.jpg,https://rerda.com/img/meli/2.jpg,https://rerda.com/img/meli/3.jpg,https://rerda.com/img/meli/4.jpg,https://rerda.com/img/meli/5.jpg</t>
  </si>
  <si>
    <t>https://rerda.com/imagenes/mochilas/8708602/09/1.jpg,https://rerda.com/imagenes/mochilas/8708602/09/2.jpg,https://rerda.com/imagenes/mochilas/8708602/09/3.jpg,https://rerda.com/imagenes/mochilas/8708602/09/4.jpg,https://rerda.com/imagenes/mochilas/8708602/09/5.jpg,https://rerda.com/img/meli/1.jpg,https://rerda.com/img/meli/2.jpg,https://rerda.com/img/meli/3.jpg,https://rerda.com/img/meli/4.jpg,https://rerda.com/img/meli/5.jpg</t>
  </si>
  <si>
    <t>https://rerda.com/imagenes/mochilas/8708602/10/1.jpg,https://rerda.com/imagenes/mochilas/8708602/10/2.jpg,https://rerda.com/img/meli/1.jpg,https://rerda.com/img/meli/2.jpg,https://rerda.com/img/meli/3.jpg,https://rerda.com/img/meli/4.jpg,https://rerda.com/img/meli/5.jpg</t>
  </si>
  <si>
    <t>https://rerda.com/imagenes/mochilas/8708602/11/1.jpg,https://rerda.com/img/meli/1.jpg,https://rerda.com/img/meli/2.jpg,https://rerda.com/img/meli/3.jpg,https://rerda.com/img/meli/4.jpg,https://rerda.com/img/meli/5.jpg</t>
  </si>
  <si>
    <t>https://rerda.com/imagenes/mochilas/8708602/14/1.jpg,https://rerda.com/img/meli/1.jpg,https://rerda.com/img/meli/2.jpg,https://rerda.com/img/meli/3.jpg,https://rerda.com/img/meli/4.jpg,https://rerda.com/img/meli/5.jpg</t>
  </si>
  <si>
    <t>https://rerda.com/imagenes/borcegos/8205118/1.jpg,https://rerda.com/imagenes/borcegos/8205118/2.jpg,https://rerda.com/imagenes/borcegos/8205118/3.jpg,https://rerda.com/imagenes/borcegos/8205118/4.jpg,https://rerda.com/imagenes/borcegos/tabla.jpg,https://rerda.com/img/meli/1.jpg,https://rerda.com/img/meli/2.jpg,https://rerda.com/img/meli/3.jpg,https://rerda.com/img/meli/4.jpg,https://rerda.com/img/meli/5.jpg</t>
  </si>
  <si>
    <t>https://rerda.com/imagenes/borcegos/8205080/1.jpg,https://rerda.com/imagenes/borcegos/8205080/2.jpg,https://rerda.com/imagenes/borcegos/8205080/3.jpg,https://rerda.com/imagenes/borcegos/8205080/4.jpg,https://rerda.com/imagenes/borcegos/tabla.jpg,https://rerda.com/img/meli/1.jpg,https://rerda.com/img/meli/2.jpg,https://rerda.com/img/meli/3.jpg,https://rerda.com/img/meli/4.jpg,https://rerda.com/img/meli/5.jpg</t>
  </si>
  <si>
    <t>https://rerda.com/imagenes/borcegos/8205881/1.jpg,https://rerda.com/imagenes/borcegos/8205881/2.jpg,https://rerda.com/imagenes/borcegos/8205881/3.jpg,https://rerda.com/imagenes/borcegos/8205881/4.jpg,https://rerda.com/imagenes/borcegos/tabla.jpg,https://rerda.com/img/meli/1.jpg,https://rerda.com/img/meli/2.jpg,https://rerda.com/img/meli/3.jpg,https://rerda.com/img/meli/4.jpg,https://rerda.com/img/meli/5.jpg</t>
  </si>
  <si>
    <t>https://rerda.com/imagenes/camperas/polarAmericana/azul/1.jpg,https://rerda.com/imagenes/camperas/polarAmericana/azul/2.jpg,https://rerda.com/imagenes/camperas/polarAmericana/azul/3.jpg,https://rerda.com/imagenes/camperas/polarAmericana/azul/4.jpg,https://rerda.com/imagenes/camperas/polarAmericana/tabla.jpg,https://rerda.com/img/meli/1.jpg,https://rerda.com/img/meli/2.jpg,https://rerda.com/img/meli/3.jpg,https://rerda.com/img/meli/4.jpg,https://rerda.com/img/meli/5.jpg</t>
  </si>
  <si>
    <t>https://rerda.com/imagenes/camperas/polarAmericana/negra/1.jpg,https://rerda.com/imagenes/camperas/polarAmericana/negra/2.jpg,https://rerda.com/imagenes/camperas/polarAmericana/negra/3.jpg,https://rerda.com/imagenes/camperas/polarAmericana/tabla.jpg,https://rerda.com/img/meli/1.jpg,https://rerda.com/img/meli/2.jpg,https://rerda.com/img/meli/3.jpg,https://rerda.com/img/meli/4.jpg,https://rerda.com/img/meli/5.jpg</t>
  </si>
  <si>
    <t>https://rerda.com/imagenes/camperas/polarAmericana/gris/1.jpg,https://rerda.com/imagenes/camperas/polarAmericana/gris/2.jpg,https://rerda.com/imagenes/camperas/polarAmericana/gris/3.jpg,https://rerda.com/imagenes/camperas/polarAmericana/tabla.jpg,https://rerda.com/img/meli/1.jpg,https://rerda.com/img/meli/2.jpg,https://rerda.com/img/meli/3.jpg,https://rerda.com/img/meli/4.jpg,https://rerda.com/img/meli/5.jpg</t>
  </si>
  <si>
    <t>https://rerda.com/imagenes/garibaldinas/mao/rip/negra/1.jpg,https://rerda.com/imagenes/garibaldinas/mao/rip/negra/2.jpg,https://rerda.com/imagenes/garibaldinas/mao/rip/negra/3.jpg,https://rerda.com/imagenes/garibaldinas/mao/rip/negra/4.jpg,https://rerda.com/imagenes/garibaldinas/tabla.jpg,https://rerda.com/img/meli/1.jpg,https://rerda.com/img/meli/2.jpg,https://rerda.com/img/meli/3.jpg,https://rerda.com/img/meli/4.jpg,https://rerda.com/img/meli/5.jpg</t>
  </si>
  <si>
    <t>https://rerda.com/imagenes/garibaldinas/mao/rip/azul/1.jpg,https://rerda.com/imagenes/garibaldinas/mao/rip/azul/2.jpg,https://rerda.com/imagenes/garibaldinas/mao/rip/azul/3.jpg,https://rerda.com/imagenes/garibaldinas/mao/rip/azul/4.jpg,https://rerda.com/imagenes/garibaldinas/tabla.jpg,https://rerda.com/img/meli/1.jpg,https://rerda.com/img/meli/2.jpg,https://rerda.com/img/meli/3.jpg,https://rerda.com/img/meli/4.jpg,https://rerda.com/img/meli/5.jpg</t>
  </si>
  <si>
    <t xml:space="preserve">https://rerda.com/imagenes/garibaldinas/mao/rip/gris/1.jpg,https://rerda.com/imagenes/garibaldinas/mao/rip/gris/2.jpg,https://rerda.com/imagenes/garibaldinas/mao/rip/gris/3.jpg,https://rerda.com/imagenes/garibaldinas/mao/rip/gris/4.jpg,https://rerda.com/imagenes/garibaldinas/tabla.jpg,https://rerda.com/img/meli/1.jpg,https://rerda.com/img/meli/2.jpg,https://rerda.com/img/meli/3.jpg,https://rerda.com/img/meli/4.jpg,https://rerda.com/img/meli/5.jpg
</t>
  </si>
  <si>
    <t>https://rerda.com/imagenes/garibaldinas/mao/rip/beige/1.jpg,https://rerda.com/imagenes/garibaldinas/mao/rip/beige/2.jpg,https://rerda.com/imagenes/garibaldinas/mao/rip/beige/3.jpg,https://rerda.com/imagenes/garibaldinas/mao/rip/beige/4.jpg,https://rerda.com/imagenes/garibaldinas/tabla.jpg,https://rerda.com/img/meli/1.jpg,https://rerda.com/img/meli/2.jpg,https://rerda.com/img/meli/3.jpg,https://rerda.com/img/meli/4.jpg,https://rerda.com/img/meli/5.jpg</t>
  </si>
  <si>
    <t>https://rerda.com/imagenes/chalecosTacticos/8708888/1.jpg,https://rerda.com/imagenes/chalecosTacticos/8708888/2.jpg,https://rerda.com/imagenes/chalecosTacticos/8708888/3.jpg,https://rerda.com/imagenes/chalecosTacticos/8708888/4.jpg,https://rerda.com/imagenes/chalecosTacticos/8708888/5.jpg,https://rerda.com/img/meli/1.jpg,https://rerda.com/img/meli/2.jpg,https://rerda.com/img/meli/3.jpg,https://rerda.com/img/meli/4.jpg,https://rerda.com/img/meli/5.jpg</t>
  </si>
  <si>
    <t>https://rerda.com/imagenes/cinturones/8701494/1.jpg,https://rerda.com/imagenes/cinturones/8701494/2.jpg,https://rerda.com/imagenes/cinturones/8701494/3.jpg,https://rerda.com/img/meli/1.jpg,https://rerda.com/img/meli/2.jpg,https://rerda.com/img/meli/3.jpg,https://rerda.com/img/meli/4.jpg,https://rerda.com/img/meli/5.jpg</t>
  </si>
  <si>
    <t>https://rerda.com/imagenes/esposas/8503012/1.jpg,https://rerda.com/img/meli/1.jpg,https://rerda.com/img/meli/2.jpg,https://rerda.com/img/meli/3.jpg,https://rerda.com/img/meli/4.jpg,https://rerda.com/img/meli/5.jpg</t>
  </si>
  <si>
    <t>https://rerda.com/imagenes/lapicera/1.jpg,https://rerda.com/imagenes/lapicera/2.jpg,https://rerda.com/imagenes/lapicera/3.jpg,https://rerda.com/imagenes/lapicera/4.jpg,https://rerda.com/img/meli/1.jpg,https://rerda.com/img/meli/2.jpg,https://rerda.com/img/meli/3.jpg,https://rerda.com/img/meli/4.jpg,https://rerda.com/img/meli/5.jpg</t>
  </si>
  <si>
    <t>https://rerda.com/imagenes/rabizas/8522011/1.jpg,https://rerda.com/imagenes/rabizas/8522011/2.jpg,https://rerda.com/imagenes/rabizas/8522011/3.jpg,https://rerda.com/imagenes/rabizas/8522011/4.jpg,https://rerda.com/imagenes/rabizas/8522011/5.jpg,https://rerda.com/img/meli/1.jpg,https://rerda.com/img/meli/2.jpg,https://rerda.com/img/meli/3.jpg,https://rerda.com/img/meli/4.jpg,https://rerda.com/img/meli/5.jpg</t>
  </si>
  <si>
    <t>https://rerda.com/imagenes/plataformas/8708001/1.jpg,https://rerda.com/imagenes/plataformas/8708001/2.jpg,https://rerda.com/imagenes/plataformas/8708001/3.jpg,https://rerda.com/imagenes/plataformas/8708001/4.jpg,https://rerda.com/img/meli/1.jpg,https://rerda.com/img/meli/2.jpg,https://rerda.com/img/meli/3.jpg,https://rerda.com/img/meli/4.jpg,https://rerda.com/img/meli/5.jpg</t>
  </si>
  <si>
    <t>https://rerda.com/imagenes/bombachas/jazak/rip/azul/1.jpg,https://rerda.com/imagenes/bombachas/jazak/rip/azul/2.jpg,https://rerda.com/imagenes/bombachas/jazak/rip/azul/3.jpg,https://rerda.com/imagenes/bombachas/jazak/rip/azul/4.jpg,https://rerda.com/imagenes/bombachas/jazak/tabla.jpg,https://rerda.com/img/meli/1.jpg,https://rerda.com/img/meli/2.jpg,https://rerda.com/img/meli/3.jpg,https://rerda.com/img/meli/4.jpg,https://rerda.com/img/meli/5.jpg</t>
  </si>
  <si>
    <t>https://rerda.com/imagenes/bombachas/jazak/rip/negro/1.jpg,https://rerda.com/imagenes/bombachas/jazak/rip/negro/2.jpg,https://rerda.com/imagenes/bombachas/jazak/rip/negro/3.jpg,https://rerda.com/imagenes/bombachas/jazak/rip/negro/4.jpg,https://rerda.com/imagenes/bombachas/jazak/tabla.jpg,https://rerda.com/img/meli/1.jpg,https://rerda.com/img/meli/2.jpg,https://rerda.com/img/meli/3.jpg,https://rerda.com/img/meli/4.jpg,https://rerda.com/img/meli/5.jpg</t>
  </si>
  <si>
    <t>https://rerda.com/imagenes/bombachas/jazak/rip/gris/1.jpg,https://rerda.com/imagenes/bombachas/jazak/rip/gris/2.jpg,https://rerda.com/imagenes/bombachas/jazak/rip/gris/3.jpg,https://rerda.com/imagenes/bombachas/jazak/rip/gris/4.jpg,https://rerda.com/imagenes/bombachas/jazak/tabla.jpg,https://rerda.com/img/meli/1.jpg,https://rerda.com/img/meli/2.jpg,https://rerda.com/img/meli/3.jpg,https://rerda.com/img/meli/4.jpg,https://rerda.com/img/meli/5.jpg</t>
  </si>
  <si>
    <t>https://rerda.com/imagenes/bombachas/americana/rip/azul/1.jpg,https://rerda.com/imagenes/bombachas/americana/rip/azul/2.jpg,https://rerda.com/imagenes/bombachas/americana/rip/azul/3.jpg,https://rerda.com/imagenes/bombachas/americana/rip/azul/4.jpg,https://rerda.com/imagenes/bombachas/americana/tabla.jpg,https://rerda.com/img/meli/1.jpg,https://rerda.com/img/meli/2.jpg,https://rerda.com/img/meli/3.jpg,https://rerda.com/img/meli/4.jpg,https://rerda.com/img/meli/5.jpg</t>
  </si>
  <si>
    <t>https://rerda.com/imagenes/bombachas/americana/rip/negra/1.jpg,https://rerda.com/imagenes/bombachas/americana/rip/negra/2.jpg,https://rerda.com/imagenes/bombachas/americana/rip/negra/3.jpg,https://rerda.com/imagenes/bombachas/americana/rip/negra/4.jpg,https://rerda.com/imagenes/bombachas/americana/tabla.jpg,https://rerda.com/img/meli/1.jpg,https://rerda.com/img/meli/2.jpg,https://rerda.com/img/meli/3.jpg,https://rerda.com/img/meli/4.jpg,https://rerda.com/img/meli/5.jpg</t>
  </si>
  <si>
    <t>https://rerda.com/imagenes/bombachas/americana/rip/gris/1.jpg,https://rerda.com/imagenes/bombachas/americana/rip/gris/2.jpg,https://rerda.com/imagenes/bombachas/americana/rip/gris/3.jpg,https://rerda.com/imagenes/bombachas/americana/rip/gris/4.jpg,https://rerda.com/imagenes/bombachas/americana/tabla.jpg,https://rerda.com/img/meli/1.jpg,https://rerda.com/img/meli/2.jpg,https://rerda.com/img/meli/3.jpg,https://rerda.com/img/meli/4.jpg,https://rerda.com/img/meli/5.jpg</t>
  </si>
  <si>
    <t>https://rerda.com/imagenes/bombachas/americana/rip/azulNoche/1.jpg,https://rerda.com/imagenes/bombachas/americana/rip/azulNoche/2.jpg,https://rerda.com/imagenes/bombachas/americana/rip/azulNoche/3.jpg,https://rerda.com/imagenes/bombachas/americana/rip/azulNoche/4.jpg,https://rerda.com/imagenes/bombachas/americana/tabla.jpg,https://rerda.com/img/meli/1.jpg,https://rerda.com/img/meli/2.jpg,https://rerda.com/img/meli/3.jpg,https://rerda.com/img/meli/4.jpg,https://rerda.com/img/meli/5.jpg</t>
  </si>
  <si>
    <t>https://rerda.com/imagenes/bombachas/americana/gabardina/azul/1.jpg,https://rerda.com/imagenes/bombachas/americana/gabardina/azul/2.jpg,https://rerda.com/imagenes/bombachas/americana/gabardina/azul/3.jpg,https://rerda.com/imagenes/bombachas/americana/gabardina/azul/4.jpg,https://rerda.com/imagenes/bombachas/americana/tabla.jpg,https://rerda.com/img/meli/1.jpg,https://rerda.com/img/meli/2.jpg,https://rerda.com/img/meli/3.jpg,https://rerda.com/img/meli/4.jpg,https://rerda.com/img/meli/5.jpg</t>
  </si>
  <si>
    <t>https://rerda.com/imagenes/bombachas/americana/gabardina/negra/1.jpg,https://rerda.com/imagenes/bombachas/americana/gabardina/negra/2.jpg,https://rerda.com/imagenes/bombachas/americana/gabardina/negra/3.jpg,https://rerda.com/imagenes/bombachas/americana/gabardina/negra/4.jpg,https://rerda.com/imagenes/bombachas/americana/tabla.jpg,https://rerda.com/img/meli/1.jpg,https://rerda.com/img/meli/2.jpg,https://rerda.com/img/meli/3.jpg,https://rerda.com/img/meli/4.jpg,https://rerda.com/img/meli/5.jpg</t>
  </si>
  <si>
    <t>https://rerda.com/imagenes/bombachas/americana/gabardina/gris/1.jpg,https://rerda.com/imagenes/bombachas/americana/gabardina/gris/2.jpg,https://rerda.com/imagenes/bombachas/americana/gabardina/gris/3.jpg,https://rerda.com/imagenes/bombachas/americana/gabardina/gris/4.jpg,https://rerda.com/imagenes/bombachas/americana/tabla.jpg,https://rerda.com/img/meli/1.jpg,https://rerda.com/img/meli/2.jpg,https://rerda.com/img/meli/3.jpg,https://rerda.com/img/meli/4.jpg,https://rerda.com/img/meli/5.jpg</t>
  </si>
  <si>
    <t>https://rerda.com/imagenes/bombachas/clasica/rip/neuquen/1.jpg,https://rerda.com/imagenes/bombachas/clasica/rip/neuquen/2.jpg,https://rerda.com/imagenes/bombachas/clasica/rip/neuquen/3.jpg,https://rerda.com/imagenes/bombachas/clasica/rip/neuquen/4.jpg,https://rerda.com/imagenes/bombachas/clasica/tabla.jpg,https://rerda.com/img/meli/1.jpg,https://rerda.com/img/meli/2.jpg,https://rerda.com/img/meli/3.jpg,https://rerda.com/img/meli/4.jpg,https://rerda.com/img/meli/5.jpg</t>
  </si>
  <si>
    <t>https://rerda.com/imagenes/bombachas/kadima/azul/1.jpg,https://rerda.com/imagenes/bombachas/kadima/azul/2.jpg,https://rerda.com/imagenes/bombachas/kadima/azul/3.jpg,https://rerda.com/imagenes/bombachas/kadima/azul/4.jpg,https://rerda.com/imagenes/bombachas/kadima/tabla.jpg,https://rerda.com/img/meli/1.jpg,https://rerda.com/img/meli/2.jpg,https://rerda.com/img/meli/3.jpg,https://rerda.com/img/meli/4.jpg,https://rerda.com/img/meli/5.jpg</t>
  </si>
  <si>
    <t>https://rerda.com/imagenes/bombachas/kadima/negra/1.jpg,https://rerda.com/imagenes/bombachas/kadima/negra/2.jpg,https://rerda.com/imagenes/bombachas/kadima/negra/3.jpg,https://rerda.com/imagenes/bombachas/kadima/negra/4.jpg,https://rerda.com/imagenes/bombachas/kadima/tabla.jpg,https://rerda.com/img/meli/1.jpg,https://rerda.com/img/meli/2.jpg,https://rerda.com/img/meli/3.jpg,https://rerda.com/img/meli/4.jpg,https://rerda.com/img/meli/5.jpg</t>
  </si>
  <si>
    <t>https://rerda.com/imagenes/bombachas/clasica/rip/azul/1.jpg,https://rerda.com/imagenes/bombachas/clasica/rip/azul/2.jpg,https://rerda.com/imagenes/bombachas/clasica/rip/azul/3.jpg,https://rerda.com/imagenes/bombachas/clasica/rip/azul/4.jpg,https://rerda.com/imagenes/bombachas/clasica/tabla.jpg,https://rerda.com/img/meli/1.jpg,https://rerda.com/img/meli/2.jpg,https://rerda.com/img/meli/3.jpg,https://rerda.com/img/meli/4.jpg,https://rerda.com/img/meli/5.jpg</t>
  </si>
  <si>
    <t>https://rerda.com/imagenes/bombachas/clasica/rip/negro/1.jpg,https://rerda.com/imagenes/bombachas/clasica/rip/negro/2.jpg,https://rerda.com/imagenes/bombachas/clasica/rip/negro/3.jpg,https://rerda.com/imagenes/bombachas/clasica/rip/negro/4.jpg,https://rerda.com/imagenes/bombachas/clasica/tabla.jpg,https://rerda.com/img/meli/1.jpg,https://rerda.com/img/meli/2.jpg,https://rerda.com/img/meli/3.jpg,https://rerda.com/img/meli/4.jpg,https://rerda.com/img/meli/5.jpg</t>
  </si>
  <si>
    <t>https://rerda.com/imagenes/bombachas/clasica/rip/gris/1.jpg,https://rerda.com/imagenes/bombachas/clasica/rip/gris/2.jpg,https://rerda.com/imagenes/bombachas/clasica/rip/gris/3.jpg,https://rerda.com/imagenes/bombachas/clasica/rip/gris/4.jpg,https://rerda.com/imagenes/bombachas/clasica/tabla.jpg,https://rerda.com/img/meli/1.jpg,https://rerda.com/img/meli/2.jpg,https://rerda.com/img/meli/3.jpg,https://rerda.com/img/meli/4.jpg,https://rerda.com/img/meli/5.jpg</t>
  </si>
  <si>
    <t>https://rerda.com/imagenes/bombachas/clasica/rip/beige/1.jpg,https://rerda.com/imagenes/bombachas/clasica/rip/beige/2.jpg,https://rerda.com/imagenes/bombachas/clasica/rip/beige/3.jpg,https://rerda.com/imagenes/bombachas/clasica/rip/beige/4.jpg,https://rerda.com/imagenes/bombachas/clasica/tabla.jpg,https://rerda.com/img/meli/1.jpg,https://rerda.com/img/meli/2.jpg,https://rerda.com/img/meli/3.jpg,https://rerda.com/img/meli/4.jpg,https://rerda.com/img/meli/5.jpg</t>
  </si>
  <si>
    <t>https://rerda.com/imagenes/bombachas/clasica/gabardina/azul/1.jpg,https://rerda.com/imagenes/bombachas/clasica/gabardina/azul/2.jpg,https://rerda.com/imagenes/bombachas/clasica/gabardina/azul/3.jpg,https://rerda.com/imagenes/bombachas/clasica/gabardina/azul/4.jpg,https://rerda.com/imagenes/bombachas/clasica/tabla.jpg,https://rerda.com/img/meli/1.jpg,https://rerda.com/img/meli/2.jpg,https://rerda.com/img/meli/3.jpg,https://rerda.com/img/meli/4.jpg,https://rerda.com/img/meli/5.jpg</t>
  </si>
  <si>
    <t>https://rerda.com/imagenes/bombachas/clasica/gabardina/negra/1.jpg,https://rerda.com/imagenes/bombachas/clasica/gabardina/negra/2.jpg,https://rerda.com/imagenes/bombachas/clasica/gabardina/negra/3.jpg,https://rerda.com/imagenes/bombachas/clasica/gabardina/negra/4.jpg,https://rerda.com/imagenes/bombachas/clasica/tabla.jpg,https://rerda.com/img/meli/1.jpg,https://rerda.com/img/meli/2.jpg,https://rerda.com/img/meli/3.jpg,https://rerda.com/img/meli/4.jpg,https://rerda.com/img/meli/5.jpg</t>
  </si>
  <si>
    <t xml:space="preserve">https://rerda.com/imagenes/bombachas/clasica/gabardina/gris/1.jpg,https://rerda.com/imagenes/bombachas/clasica/gabardina/gris/2.jpg,https://rerda.com/imagenes/bombachas/clasica/gabardina/gris/3.jpg,https://rerda.com/imagenes/bombachas/clasica/gabardina/gris/4.jpg,https://rerda.com/imagenes/bombachas/clasica/tabla.jpg,https://rerda.com/img/meli/1.jpg,https://rerda.com/img/meli/2.jpg,https://rerda.com/img/meli/3.jpg,https://rerda.com/img/meli/4.jpg,https://rerda.com/img/meli/5.jpg
</t>
  </si>
  <si>
    <t>https://rerda.com/imagenes/bombachas/clasica/gabardina/grisPenitenciariaFederal/1.jpg,https://rerda.com/imagenes/bombachas/clasica/gabardina/grisPenitenciariaFederal/2.jpg,https://rerda.com/imagenes/bombachas/clasica/tabla.jpg,https://rerda.com/img/meli/1.jpg,https://rerda.com/img/meli/2.jpg,https://rerda.com/img/meli/3.jpg,https://rerda.com/img/meli/4.jpg,https://rerda.com/img/meli/5.jpg</t>
  </si>
  <si>
    <t>https://rerda.com/imagenes/bombachas/americana/rip/requisa/1.jpg,https://rerda.com/imagenes/bombachas/americana/rip/requisa/2.jpg,https://rerda.com/imagenes/bombachas/americana/rip/requisa/3.jpg,https://rerda.com/imagenes/bombachas/americana/rip/requisa/4.jpg,https://rerda.com/imagenes/bombachas/americana/tabla.jpg,https://rerda.com/img/meli/1.jpg,https://rerda.com/img/meli/2.jpg,https://rerda.com/img/meli/3.jpg,https://rerda.com/img/meli/4.jpg,https://rerda.com/img/meli/5.jpg</t>
  </si>
  <si>
    <t>https://rerda.com/imagenes/pistoleras/8703679/1.jpg,https://rerda.com/imagenes/pistoleras/8703679/2.jpg,https://rerda.com/imagenes/pistoleras/8703679/3.jpg,https://rerda.com/img/meli/1.jpg,https://rerda.com/img/meli/2.jpg,https://rerda.com/img/meli/3.jpg,https://rerda.com/img/meli/4.jpg,https://rerda.com/img/meli/5.jpg</t>
  </si>
  <si>
    <t>https://rerda.com/imagenes/pistoleras/8703208/1.jpg,https://rerda.com/imagenes/pistoleras/8703208/2.jpg,https://rerda.com/imagenes/pistoleras/8703208/3.jpg,https://rerda.com/imagenes/pistoleras/8703208/4.jpg,https://rerda.com/img/meli/1.jpg,https://rerda.com/img/meli/2.jpg,https://rerda.com/img/meli/3.jpg,https://rerda.com/img/meli/4.jpg,https://rerda.com/img/meli/5.jpg</t>
  </si>
  <si>
    <t>https://rerda.com/imagenes/remeras/mc/concierre/azul/1.jpg,https://rerda.com/imagenes/remeras/mc/concierre/azul/2.jpg,https://rerda.com/imagenes/remeras/mc/concierre/tabla.jpg,https://rerda.com/img/meli/1.jpg,https://rerda.com/img/meli/2.jpg,https://rerda.com/img/meli/3.jpg,https://rerda.com/img/meli/4.jpg,https://rerda.com/img/meli/5.jpg</t>
  </si>
  <si>
    <t>https://rerda.com/imagenes/remeras/mc/concierre/negro/1.jpg,https://rerda.com/imagenes/remeras/mc/concierre/negro/2.jpg,https://rerda.com/imagenes/remeras/mc/concierre/tabla.jpg,https://rerda.com/img/meli/1.jpg,https://rerda.com/img/meli/2.jpg,https://rerda.com/img/meli/3.jpg,https://rerda.com/img/meli/4.jpg,https://rerda.com/img/meli/5.jpg</t>
  </si>
  <si>
    <t>https://rerda.com/imagenes/remeras/mc/concierre/gris/1.jpg,https://rerda.com/imagenes/remeras/mc/concierre/gris/2.jpg,https://rerda.com/imagenes/remeras/mc/concierre/tabla.jpg,https://rerda.com/img/meli/1.jpg,https://rerda.com/img/meli/2.jpg,https://rerda.com/img/meli/3.jpg,https://rerda.com/img/meli/4.jpg,https://rerda.com/img/meli/5.jpg</t>
  </si>
  <si>
    <t>https://rerda.com/imagenes/remeras/mc/concierre/beige/1.jpg,https://rerda.com/imagenes/remeras/mc/concierre/beige/2.jpg,https://rerda.com/imagenes/remeras/mc/concierre/tabla.jpg,https://rerda.com/img/meli/1.jpg,https://rerda.com/img/meli/2.jpg,https://rerda.com/img/meli/3.jpg,https://rerda.com/img/meli/4.jpg,https://rerda.com/img/meli/5.jpg</t>
  </si>
  <si>
    <t>https://rerda.com/imagenes/remeras/mc/concierre/blanco/1.jpg,https://rerda.com/imagenes/remeras/mc/concierre/blanco/2.jpg,https://rerda.com/imagenes/remeras/mc/concierre/tabla.jpg,https://rerda.com/img/meli/1.jpg,https://rerda.com/img/meli/2.jpg,https://rerda.com/img/meli/3.jpg,https://rerda.com/img/meli/4.jpg,https://rerda.com/img/meli/5.jpg</t>
  </si>
  <si>
    <t>https://rerda.com/imagenes/remeras/ml/concierre/azul/1.jpg,https://rerda.com/imagenes/remeras/ml/concierre/azul/2.jpg,https://rerda.com/imagenes/remeras/ml/concierre/azul/3.jpg,https://rerda.com/imagenes/remeras/ml/concierre/azul/4.jpg,https://rerda.com/imagenes/remeras/ml/concierre/tabla.jpg,https://rerda.com/img/meli/1.jpg,https://rerda.com/img/meli/2.jpg,https://rerda.com/img/meli/3.jpg,https://rerda.com/img/meli/4.jpg,https://rerda.com/img/meli/5.jpg</t>
  </si>
  <si>
    <t>https://rerda.com/imagenes/remeras/ml/concierre/negro/1.jpg,https://rerda.com/imagenes/remeras/ml/concierre/negro/2.jpg,https://rerda.com/imagenes/remeras/ml/concierre/negro/3.jpg,https://rerda.com/imagenes/remeras/ml/concierre/negro/4.jpg,https://rerda.com/imagenes/remeras/ml/concierre/tabla.jpg,https://rerda.com/img/meli/1.jpg,https://rerda.com/img/meli/2.jpg,https://rerda.com/img/meli/3.jpg,https://rerda.com/img/meli/4.jpg,https://rerda.com/img/meli/5.jpg</t>
  </si>
  <si>
    <t>https://rerda.com/imagenes/remeras/ml/concierre/gris/1.jpg,https://rerda.com/imagenes/remeras/ml/concierre/gris/2.jpg,https://rerda.com/imagenes/remeras/ml/concierre/gris/3.jpg,https://rerda.com/imagenes/remeras/ml/concierre/gris/4.jpg,https://rerda.com/imagenes/remeras/ml/concierre/tabla.jpg,https://rerda.com/img/meli/1.jpg,https://rerda.com/img/meli/2.jpg,https://rerda.com/img/meli/3.jpg,https://rerda.com/img/meli/4.jpg,https://rerda.com/img/meli/5.jpg</t>
  </si>
  <si>
    <t>https://rerda.com/imagenes/remeras/mc/estampa/azul/1.jpg,https://rerda.com/imagenes/remeras/mc/estampa/azul/2.jpg,https://rerda.com/imagenes/remeras/mc/estampa/azul/3.jpg,https://rerda.com/imagenes/remeras/mc/estampa/azul/4.jpg,https://rerda.com/imagenes/remeras/mc/tabla.jpg,https://rerda.com/img/meli/1.jpg,https://rerda.com/img/meli/2.jpg,https://rerda.com/img/meli/3.jpg,https://rerda.com/img/meli/4.jpg,https://rerda.com/img/meli/5.jpg</t>
  </si>
  <si>
    <t>https://rerda.com/imagenes/remeras/mc/estampa/negro/1.jpg,https://rerda.com/imagenes/remeras/mc/estampa/negro/2.jpg,https://rerda.com/imagenes/remeras/mc/estampa/negro/3.jpg,https://rerda.com/imagenes/remeras/mc/estampa/negro/4.jpg,https://rerda.com/imagenes/remeras/mc/tabla.jpg,https://rerda.com/img/meli/1.jpg,https://rerda.com/img/meli/2.jpg,https://rerda.com/img/meli/3.jpg,https://rerda.com/img/meli/4.jpg,https://rerda.com/img/meli/5.jpg</t>
  </si>
  <si>
    <t>https://rerda.com/imagenes/mochilas/8708550/03/1.jpg,https://rerda.com/img/meli/1.jpg,https://rerda.com/img/meli/2.jpg,https://rerda.com/img/meli/3.jpg,https://rerda.com/img/meli/4.jpg,https://rerda.com/img/meli/5.jpg</t>
  </si>
  <si>
    <t>https://rerda.com/imagenes/mochilas/8708550/04/1.jpg,https://rerda.com/img/meli/1.jpg,https://rerda.com/img/meli/2.jpg,https://rerda.com/img/meli/3.jpg,https://rerda.com/img/meli/4.jpg,https://rerda.com/img/meli/5.jpg</t>
  </si>
  <si>
    <t>https://rerda.com/imagenes/mochilas/8708550/06/1.jpg,https://rerda.com/img/meli/1.jpg,https://rerda.com/img/meli/2.jpg,https://rerda.com/img/meli/3.jpg,https://rerda.com/img/meli/4.jpg,https://rerda.com/img/meli/5.jpg</t>
  </si>
  <si>
    <t>https://rerda.com/imagenes/mochilas/8708550/07/1.jpg,https://rerda.com/img/meli/1.jpg,https://rerda.com/img/meli/2.jpg,https://rerda.com/img/meli/3.jpg,https://rerda.com/img/meli/4.jpg,https://rerda.com/img/meli/5.jpg</t>
  </si>
  <si>
    <t>https://rerda.com/imagenes/mochilas/8708550/08/1.jpg,https://rerda.com/img/meli/1.jpg,https://rerda.com/img/meli/2.jpg,https://rerda.com/img/meli/3.jpg,https://rerda.com/img/meli/4.jpg,https://rerda.com/img/meli/5.jpg</t>
  </si>
  <si>
    <t>https://rerda.com/imagenes/mochilas/8708550/09/1.jpg,https://rerda.com/img/meli/1.jpg,https://rerda.com/img/meli/2.jpg,https://rerda.com/img/meli/3.jpg,https://rerda.com/img/meli/4.jpg,https://rerda.com/img/meli/5.jpg</t>
  </si>
  <si>
    <t>https://rerda.com/imagenes/mochilas/8708550/10/1.jpg,https://rerda.com/imagenes/mochilas/8708550/10/2.jpg,https://rerda.com/imagenes/mochilas/8708550/10/3.jpg,https://rerda.com/imagenes/mochilas/8708550/10/4.jpg,https://rerda.com/img/meli/1.jpg,https://rerda.com/img/meli/2.jpg,https://rerda.com/img/meli/3.jpg,https://rerda.com/img/meli/4.jpg,https://rerda.com/img/meli/5.jpg</t>
  </si>
  <si>
    <t>https://rerda.com/imagenes/morralCamuflado/01/1.jpg,https://rerda.com/img/meli/1.jpg,https://rerda.com/img/meli/2.jpg,https://rerda.com/img/meli/3.jpg,https://rerda.com/img/meli/4.jpg,https://rerda.com/img/meli/5.jpg</t>
  </si>
  <si>
    <t>https://rerda.com/imagenes/morralCamuflado/02/1.jpg,https://rerda.com/img/meli/1.jpg,https://rerda.com/img/meli/2.jpg,https://rerda.com/img/meli/3.jpg,https://rerda.com/img/meli/4.jpg,https://rerda.com/img/meli/5.jpg</t>
  </si>
  <si>
    <t>https://rerda.com/imagenes/morralCamuflado/03/1.jpg,https://rerda.com/img/meli/1.jpg,https://rerda.com/img/meli/2.jpg,https://rerda.com/img/meli/3.jpg,https://rerda.com/img/meli/4.jpg,https://rerda.com/img/meli/5.jpg</t>
  </si>
  <si>
    <t>https://rerda.com/imagenes/morralCamuflado/04/1.jpg,https://rerda.com/img/meli/1.jpg,https://rerda.com/img/meli/2.jpg,https://rerda.com/img/meli/3.jpg,https://rerda.com/img/meli/4.jpg,https://rerda.com/img/meli/5.jpg</t>
  </si>
  <si>
    <t>https://rerda.com/imagenes/morralCamuflado/05/1.jpg,https://rerda.com/img/meli/1.jpg,https://rerda.com/img/meli/2.jpg,https://rerda.com/img/meli/3.jpg,https://rerda.com/img/meli/4.jpg,https://rerda.com/img/meli/5.jpg</t>
  </si>
  <si>
    <t>https://rerda.com/imagenes/morralCamuflado/06/1.jpg,https://rerda.com/img/meli/1.jpg,https://rerda.com/img/meli/2.jpg,https://rerda.com/img/meli/3.jpg,https://rerda.com/img/meli/4.jpg,https://rerda.com/img/meli/5.jpg</t>
  </si>
  <si>
    <t>https://rerda.com/imagenes/morralCamuflado/07/1.jpg,https://rerda.com/img/meli/1.jpg,https://rerda.com/img/meli/2.jpg,https://rerda.com/img/meli/3.jpg,https://rerda.com/img/meli/4.jpg,https://rerda.com/img/meli/5.jpg</t>
  </si>
  <si>
    <t>https://rerda.com/imagenes/morralCamuflado/08/1.jpg,https://rerda.com/img/meli/1.jpg,https://rerda.com/img/meli/2.jpg,https://rerda.com/img/meli/3.jpg,https://rerda.com/img/meli/4.jpg,https://rerda.com/img/meli/5.jpg</t>
  </si>
  <si>
    <t>https://rerda.com/imagenes/morralCamuflado/09/1.jpg,https://rerda.com/img/meli/1.jpg,https://rerda.com/img/meli/2.jpg,https://rerda.com/img/meli/3.jpg,https://rerda.com/img/meli/4.jpg,https://rerda.com/img/meli/5.jpg</t>
  </si>
  <si>
    <t>https://rerda.com/imagenes/morralCamuflado/11/1.jpg,https://rerda.com/img/meli/1.jpg,https://rerda.com/img/meli/2.jpg,https://rerda.com/img/meli/3.jpg,https://rerda.com/img/meli/4.jpg,https://rerda.com/img/meli/5.jpg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</si>
</sst>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80">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sz val="10"/>
      <color rgb="FF434343"/>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b/>
      <sz val="12"/>
      <color rgb="FF666666"/>
      <name val="Arial"/>
    </font>
    <font>
      <sz val="10"/>
      <color rgb="FF666666"/>
      <name val="Arial"/>
    </font>
    <font>
      <b/>
      <u/>
      <sz val="10"/>
      <color rgb="FF1155CC"/>
      <name val="Arial"/>
    </font>
    <font>
      <sz val="11"/>
      <name val="Arial"/>
    </font>
    <font>
      <b/>
      <i/>
      <sz val="8"/>
      <name val="Arial"/>
    </font>
    <font>
      <b/>
      <sz val="9"/>
      <name val="Arial"/>
    </font>
    <font>
      <sz val="10"/>
      <name val="Arial"/>
    </font>
    <font>
      <b/>
      <sz val="10"/>
      <color rgb="FF919191"/>
      <name val="Arial"/>
    </font>
    <font>
      <b/>
      <sz val="14"/>
      <name val="Arial"/>
    </font>
    <font>
      <sz val="9"/>
      <name val="Arial"/>
    </font>
    <font>
      <b/>
      <sz val="9"/>
      <name val="Arial"/>
    </font>
    <font>
      <b/>
      <sz val="10"/>
      <name val="Arial"/>
    </font>
    <font>
      <b/>
      <sz val="9"/>
      <name val="Arial"/>
    </font>
    <font>
      <b/>
      <u/>
      <sz val="9"/>
      <color rgb="FF1218DC"/>
      <name val="Roboto"/>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sz val="10"/>
      <name val="proxima nova"/>
    </font>
    <font>
      <sz val="10"/>
      <name val="proxima nova"/>
    </font>
    <font>
      <b/>
      <u/>
      <sz val="9"/>
      <color rgb="FF1218DC"/>
      <name val="Roboto"/>
    </font>
    <font>
      <b/>
      <sz val="10"/>
      <name val="proxima nova"/>
    </font>
    <font>
      <sz val="10"/>
      <color rgb="FF000000"/>
      <name val="Arial"/>
      <family val="2"/>
    </font>
    <font>
      <sz val="11"/>
      <name val="Arial"/>
      <family val="2"/>
    </font>
  </fonts>
  <fills count="19">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FF158"/>
      </patternFill>
    </fill>
    <fill>
      <patternFill patternType="solid">
        <fgColor rgb="FFF3F3F3"/>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89">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style="medium">
        <color rgb="FFF9F9F9"/>
      </right>
      <top/>
      <bottom style="medium">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right/>
      <top style="medium">
        <color rgb="FFF5F5F5"/>
      </top>
      <bottom style="thin">
        <color rgb="FFF5F5F5"/>
      </bottom>
      <diagonal/>
    </border>
    <border>
      <left/>
      <right style="thin">
        <color rgb="FFF5F5F5"/>
      </right>
      <top style="medium">
        <color rgb="FFF5F5F5"/>
      </top>
      <bottom style="thin">
        <color rgb="FFF5F5F5"/>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diagonal/>
    </border>
    <border>
      <left/>
      <right/>
      <top/>
      <bottom/>
      <diagonal/>
    </border>
    <border>
      <left/>
      <right/>
      <top/>
      <bottom style="thin">
        <color rgb="FFF9F9F9"/>
      </bottom>
      <diagonal/>
    </border>
    <border>
      <left/>
      <right/>
      <top/>
      <bottom style="thin">
        <color rgb="FFF9F9F9"/>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medium">
        <color rgb="FFF9F9F9"/>
      </left>
      <right/>
      <top style="medium">
        <color rgb="FFF9F9F9"/>
      </top>
      <bottom style="medium">
        <color rgb="FFF9F9F9"/>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right/>
      <top/>
      <bottom style="medium">
        <color rgb="FFF9F9F9"/>
      </bottom>
      <diagonal/>
    </border>
    <border>
      <left/>
      <right style="thin">
        <color rgb="FFF9F9F9"/>
      </right>
      <top/>
      <bottom style="medium">
        <color rgb="FFF9F9F9"/>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10" fillId="0" borderId="0" applyNumberFormat="0" applyFill="0" applyBorder="0" applyAlignment="0" applyProtection="0"/>
  </cellStyleXfs>
  <cellXfs count="815">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3" xfId="0" applyFont="1" applyFill="1" applyBorder="1"/>
    <xf numFmtId="0" fontId="6" fillId="6" borderId="26" xfId="0" applyFont="1" applyFill="1" applyBorder="1"/>
    <xf numFmtId="0" fontId="7" fillId="6" borderId="27" xfId="0" applyFont="1" applyFill="1" applyBorder="1"/>
    <xf numFmtId="0" fontId="8" fillId="6" borderId="27" xfId="0" applyFont="1" applyFill="1" applyBorder="1"/>
    <xf numFmtId="0" fontId="5" fillId="6" borderId="27" xfId="0" applyFont="1" applyFill="1" applyBorder="1"/>
    <xf numFmtId="0" fontId="5" fillId="6" borderId="28" xfId="0" applyFont="1" applyFill="1" applyBorder="1"/>
    <xf numFmtId="0" fontId="5" fillId="6" borderId="32" xfId="0" applyFont="1" applyFill="1" applyBorder="1"/>
    <xf numFmtId="0" fontId="5" fillId="6" borderId="33" xfId="0" applyFont="1" applyFill="1" applyBorder="1"/>
    <xf numFmtId="0" fontId="5" fillId="6" borderId="34" xfId="0" applyFont="1" applyFill="1" applyBorder="1"/>
    <xf numFmtId="0" fontId="5" fillId="5" borderId="23" xfId="0" applyFont="1" applyFill="1" applyBorder="1" applyAlignment="1">
      <alignment vertical="center"/>
    </xf>
    <xf numFmtId="0" fontId="5" fillId="6" borderId="40" xfId="0" applyFont="1" applyFill="1" applyBorder="1"/>
    <xf numFmtId="0" fontId="9" fillId="6" borderId="34" xfId="0" applyFont="1" applyFill="1" applyBorder="1" applyAlignment="1">
      <alignment vertical="top" wrapText="1"/>
    </xf>
    <xf numFmtId="0" fontId="11" fillId="6" borderId="33" xfId="0" applyFont="1" applyFill="1" applyBorder="1"/>
    <xf numFmtId="0" fontId="11" fillId="6" borderId="47" xfId="0" applyFont="1" applyFill="1" applyBorder="1"/>
    <xf numFmtId="0" fontId="12" fillId="6" borderId="54" xfId="0" applyFont="1" applyFill="1" applyBorder="1"/>
    <xf numFmtId="0" fontId="13" fillId="6" borderId="32" xfId="0" applyFont="1" applyFill="1" applyBorder="1" applyAlignment="1">
      <alignment vertical="top"/>
    </xf>
    <xf numFmtId="0" fontId="5" fillId="6" borderId="34" xfId="0" applyFont="1" applyFill="1" applyBorder="1" applyAlignment="1">
      <alignment vertical="center"/>
    </xf>
    <xf numFmtId="0" fontId="5" fillId="5" borderId="64" xfId="0" applyFont="1" applyFill="1" applyBorder="1"/>
    <xf numFmtId="0" fontId="9" fillId="6" borderId="32" xfId="0" applyFont="1" applyFill="1" applyBorder="1" applyAlignment="1">
      <alignment vertical="top" wrapText="1"/>
    </xf>
    <xf numFmtId="0" fontId="5" fillId="5" borderId="69" xfId="0" applyFont="1" applyFill="1" applyBorder="1"/>
    <xf numFmtId="0" fontId="5" fillId="5" borderId="71" xfId="0" applyFont="1" applyFill="1" applyBorder="1"/>
    <xf numFmtId="0" fontId="5" fillId="6" borderId="75" xfId="0" applyFont="1" applyFill="1" applyBorder="1"/>
    <xf numFmtId="0" fontId="5" fillId="6" borderId="78" xfId="0" applyFont="1" applyFill="1" applyBorder="1"/>
    <xf numFmtId="0" fontId="16" fillId="6" borderId="79" xfId="0" applyFont="1" applyFill="1" applyBorder="1"/>
    <xf numFmtId="0" fontId="5" fillId="6" borderId="80" xfId="0" applyFont="1" applyFill="1" applyBorder="1"/>
    <xf numFmtId="0" fontId="5" fillId="6" borderId="81" xfId="0" applyFont="1" applyFill="1" applyBorder="1"/>
    <xf numFmtId="0" fontId="5" fillId="6" borderId="84" xfId="0" applyFont="1" applyFill="1" applyBorder="1"/>
    <xf numFmtId="0" fontId="19" fillId="0" borderId="0" xfId="0" applyFont="1" applyAlignment="1" applyProtection="1">
      <alignment wrapText="1"/>
      <protection locked="0"/>
    </xf>
    <xf numFmtId="0" fontId="21" fillId="7" borderId="88" xfId="0" applyFont="1" applyFill="1" applyBorder="1" applyAlignment="1" applyProtection="1">
      <alignment horizontal="center" vertical="center" wrapText="1"/>
      <protection locked="0"/>
    </xf>
    <xf numFmtId="0" fontId="22" fillId="8" borderId="0" xfId="0" applyFont="1" applyFill="1" applyBorder="1" applyAlignment="1" applyProtection="1">
      <alignment horizontal="center" vertical="center" wrapText="1"/>
      <protection locked="0"/>
    </xf>
    <xf numFmtId="0" fontId="23" fillId="9" borderId="0" xfId="0" applyFont="1" applyFill="1" applyBorder="1" applyAlignment="1" applyProtection="1">
      <alignment horizontal="left" vertical="center"/>
      <protection locked="0"/>
    </xf>
    <xf numFmtId="0" fontId="24" fillId="9" borderId="0" xfId="0" applyFont="1" applyFill="1" applyBorder="1" applyAlignment="1" applyProtection="1">
      <alignment horizontal="left" vertical="center"/>
      <protection locked="0"/>
    </xf>
    <xf numFmtId="0" fontId="26" fillId="10" borderId="88" xfId="0" applyFont="1" applyFill="1" applyBorder="1" applyAlignment="1" applyProtection="1">
      <alignment horizontal="center" vertical="center" wrapText="1"/>
      <protection locked="0"/>
    </xf>
    <xf numFmtId="0" fontId="27" fillId="11" borderId="0" xfId="0" applyFont="1" applyFill="1" applyBorder="1" applyAlignment="1" applyProtection="1">
      <alignment horizontal="center" vertical="center" wrapText="1"/>
      <protection locked="0"/>
    </xf>
    <xf numFmtId="0" fontId="28" fillId="10" borderId="88" xfId="0" applyFont="1" applyFill="1" applyBorder="1" applyAlignment="1" applyProtection="1">
      <alignment horizontal="center" vertical="center" wrapText="1"/>
      <protection locked="0"/>
    </xf>
    <xf numFmtId="0" fontId="29" fillId="8" borderId="0" xfId="0" applyFont="1" applyFill="1" applyAlignment="1" applyProtection="1">
      <alignment horizontal="center" vertical="center"/>
      <protection locked="0"/>
    </xf>
    <xf numFmtId="0" fontId="31" fillId="10" borderId="88" xfId="0" applyFont="1" applyFill="1" applyBorder="1" applyAlignment="1" applyProtection="1">
      <alignment horizontal="center" vertical="center" wrapText="1"/>
      <protection locked="0"/>
    </xf>
    <xf numFmtId="0" fontId="32" fillId="10" borderId="88" xfId="0" applyFont="1" applyFill="1" applyBorder="1" applyAlignment="1" applyProtection="1">
      <alignment horizontal="center" vertical="center" wrapText="1"/>
      <protection locked="0"/>
    </xf>
    <xf numFmtId="0" fontId="33" fillId="10" borderId="88" xfId="0" applyFont="1" applyFill="1" applyBorder="1" applyAlignment="1" applyProtection="1">
      <alignment horizontal="center" vertical="center" wrapText="1"/>
      <protection locked="0"/>
    </xf>
    <xf numFmtId="0" fontId="35" fillId="13" borderId="88" xfId="0" applyFont="1" applyFill="1" applyBorder="1" applyAlignment="1" applyProtection="1">
      <alignment horizontal="center" vertical="center" wrapText="1"/>
      <protection locked="0"/>
    </xf>
    <xf numFmtId="0" fontId="36" fillId="13" borderId="88" xfId="0" applyFont="1" applyFill="1" applyBorder="1" applyAlignment="1" applyProtection="1">
      <alignment horizontal="center" vertical="center" wrapText="1"/>
      <protection locked="0"/>
    </xf>
    <xf numFmtId="0" fontId="38" fillId="13" borderId="88" xfId="0" applyFont="1" applyFill="1" applyBorder="1" applyAlignment="1" applyProtection="1">
      <alignment horizontal="center" vertical="center" wrapText="1"/>
      <protection locked="0"/>
    </xf>
    <xf numFmtId="0" fontId="39" fillId="8" borderId="0" xfId="0" applyFont="1" applyFill="1" applyBorder="1" applyAlignment="1" applyProtection="1">
      <alignment horizontal="center" vertical="center" wrapText="1"/>
      <protection locked="0"/>
    </xf>
    <xf numFmtId="0" fontId="41" fillId="13" borderId="88" xfId="0" applyFont="1" applyFill="1" applyBorder="1" applyAlignment="1" applyProtection="1">
      <alignment horizontal="center" vertical="center" wrapText="1"/>
      <protection locked="0"/>
    </xf>
    <xf numFmtId="0" fontId="43" fillId="15" borderId="88" xfId="0" applyFont="1" applyFill="1" applyBorder="1" applyAlignment="1" applyProtection="1">
      <alignment horizontal="center" vertical="center" wrapText="1"/>
      <protection locked="0"/>
    </xf>
    <xf numFmtId="0" fontId="44" fillId="15" borderId="88" xfId="0" applyFont="1" applyFill="1" applyBorder="1" applyAlignment="1" applyProtection="1">
      <alignment horizontal="center" vertical="center" wrapText="1"/>
      <protection locked="0"/>
    </xf>
    <xf numFmtId="0" fontId="45" fillId="15" borderId="88" xfId="0" applyFont="1" applyFill="1" applyBorder="1" applyAlignment="1" applyProtection="1">
      <alignment horizontal="center" vertical="center" wrapText="1"/>
      <protection locked="0"/>
    </xf>
    <xf numFmtId="0" fontId="46" fillId="15" borderId="88" xfId="0" applyFont="1" applyFill="1" applyBorder="1" applyAlignment="1" applyProtection="1">
      <alignment horizontal="center" vertical="center" wrapText="1"/>
      <protection locked="0"/>
    </xf>
    <xf numFmtId="0" fontId="47" fillId="15" borderId="88" xfId="0" applyFont="1" applyFill="1" applyBorder="1" applyAlignment="1" applyProtection="1">
      <alignment horizontal="center" vertical="center" wrapText="1"/>
      <protection locked="0"/>
    </xf>
    <xf numFmtId="0" fontId="48" fillId="15" borderId="88" xfId="0" applyFont="1" applyFill="1" applyBorder="1" applyAlignment="1" applyProtection="1">
      <alignment horizontal="center" vertical="center" wrapText="1"/>
      <protection locked="0"/>
    </xf>
    <xf numFmtId="0" fontId="49" fillId="15" borderId="88" xfId="0" applyFont="1" applyFill="1" applyBorder="1" applyAlignment="1" applyProtection="1">
      <alignment horizontal="center" vertical="center" wrapText="1"/>
      <protection locked="0"/>
    </xf>
    <xf numFmtId="0" fontId="51" fillId="17" borderId="88" xfId="0" applyFont="1" applyFill="1" applyBorder="1" applyAlignment="1" applyProtection="1">
      <alignment horizontal="center" vertical="center" wrapText="1"/>
      <protection locked="0"/>
    </xf>
    <xf numFmtId="0" fontId="52" fillId="17" borderId="88" xfId="0" applyFont="1" applyFill="1" applyBorder="1" applyAlignment="1" applyProtection="1">
      <alignment horizontal="center" vertical="center" wrapText="1"/>
      <protection locked="0"/>
    </xf>
    <xf numFmtId="0" fontId="53" fillId="17" borderId="88" xfId="0" applyFont="1" applyFill="1" applyBorder="1" applyAlignment="1" applyProtection="1">
      <alignment horizontal="center" vertical="center" wrapText="1"/>
      <protection locked="0"/>
    </xf>
    <xf numFmtId="0" fontId="54" fillId="17" borderId="88" xfId="0" applyFont="1" applyFill="1" applyBorder="1" applyAlignment="1" applyProtection="1">
      <alignment horizontal="center" vertical="center" wrapText="1"/>
      <protection locked="0"/>
    </xf>
    <xf numFmtId="0" fontId="55" fillId="17" borderId="88" xfId="0" applyFont="1" applyFill="1" applyBorder="1" applyAlignment="1" applyProtection="1">
      <alignment horizontal="center" vertical="center" wrapText="1"/>
      <protection locked="0"/>
    </xf>
    <xf numFmtId="0" fontId="56" fillId="17" borderId="88" xfId="0" applyFont="1" applyFill="1" applyBorder="1" applyAlignment="1" applyProtection="1">
      <alignment horizontal="center" vertical="center" wrapText="1"/>
      <protection locked="0"/>
    </xf>
    <xf numFmtId="0" fontId="57" fillId="17" borderId="88" xfId="0" applyFont="1" applyFill="1" applyBorder="1" applyAlignment="1" applyProtection="1">
      <alignment horizontal="center" vertical="center" wrapText="1"/>
      <protection locked="0"/>
    </xf>
    <xf numFmtId="0" fontId="58" fillId="17" borderId="88" xfId="0" applyFont="1" applyFill="1" applyBorder="1" applyAlignment="1" applyProtection="1">
      <alignment horizontal="center" vertical="center" wrapText="1"/>
      <protection locked="0"/>
    </xf>
    <xf numFmtId="0" fontId="59" fillId="17" borderId="88" xfId="0" applyFont="1" applyFill="1" applyBorder="1" applyAlignment="1" applyProtection="1">
      <alignment horizontal="center" vertical="center" wrapText="1"/>
      <protection locked="0"/>
    </xf>
    <xf numFmtId="0" fontId="61" fillId="0" borderId="0" xfId="0" applyFont="1" applyAlignment="1" applyProtection="1">
      <alignment wrapText="1"/>
      <protection locked="0"/>
    </xf>
    <xf numFmtId="0" fontId="62" fillId="7" borderId="88" xfId="0" applyFont="1" applyFill="1" applyBorder="1" applyAlignment="1" applyProtection="1">
      <alignment horizontal="center" vertical="center" wrapText="1"/>
      <protection locked="0"/>
    </xf>
    <xf numFmtId="0" fontId="63" fillId="9" borderId="0" xfId="0" applyFont="1" applyFill="1" applyBorder="1" applyAlignment="1" applyProtection="1">
      <alignment horizontal="left" vertical="center"/>
      <protection locked="0"/>
    </xf>
    <xf numFmtId="0" fontId="64" fillId="9" borderId="0" xfId="0" applyFont="1" applyFill="1" applyBorder="1" applyAlignment="1" applyProtection="1">
      <alignment horizontal="left" vertical="center"/>
      <protection locked="0"/>
    </xf>
    <xf numFmtId="0" fontId="65" fillId="10" borderId="88" xfId="0" applyFont="1" applyFill="1" applyBorder="1" applyAlignment="1" applyProtection="1">
      <alignment horizontal="center" vertical="center" wrapText="1"/>
      <protection locked="0"/>
    </xf>
    <xf numFmtId="0" fontId="66" fillId="11" borderId="0" xfId="0" applyFont="1" applyFill="1" applyBorder="1" applyAlignment="1" applyProtection="1">
      <alignment horizontal="center" vertical="center" wrapText="1"/>
      <protection locked="0"/>
    </xf>
    <xf numFmtId="0" fontId="67" fillId="10" borderId="88" xfId="0" applyFont="1" applyFill="1" applyBorder="1" applyAlignment="1" applyProtection="1">
      <alignment horizontal="center" vertical="center" wrapText="1"/>
      <protection locked="0"/>
    </xf>
    <xf numFmtId="0" fontId="68" fillId="0" borderId="0" xfId="0" applyFont="1" applyBorder="1" applyAlignment="1" applyProtection="1">
      <alignment wrapText="1"/>
      <protection locked="0"/>
    </xf>
    <xf numFmtId="0" fontId="69" fillId="10" borderId="88" xfId="0" applyFont="1" applyFill="1" applyBorder="1" applyAlignment="1" applyProtection="1">
      <alignment horizontal="center" vertical="center" wrapText="1"/>
      <protection locked="0"/>
    </xf>
    <xf numFmtId="0" fontId="70" fillId="10" borderId="88" xfId="0" applyFont="1" applyFill="1" applyBorder="1" applyAlignment="1" applyProtection="1">
      <alignment horizontal="center" vertical="center" wrapText="1"/>
      <protection locked="0"/>
    </xf>
    <xf numFmtId="0" fontId="0" fillId="0" borderId="0" xfId="0" applyNumberFormat="1"/>
    <xf numFmtId="0" fontId="71" fillId="10" borderId="88" xfId="0" applyFont="1" applyFill="1" applyBorder="1" applyAlignment="1" applyProtection="1">
      <alignment horizontal="center" vertical="center" wrapText="1"/>
      <protection locked="0"/>
    </xf>
    <xf numFmtId="164" fontId="0" fillId="0" borderId="0" xfId="0" applyNumberFormat="1"/>
    <xf numFmtId="0" fontId="73" fillId="13" borderId="88" xfId="0" applyFont="1" applyFill="1" applyBorder="1" applyAlignment="1" applyProtection="1">
      <alignment horizontal="center" vertical="center" wrapText="1"/>
      <protection locked="0"/>
    </xf>
    <xf numFmtId="0" fontId="74" fillId="13" borderId="88" xfId="0" applyFont="1" applyFill="1" applyBorder="1" applyAlignment="1" applyProtection="1">
      <alignment horizontal="center" vertical="center" wrapText="1"/>
      <protection locked="0"/>
    </xf>
    <xf numFmtId="0" fontId="75" fillId="0" borderId="0" xfId="0" applyFont="1" applyBorder="1" applyProtection="1">
      <protection locked="0"/>
    </xf>
    <xf numFmtId="0" fontId="76" fillId="13" borderId="88" xfId="0" applyFont="1" applyFill="1" applyBorder="1" applyAlignment="1" applyProtection="1">
      <alignment horizontal="center" vertical="center" wrapText="1"/>
      <protection locked="0"/>
    </xf>
    <xf numFmtId="0" fontId="77" fillId="8" borderId="0" xfId="0" applyFont="1" applyFill="1" applyBorder="1" applyAlignment="1" applyProtection="1">
      <alignment horizontal="center" vertical="center" wrapText="1"/>
      <protection locked="0"/>
    </xf>
    <xf numFmtId="0" fontId="78" fillId="0" borderId="0" xfId="0" applyFont="1" applyAlignment="1" applyProtection="1">
      <alignment wrapText="1"/>
      <protection locked="0"/>
    </xf>
    <xf numFmtId="0" fontId="79" fillId="13" borderId="88" xfId="0" applyFont="1" applyFill="1" applyBorder="1" applyAlignment="1" applyProtection="1">
      <alignment horizontal="center" vertical="center" wrapText="1"/>
      <protection locked="0"/>
    </xf>
    <xf numFmtId="0" fontId="81" fillId="15" borderId="88" xfId="0" applyFont="1" applyFill="1" applyBorder="1" applyAlignment="1" applyProtection="1">
      <alignment horizontal="center" vertical="center" wrapText="1"/>
      <protection locked="0"/>
    </xf>
    <xf numFmtId="0" fontId="82" fillId="15" borderId="88" xfId="0" applyFont="1" applyFill="1" applyBorder="1" applyAlignment="1" applyProtection="1">
      <alignment horizontal="center" vertical="center" wrapText="1"/>
      <protection locked="0"/>
    </xf>
    <xf numFmtId="0" fontId="83" fillId="15" borderId="88" xfId="0" applyFont="1" applyFill="1" applyBorder="1" applyAlignment="1" applyProtection="1">
      <alignment horizontal="center" vertical="center" wrapText="1"/>
      <protection locked="0"/>
    </xf>
    <xf numFmtId="0" fontId="84" fillId="15" borderId="88" xfId="0" applyFont="1" applyFill="1" applyBorder="1" applyAlignment="1" applyProtection="1">
      <alignment horizontal="center" vertical="center" wrapText="1"/>
      <protection locked="0"/>
    </xf>
    <xf numFmtId="0" fontId="85" fillId="15" borderId="88" xfId="0" applyFont="1" applyFill="1" applyBorder="1" applyAlignment="1" applyProtection="1">
      <alignment horizontal="center" vertical="center" wrapText="1"/>
      <protection locked="0"/>
    </xf>
    <xf numFmtId="0" fontId="0" fillId="0" borderId="0" xfId="0" applyNumberFormat="1"/>
    <xf numFmtId="0" fontId="86" fillId="15" borderId="88" xfId="0" applyFont="1" applyFill="1" applyBorder="1" applyAlignment="1" applyProtection="1">
      <alignment horizontal="center" vertical="center" wrapText="1"/>
      <protection locked="0"/>
    </xf>
    <xf numFmtId="0" fontId="87" fillId="15" borderId="88" xfId="0" applyFont="1" applyFill="1" applyBorder="1" applyAlignment="1" applyProtection="1">
      <alignment horizontal="center" vertical="center" wrapText="1"/>
      <protection locked="0"/>
    </xf>
    <xf numFmtId="0" fontId="89" fillId="17" borderId="88" xfId="0" applyFont="1" applyFill="1" applyBorder="1" applyAlignment="1" applyProtection="1">
      <alignment horizontal="center" vertical="center" wrapText="1"/>
      <protection locked="0"/>
    </xf>
    <xf numFmtId="0" fontId="90" fillId="17" borderId="88" xfId="0" applyFont="1" applyFill="1" applyBorder="1" applyAlignment="1" applyProtection="1">
      <alignment horizontal="center" vertical="center" wrapText="1"/>
      <protection locked="0"/>
    </xf>
    <xf numFmtId="0" fontId="91" fillId="17" borderId="88" xfId="0" applyFont="1" applyFill="1" applyBorder="1" applyAlignment="1" applyProtection="1">
      <alignment horizontal="center" vertical="center" wrapText="1"/>
      <protection locked="0"/>
    </xf>
    <xf numFmtId="0" fontId="92" fillId="17" borderId="88" xfId="0" applyFont="1" applyFill="1" applyBorder="1" applyAlignment="1" applyProtection="1">
      <alignment horizontal="center" vertical="center" wrapText="1"/>
      <protection locked="0"/>
    </xf>
    <xf numFmtId="0" fontId="93" fillId="17" borderId="88" xfId="0" applyFont="1" applyFill="1" applyBorder="1" applyAlignment="1" applyProtection="1">
      <alignment horizontal="center" vertical="center" wrapText="1"/>
      <protection locked="0"/>
    </xf>
    <xf numFmtId="0" fontId="94" fillId="17" borderId="88" xfId="0" applyFont="1" applyFill="1" applyBorder="1" applyAlignment="1" applyProtection="1">
      <alignment horizontal="center" vertical="center" wrapText="1"/>
      <protection locked="0"/>
    </xf>
    <xf numFmtId="0" fontId="95" fillId="17" borderId="88" xfId="0" applyFont="1" applyFill="1" applyBorder="1" applyAlignment="1" applyProtection="1">
      <alignment horizontal="center" vertical="center" wrapText="1"/>
      <protection locked="0"/>
    </xf>
    <xf numFmtId="0" fontId="97" fillId="0" borderId="0" xfId="0" applyFont="1" applyAlignment="1" applyProtection="1">
      <alignment wrapText="1"/>
      <protection locked="0"/>
    </xf>
    <xf numFmtId="0" fontId="98" fillId="7" borderId="88" xfId="0" applyFont="1" applyFill="1" applyBorder="1" applyAlignment="1" applyProtection="1">
      <alignment horizontal="center" vertical="center" wrapText="1"/>
      <protection locked="0"/>
    </xf>
    <xf numFmtId="0" fontId="99" fillId="9" borderId="0" xfId="0" applyFont="1" applyFill="1" applyBorder="1" applyAlignment="1" applyProtection="1">
      <alignment horizontal="left" vertical="center"/>
      <protection locked="0"/>
    </xf>
    <xf numFmtId="0" fontId="100" fillId="9" borderId="0" xfId="0" applyFont="1" applyFill="1" applyBorder="1" applyAlignment="1" applyProtection="1">
      <alignment horizontal="left" vertical="center"/>
      <protection locked="0"/>
    </xf>
    <xf numFmtId="0" fontId="101" fillId="10" borderId="88" xfId="0" applyFont="1" applyFill="1" applyBorder="1" applyAlignment="1" applyProtection="1">
      <alignment horizontal="center" vertical="center" wrapText="1"/>
      <protection locked="0"/>
    </xf>
    <xf numFmtId="0" fontId="102" fillId="11" borderId="0" xfId="0" applyFont="1" applyFill="1" applyBorder="1" applyAlignment="1" applyProtection="1">
      <alignment horizontal="center" vertical="center" wrapText="1"/>
      <protection locked="0"/>
    </xf>
    <xf numFmtId="0" fontId="103" fillId="11" borderId="0" xfId="0" applyFont="1" applyFill="1" applyBorder="1" applyAlignment="1" applyProtection="1">
      <alignment horizontal="center" vertical="center" wrapText="1"/>
      <protection locked="0"/>
    </xf>
    <xf numFmtId="0" fontId="104" fillId="10" borderId="88" xfId="0" applyFont="1" applyFill="1" applyBorder="1" applyAlignment="1" applyProtection="1">
      <alignment horizontal="center" vertical="center" wrapText="1"/>
      <protection locked="0"/>
    </xf>
    <xf numFmtId="0" fontId="105" fillId="10" borderId="88" xfId="0" applyFont="1" applyFill="1" applyBorder="1" applyAlignment="1" applyProtection="1">
      <alignment horizontal="center" vertical="center" wrapText="1"/>
      <protection locked="0"/>
    </xf>
    <xf numFmtId="0" fontId="106" fillId="0" borderId="0" xfId="0" applyFont="1" applyBorder="1" applyAlignment="1" applyProtection="1">
      <alignment wrapText="1"/>
      <protection locked="0"/>
    </xf>
    <xf numFmtId="0" fontId="107" fillId="10" borderId="88" xfId="0" applyFont="1" applyFill="1" applyBorder="1" applyAlignment="1" applyProtection="1">
      <alignment horizontal="center" vertical="center" wrapText="1"/>
      <protection locked="0"/>
    </xf>
    <xf numFmtId="0" fontId="108" fillId="10" borderId="88" xfId="0" applyFont="1" applyFill="1" applyBorder="1" applyAlignment="1" applyProtection="1">
      <alignment horizontal="center" vertical="center" wrapText="1"/>
      <protection locked="0"/>
    </xf>
    <xf numFmtId="0" fontId="0" fillId="0" borderId="0" xfId="0" applyNumberFormat="1"/>
    <xf numFmtId="0" fontId="109" fillId="10" borderId="88" xfId="0" applyFont="1" applyFill="1" applyBorder="1" applyAlignment="1" applyProtection="1">
      <alignment horizontal="center" vertical="center" wrapText="1"/>
      <protection locked="0"/>
    </xf>
    <xf numFmtId="164" fontId="0" fillId="0" borderId="0" xfId="0" applyNumberFormat="1"/>
    <xf numFmtId="0" fontId="111" fillId="13" borderId="88" xfId="0" applyFont="1" applyFill="1" applyBorder="1" applyAlignment="1" applyProtection="1">
      <alignment horizontal="center" vertical="center" wrapText="1"/>
      <protection locked="0"/>
    </xf>
    <xf numFmtId="0" fontId="112" fillId="13" borderId="88" xfId="0" applyFont="1" applyFill="1" applyBorder="1" applyAlignment="1" applyProtection="1">
      <alignment horizontal="center" vertical="center" wrapText="1"/>
      <protection locked="0"/>
    </xf>
    <xf numFmtId="0" fontId="113" fillId="0" borderId="0" xfId="0" applyFont="1" applyBorder="1" applyProtection="1">
      <protection locked="0"/>
    </xf>
    <xf numFmtId="0" fontId="114" fillId="13" borderId="88" xfId="0" applyFont="1" applyFill="1" applyBorder="1" applyAlignment="1" applyProtection="1">
      <alignment horizontal="center" vertical="center" wrapText="1"/>
      <protection locked="0"/>
    </xf>
    <xf numFmtId="0" fontId="115" fillId="8" borderId="0" xfId="0" applyFont="1" applyFill="1" applyBorder="1" applyAlignment="1" applyProtection="1">
      <alignment horizontal="center" vertical="center" wrapText="1"/>
      <protection locked="0"/>
    </xf>
    <xf numFmtId="0" fontId="116" fillId="0" borderId="0" xfId="0" applyFont="1" applyAlignment="1" applyProtection="1">
      <alignment wrapText="1"/>
      <protection locked="0"/>
    </xf>
    <xf numFmtId="0" fontId="117" fillId="13" borderId="88" xfId="0" applyFont="1" applyFill="1" applyBorder="1" applyAlignment="1" applyProtection="1">
      <alignment horizontal="center" vertical="center" wrapText="1"/>
      <protection locked="0"/>
    </xf>
    <xf numFmtId="0" fontId="119" fillId="15" borderId="88" xfId="0" applyFont="1" applyFill="1" applyBorder="1" applyAlignment="1" applyProtection="1">
      <alignment horizontal="center" vertical="center" wrapText="1"/>
      <protection locked="0"/>
    </xf>
    <xf numFmtId="0" fontId="120" fillId="15" borderId="88" xfId="0" applyFont="1" applyFill="1" applyBorder="1" applyAlignment="1" applyProtection="1">
      <alignment horizontal="center" vertical="center" wrapText="1"/>
      <protection locked="0"/>
    </xf>
    <xf numFmtId="0" fontId="121" fillId="15" borderId="88" xfId="0" applyFont="1" applyFill="1" applyBorder="1" applyAlignment="1" applyProtection="1">
      <alignment horizontal="center" vertical="center" wrapText="1"/>
      <protection locked="0"/>
    </xf>
    <xf numFmtId="0" fontId="122" fillId="15" borderId="88" xfId="0" applyFont="1" applyFill="1" applyBorder="1" applyAlignment="1" applyProtection="1">
      <alignment horizontal="center" vertical="center" wrapText="1"/>
      <protection locked="0"/>
    </xf>
    <xf numFmtId="0" fontId="123" fillId="15" borderId="88" xfId="0" applyFont="1" applyFill="1" applyBorder="1" applyAlignment="1" applyProtection="1">
      <alignment horizontal="center" vertical="center" wrapText="1"/>
      <protection locked="0"/>
    </xf>
    <xf numFmtId="0" fontId="0" fillId="0" borderId="0" xfId="0" applyNumberFormat="1"/>
    <xf numFmtId="0" fontId="124" fillId="15" borderId="88" xfId="0" applyFont="1" applyFill="1" applyBorder="1" applyAlignment="1" applyProtection="1">
      <alignment horizontal="center" vertical="center" wrapText="1"/>
      <protection locked="0"/>
    </xf>
    <xf numFmtId="0" fontId="125" fillId="15" borderId="88" xfId="0" applyFont="1" applyFill="1" applyBorder="1" applyAlignment="1" applyProtection="1">
      <alignment horizontal="center" vertical="center" wrapText="1"/>
      <protection locked="0"/>
    </xf>
    <xf numFmtId="0" fontId="127" fillId="17" borderId="88" xfId="0" applyFont="1" applyFill="1" applyBorder="1" applyAlignment="1" applyProtection="1">
      <alignment horizontal="center" vertical="center" wrapText="1"/>
      <protection locked="0"/>
    </xf>
    <xf numFmtId="0" fontId="128" fillId="17" borderId="88" xfId="0" applyFont="1" applyFill="1" applyBorder="1" applyAlignment="1" applyProtection="1">
      <alignment horizontal="center" vertical="center" wrapText="1"/>
      <protection locked="0"/>
    </xf>
    <xf numFmtId="0" fontId="129" fillId="17" borderId="88" xfId="0" applyFont="1" applyFill="1" applyBorder="1" applyAlignment="1" applyProtection="1">
      <alignment horizontal="center" vertical="center" wrapText="1"/>
      <protection locked="0"/>
    </xf>
    <xf numFmtId="0" fontId="130" fillId="17" borderId="88" xfId="0" applyFont="1" applyFill="1" applyBorder="1" applyAlignment="1" applyProtection="1">
      <alignment horizontal="center" vertical="center" wrapText="1"/>
      <protection locked="0"/>
    </xf>
    <xf numFmtId="0" fontId="131" fillId="17" borderId="88" xfId="0" applyFont="1" applyFill="1" applyBorder="1" applyAlignment="1" applyProtection="1">
      <alignment horizontal="center" vertical="center" wrapText="1"/>
      <protection locked="0"/>
    </xf>
    <xf numFmtId="0" fontId="132" fillId="17" borderId="88" xfId="0" applyFont="1" applyFill="1" applyBorder="1" applyAlignment="1" applyProtection="1">
      <alignment horizontal="center" vertical="center" wrapText="1"/>
      <protection locked="0"/>
    </xf>
    <xf numFmtId="0" fontId="133" fillId="17" borderId="88" xfId="0" applyFont="1" applyFill="1" applyBorder="1" applyAlignment="1" applyProtection="1">
      <alignment horizontal="center" vertical="center" wrapText="1"/>
      <protection locked="0"/>
    </xf>
    <xf numFmtId="0" fontId="134" fillId="17" borderId="88" xfId="0" applyFont="1" applyFill="1" applyBorder="1" applyAlignment="1" applyProtection="1">
      <alignment horizontal="center" vertical="center" wrapText="1"/>
      <protection locked="0"/>
    </xf>
    <xf numFmtId="0" fontId="136" fillId="0" borderId="0" xfId="0" applyFont="1" applyAlignment="1" applyProtection="1">
      <alignment wrapText="1"/>
      <protection locked="0"/>
    </xf>
    <xf numFmtId="0" fontId="137" fillId="7" borderId="88" xfId="0" applyFont="1" applyFill="1" applyBorder="1" applyAlignment="1" applyProtection="1">
      <alignment horizontal="center" vertical="center" wrapText="1"/>
      <protection locked="0"/>
    </xf>
    <xf numFmtId="0" fontId="138" fillId="9" borderId="0" xfId="0" applyFont="1" applyFill="1" applyBorder="1" applyAlignment="1" applyProtection="1">
      <alignment horizontal="left" vertical="center"/>
      <protection locked="0"/>
    </xf>
    <xf numFmtId="0" fontId="139" fillId="9" borderId="0" xfId="0" applyFont="1" applyFill="1" applyBorder="1" applyAlignment="1" applyProtection="1">
      <alignment horizontal="left" vertical="center"/>
      <protection locked="0"/>
    </xf>
    <xf numFmtId="0" fontId="140" fillId="10" borderId="88" xfId="0" applyFont="1" applyFill="1" applyBorder="1" applyAlignment="1" applyProtection="1">
      <alignment horizontal="center" vertical="center" wrapText="1"/>
      <protection locked="0"/>
    </xf>
    <xf numFmtId="0" fontId="141" fillId="11" borderId="0" xfId="0" applyFont="1" applyFill="1" applyBorder="1" applyAlignment="1" applyProtection="1">
      <alignment horizontal="center" vertical="center" wrapText="1"/>
      <protection locked="0"/>
    </xf>
    <xf numFmtId="0" fontId="142" fillId="11" borderId="0" xfId="0" applyFont="1" applyFill="1" applyBorder="1" applyAlignment="1" applyProtection="1">
      <alignment horizontal="center" vertical="center" wrapText="1"/>
      <protection locked="0"/>
    </xf>
    <xf numFmtId="0" fontId="143" fillId="10" borderId="88" xfId="0" applyFont="1" applyFill="1" applyBorder="1" applyAlignment="1" applyProtection="1">
      <alignment horizontal="center" vertical="center" wrapText="1"/>
      <protection locked="0"/>
    </xf>
    <xf numFmtId="0" fontId="144" fillId="10" borderId="88" xfId="0" applyFont="1" applyFill="1" applyBorder="1" applyAlignment="1" applyProtection="1">
      <alignment horizontal="center" vertical="center" wrapText="1"/>
      <protection locked="0"/>
    </xf>
    <xf numFmtId="0" fontId="145" fillId="0" borderId="0" xfId="0" applyFont="1" applyBorder="1" applyAlignment="1" applyProtection="1">
      <alignment wrapText="1"/>
      <protection locked="0"/>
    </xf>
    <xf numFmtId="0" fontId="146" fillId="10" borderId="88" xfId="0" applyFont="1" applyFill="1" applyBorder="1" applyAlignment="1" applyProtection="1">
      <alignment horizontal="center" vertical="center" wrapText="1"/>
      <protection locked="0"/>
    </xf>
    <xf numFmtId="0" fontId="147" fillId="10" borderId="88" xfId="0" applyFont="1" applyFill="1" applyBorder="1" applyAlignment="1" applyProtection="1">
      <alignment horizontal="center" vertical="center" wrapText="1"/>
      <protection locked="0"/>
    </xf>
    <xf numFmtId="0" fontId="0" fillId="0" borderId="0" xfId="0" applyNumberFormat="1"/>
    <xf numFmtId="0" fontId="148" fillId="10" borderId="88" xfId="0" applyFont="1" applyFill="1" applyBorder="1" applyAlignment="1" applyProtection="1">
      <alignment horizontal="center" vertical="center" wrapText="1"/>
      <protection locked="0"/>
    </xf>
    <xf numFmtId="164" fontId="0" fillId="0" borderId="0" xfId="0" applyNumberFormat="1"/>
    <xf numFmtId="0" fontId="150" fillId="13" borderId="88" xfId="0" applyFont="1" applyFill="1" applyBorder="1" applyAlignment="1" applyProtection="1">
      <alignment horizontal="center" vertical="center" wrapText="1"/>
      <protection locked="0"/>
    </xf>
    <xf numFmtId="0" fontId="151" fillId="13" borderId="88" xfId="0" applyFont="1" applyFill="1" applyBorder="1" applyAlignment="1" applyProtection="1">
      <alignment horizontal="center" vertical="center" wrapText="1"/>
      <protection locked="0"/>
    </xf>
    <xf numFmtId="0" fontId="152" fillId="0" borderId="0" xfId="0" applyFont="1" applyBorder="1" applyProtection="1">
      <protection locked="0"/>
    </xf>
    <xf numFmtId="0" fontId="153" fillId="13" borderId="88" xfId="0" applyFont="1" applyFill="1" applyBorder="1" applyAlignment="1" applyProtection="1">
      <alignment horizontal="center" vertical="center" wrapText="1"/>
      <protection locked="0"/>
    </xf>
    <xf numFmtId="0" fontId="154" fillId="8" borderId="0" xfId="0" applyFont="1" applyFill="1" applyBorder="1" applyAlignment="1" applyProtection="1">
      <alignment horizontal="center" vertical="center" wrapText="1"/>
      <protection locked="0"/>
    </xf>
    <xf numFmtId="0" fontId="155" fillId="0" borderId="0" xfId="0" applyFont="1" applyAlignment="1" applyProtection="1">
      <alignment wrapText="1"/>
      <protection locked="0"/>
    </xf>
    <xf numFmtId="0" fontId="156" fillId="13" borderId="88" xfId="0" applyFont="1" applyFill="1" applyBorder="1" applyAlignment="1" applyProtection="1">
      <alignment horizontal="center" vertical="center" wrapText="1"/>
      <protection locked="0"/>
    </xf>
    <xf numFmtId="0" fontId="158" fillId="15" borderId="88" xfId="0" applyFont="1" applyFill="1" applyBorder="1" applyAlignment="1" applyProtection="1">
      <alignment horizontal="center" vertical="center" wrapText="1"/>
      <protection locked="0"/>
    </xf>
    <xf numFmtId="0" fontId="159" fillId="15" borderId="88" xfId="0" applyFont="1" applyFill="1" applyBorder="1" applyAlignment="1" applyProtection="1">
      <alignment horizontal="center" vertical="center" wrapText="1"/>
      <protection locked="0"/>
    </xf>
    <xf numFmtId="0" fontId="160" fillId="15" borderId="88" xfId="0" applyFont="1" applyFill="1" applyBorder="1" applyAlignment="1" applyProtection="1">
      <alignment horizontal="center" vertical="center" wrapText="1"/>
      <protection locked="0"/>
    </xf>
    <xf numFmtId="0" fontId="161" fillId="15" borderId="88" xfId="0" applyFont="1" applyFill="1" applyBorder="1" applyAlignment="1" applyProtection="1">
      <alignment horizontal="center" vertical="center" wrapText="1"/>
      <protection locked="0"/>
    </xf>
    <xf numFmtId="0" fontId="162" fillId="15" borderId="88" xfId="0" applyFont="1" applyFill="1" applyBorder="1" applyAlignment="1" applyProtection="1">
      <alignment horizontal="center" vertical="center" wrapText="1"/>
      <protection locked="0"/>
    </xf>
    <xf numFmtId="0" fontId="0" fillId="0" borderId="0" xfId="0" applyNumberFormat="1"/>
    <xf numFmtId="0" fontId="163" fillId="15" borderId="88" xfId="0" applyFont="1" applyFill="1" applyBorder="1" applyAlignment="1" applyProtection="1">
      <alignment horizontal="center" vertical="center" wrapText="1"/>
      <protection locked="0"/>
    </xf>
    <xf numFmtId="0" fontId="164" fillId="15" borderId="88" xfId="0" applyFont="1" applyFill="1" applyBorder="1" applyAlignment="1" applyProtection="1">
      <alignment horizontal="center" vertical="center" wrapText="1"/>
      <protection locked="0"/>
    </xf>
    <xf numFmtId="0" fontId="166" fillId="17" borderId="88" xfId="0" applyFont="1" applyFill="1" applyBorder="1" applyAlignment="1" applyProtection="1">
      <alignment horizontal="center" vertical="center" wrapText="1"/>
      <protection locked="0"/>
    </xf>
    <xf numFmtId="0" fontId="167" fillId="17" borderId="88" xfId="0" applyFont="1" applyFill="1" applyBorder="1" applyAlignment="1" applyProtection="1">
      <alignment horizontal="center" vertical="center" wrapText="1"/>
      <protection locked="0"/>
    </xf>
    <xf numFmtId="0" fontId="168" fillId="17" borderId="88" xfId="0" applyFont="1" applyFill="1" applyBorder="1" applyAlignment="1" applyProtection="1">
      <alignment horizontal="center" vertical="center" wrapText="1"/>
      <protection locked="0"/>
    </xf>
    <xf numFmtId="0" fontId="169" fillId="17" borderId="88" xfId="0" applyFont="1" applyFill="1" applyBorder="1" applyAlignment="1" applyProtection="1">
      <alignment horizontal="center" vertical="center" wrapText="1"/>
      <protection locked="0"/>
    </xf>
    <xf numFmtId="0" fontId="170" fillId="17" borderId="88" xfId="0" applyFont="1" applyFill="1" applyBorder="1" applyAlignment="1" applyProtection="1">
      <alignment horizontal="center" vertical="center" wrapText="1"/>
      <protection locked="0"/>
    </xf>
    <xf numFmtId="0" fontId="171" fillId="17" borderId="88" xfId="0" applyFont="1" applyFill="1" applyBorder="1" applyAlignment="1" applyProtection="1">
      <alignment horizontal="center" vertical="center" wrapText="1"/>
      <protection locked="0"/>
    </xf>
    <xf numFmtId="0" fontId="172" fillId="17" borderId="88" xfId="0" applyFont="1" applyFill="1" applyBorder="1" applyAlignment="1" applyProtection="1">
      <alignment horizontal="center" vertical="center" wrapText="1"/>
      <protection locked="0"/>
    </xf>
    <xf numFmtId="0" fontId="173" fillId="17" borderId="88" xfId="0" applyFont="1" applyFill="1" applyBorder="1" applyAlignment="1" applyProtection="1">
      <alignment horizontal="center" vertical="center" wrapText="1"/>
      <protection locked="0"/>
    </xf>
    <xf numFmtId="0" fontId="175" fillId="0" borderId="0" xfId="0" applyFont="1" applyAlignment="1" applyProtection="1">
      <alignment wrapText="1"/>
      <protection locked="0"/>
    </xf>
    <xf numFmtId="0" fontId="176" fillId="7" borderId="88" xfId="0" applyFont="1" applyFill="1" applyBorder="1" applyAlignment="1" applyProtection="1">
      <alignment horizontal="center" vertical="center" wrapText="1"/>
      <protection locked="0"/>
    </xf>
    <xf numFmtId="0" fontId="177" fillId="9" borderId="0" xfId="0" applyFont="1" applyFill="1" applyBorder="1" applyAlignment="1" applyProtection="1">
      <alignment horizontal="left" vertical="center"/>
      <protection locked="0"/>
    </xf>
    <xf numFmtId="0" fontId="178" fillId="9" borderId="0" xfId="0" applyFont="1" applyFill="1" applyBorder="1" applyAlignment="1" applyProtection="1">
      <alignment horizontal="left" vertical="center"/>
      <protection locked="0"/>
    </xf>
    <xf numFmtId="0" fontId="179" fillId="10" borderId="88" xfId="0" applyFont="1" applyFill="1" applyBorder="1" applyAlignment="1" applyProtection="1">
      <alignment horizontal="center" vertical="center" wrapText="1"/>
      <protection locked="0"/>
    </xf>
    <xf numFmtId="0" fontId="180" fillId="0" borderId="0" xfId="0" applyFont="1" applyBorder="1" applyAlignment="1" applyProtection="1">
      <alignment wrapText="1"/>
      <protection locked="0"/>
    </xf>
    <xf numFmtId="0" fontId="181" fillId="10" borderId="88" xfId="0" applyFont="1" applyFill="1" applyBorder="1" applyAlignment="1" applyProtection="1">
      <alignment horizontal="center" vertical="center" wrapText="1"/>
      <protection locked="0"/>
    </xf>
    <xf numFmtId="0" fontId="182" fillId="10" borderId="88" xfId="0" applyFont="1" applyFill="1" applyBorder="1" applyAlignment="1" applyProtection="1">
      <alignment horizontal="center" vertical="center" wrapText="1"/>
      <protection locked="0"/>
    </xf>
    <xf numFmtId="0" fontId="0" fillId="0" borderId="0" xfId="0" applyNumberFormat="1"/>
    <xf numFmtId="0" fontId="183" fillId="10" borderId="88" xfId="0" applyFont="1" applyFill="1" applyBorder="1" applyAlignment="1" applyProtection="1">
      <alignment horizontal="center" vertical="center" wrapText="1"/>
      <protection locked="0"/>
    </xf>
    <xf numFmtId="164" fontId="0" fillId="0" borderId="0" xfId="0" applyNumberFormat="1"/>
    <xf numFmtId="0" fontId="185" fillId="13" borderId="88" xfId="0" applyFont="1" applyFill="1" applyBorder="1" applyAlignment="1" applyProtection="1">
      <alignment horizontal="center" vertical="center" wrapText="1"/>
      <protection locked="0"/>
    </xf>
    <xf numFmtId="0" fontId="186" fillId="13" borderId="88" xfId="0" applyFont="1" applyFill="1" applyBorder="1" applyAlignment="1" applyProtection="1">
      <alignment horizontal="center" vertical="center" wrapText="1"/>
      <protection locked="0"/>
    </xf>
    <xf numFmtId="0" fontId="187" fillId="0" borderId="0" xfId="0" applyFont="1" applyBorder="1" applyProtection="1">
      <protection locked="0"/>
    </xf>
    <xf numFmtId="0" fontId="188" fillId="13" borderId="88" xfId="0" applyFont="1" applyFill="1" applyBorder="1" applyAlignment="1" applyProtection="1">
      <alignment horizontal="center" vertical="center" wrapText="1"/>
      <protection locked="0"/>
    </xf>
    <xf numFmtId="0" fontId="189" fillId="8" borderId="0" xfId="0" applyFont="1" applyFill="1" applyBorder="1" applyAlignment="1" applyProtection="1">
      <alignment horizontal="center" vertical="center" wrapText="1"/>
      <protection locked="0"/>
    </xf>
    <xf numFmtId="0" fontId="190" fillId="0" borderId="0" xfId="0" applyFont="1" applyAlignment="1" applyProtection="1">
      <alignment wrapText="1"/>
      <protection locked="0"/>
    </xf>
    <xf numFmtId="0" fontId="191" fillId="13" borderId="88" xfId="0" applyFont="1" applyFill="1" applyBorder="1" applyAlignment="1" applyProtection="1">
      <alignment horizontal="center" vertical="center" wrapText="1"/>
      <protection locked="0"/>
    </xf>
    <xf numFmtId="0" fontId="193" fillId="15" borderId="88" xfId="0" applyFont="1" applyFill="1" applyBorder="1" applyAlignment="1" applyProtection="1">
      <alignment horizontal="center" vertical="center" wrapText="1"/>
      <protection locked="0"/>
    </xf>
    <xf numFmtId="0" fontId="194" fillId="15" borderId="88" xfId="0" applyFont="1" applyFill="1" applyBorder="1" applyAlignment="1" applyProtection="1">
      <alignment horizontal="center" vertical="center" wrapText="1"/>
      <protection locked="0"/>
    </xf>
    <xf numFmtId="0" fontId="195" fillId="15" borderId="88" xfId="0" applyFont="1" applyFill="1" applyBorder="1" applyAlignment="1" applyProtection="1">
      <alignment horizontal="center" vertical="center" wrapText="1"/>
      <protection locked="0"/>
    </xf>
    <xf numFmtId="0" fontId="196" fillId="15" borderId="88" xfId="0" applyFont="1" applyFill="1" applyBorder="1" applyAlignment="1" applyProtection="1">
      <alignment horizontal="center" vertical="center" wrapText="1"/>
      <protection locked="0"/>
    </xf>
    <xf numFmtId="0" fontId="197" fillId="15" borderId="88" xfId="0" applyFont="1" applyFill="1" applyBorder="1" applyAlignment="1" applyProtection="1">
      <alignment horizontal="center" vertical="center" wrapText="1"/>
      <protection locked="0"/>
    </xf>
    <xf numFmtId="0" fontId="0" fillId="0" borderId="0" xfId="0" applyNumberFormat="1"/>
    <xf numFmtId="0" fontId="198" fillId="15" borderId="88" xfId="0" applyFont="1" applyFill="1" applyBorder="1" applyAlignment="1" applyProtection="1">
      <alignment horizontal="center" vertical="center" wrapText="1"/>
      <protection locked="0"/>
    </xf>
    <xf numFmtId="0" fontId="199" fillId="15" borderId="88" xfId="0" applyFont="1" applyFill="1" applyBorder="1" applyAlignment="1" applyProtection="1">
      <alignment horizontal="center" vertical="center" wrapText="1"/>
      <protection locked="0"/>
    </xf>
    <xf numFmtId="0" fontId="201" fillId="17" borderId="88" xfId="0" applyFont="1" applyFill="1" applyBorder="1" applyAlignment="1" applyProtection="1">
      <alignment horizontal="center" vertical="center" wrapText="1"/>
      <protection locked="0"/>
    </xf>
    <xf numFmtId="0" fontId="202" fillId="17" borderId="88" xfId="0" applyFont="1" applyFill="1" applyBorder="1" applyAlignment="1" applyProtection="1">
      <alignment horizontal="center" vertical="center" wrapText="1"/>
      <protection locked="0"/>
    </xf>
    <xf numFmtId="0" fontId="203" fillId="17" borderId="88" xfId="0" applyFont="1" applyFill="1" applyBorder="1" applyAlignment="1" applyProtection="1">
      <alignment horizontal="center" vertical="center" wrapText="1"/>
      <protection locked="0"/>
    </xf>
    <xf numFmtId="0" fontId="204" fillId="17" borderId="88" xfId="0" applyFont="1" applyFill="1" applyBorder="1" applyAlignment="1" applyProtection="1">
      <alignment horizontal="center" vertical="center" wrapText="1"/>
      <protection locked="0"/>
    </xf>
    <xf numFmtId="0" fontId="0" fillId="0" borderId="0" xfId="0" applyNumberFormat="1"/>
    <xf numFmtId="0" fontId="205" fillId="17" borderId="88" xfId="0" applyFont="1" applyFill="1" applyBorder="1" applyAlignment="1" applyProtection="1">
      <alignment horizontal="center" vertical="center" wrapText="1"/>
      <protection locked="0"/>
    </xf>
    <xf numFmtId="0" fontId="206" fillId="17" borderId="88" xfId="0" applyFont="1" applyFill="1" applyBorder="1" applyAlignment="1" applyProtection="1">
      <alignment horizontal="center" vertical="center" wrapText="1"/>
      <protection locked="0"/>
    </xf>
    <xf numFmtId="0" fontId="208" fillId="0" borderId="0" xfId="0" applyFont="1" applyAlignment="1" applyProtection="1">
      <alignment wrapText="1"/>
      <protection locked="0"/>
    </xf>
    <xf numFmtId="0" fontId="209" fillId="7" borderId="88" xfId="0" applyFont="1" applyFill="1" applyBorder="1" applyAlignment="1" applyProtection="1">
      <alignment horizontal="center" vertical="center" wrapText="1"/>
      <protection locked="0"/>
    </xf>
    <xf numFmtId="0" fontId="210" fillId="9" borderId="0" xfId="0" applyFont="1" applyFill="1" applyBorder="1" applyAlignment="1" applyProtection="1">
      <alignment horizontal="left" vertical="center"/>
      <protection locked="0"/>
    </xf>
    <xf numFmtId="0" fontId="211" fillId="9" borderId="0" xfId="0" applyFont="1" applyFill="1" applyBorder="1" applyAlignment="1" applyProtection="1">
      <alignment horizontal="left" vertical="center"/>
      <protection locked="0"/>
    </xf>
    <xf numFmtId="0" fontId="212" fillId="10" borderId="88" xfId="0" applyFont="1" applyFill="1" applyBorder="1" applyAlignment="1" applyProtection="1">
      <alignment horizontal="center" vertical="center" wrapText="1"/>
      <protection locked="0"/>
    </xf>
    <xf numFmtId="0" fontId="213" fillId="11" borderId="0" xfId="0" applyFont="1" applyFill="1" applyBorder="1" applyAlignment="1" applyProtection="1">
      <alignment horizontal="center" vertical="center" wrapText="1"/>
      <protection locked="0"/>
    </xf>
    <xf numFmtId="0" fontId="214" fillId="11" borderId="0" xfId="0" applyFont="1" applyFill="1" applyBorder="1" applyAlignment="1" applyProtection="1">
      <alignment horizontal="center" vertical="center" wrapText="1"/>
      <protection locked="0"/>
    </xf>
    <xf numFmtId="0" fontId="215" fillId="10" borderId="88" xfId="0" applyFont="1" applyFill="1" applyBorder="1" applyAlignment="1" applyProtection="1">
      <alignment horizontal="center" vertical="center" wrapText="1"/>
      <protection locked="0"/>
    </xf>
    <xf numFmtId="0" fontId="216" fillId="0" borderId="0" xfId="0" applyFont="1" applyBorder="1" applyAlignment="1" applyProtection="1">
      <alignment wrapText="1"/>
      <protection locked="0"/>
    </xf>
    <xf numFmtId="0" fontId="217" fillId="10" borderId="88" xfId="0" applyFont="1" applyFill="1" applyBorder="1" applyAlignment="1" applyProtection="1">
      <alignment horizontal="center" vertical="center" wrapText="1"/>
      <protection locked="0"/>
    </xf>
    <xf numFmtId="0" fontId="218" fillId="10" borderId="88" xfId="0" applyFont="1" applyFill="1" applyBorder="1" applyAlignment="1" applyProtection="1">
      <alignment horizontal="center" vertical="center" wrapText="1"/>
      <protection locked="0"/>
    </xf>
    <xf numFmtId="0" fontId="0" fillId="0" borderId="0" xfId="0" applyNumberFormat="1"/>
    <xf numFmtId="0" fontId="219" fillId="10" borderId="88" xfId="0" applyFont="1" applyFill="1" applyBorder="1" applyAlignment="1" applyProtection="1">
      <alignment horizontal="center" vertical="center" wrapText="1"/>
      <protection locked="0"/>
    </xf>
    <xf numFmtId="164" fontId="0" fillId="0" borderId="0" xfId="0" applyNumberFormat="1"/>
    <xf numFmtId="0" fontId="221" fillId="13" borderId="88" xfId="0" applyFont="1" applyFill="1" applyBorder="1" applyAlignment="1" applyProtection="1">
      <alignment horizontal="center" vertical="center" wrapText="1"/>
      <protection locked="0"/>
    </xf>
    <xf numFmtId="0" fontId="222" fillId="13" borderId="88" xfId="0" applyFont="1" applyFill="1" applyBorder="1" applyAlignment="1" applyProtection="1">
      <alignment horizontal="center" vertical="center" wrapText="1"/>
      <protection locked="0"/>
    </xf>
    <xf numFmtId="0" fontId="223" fillId="0" borderId="0" xfId="0" applyFont="1" applyBorder="1" applyProtection="1">
      <protection locked="0"/>
    </xf>
    <xf numFmtId="0" fontId="224" fillId="13" borderId="88" xfId="0" applyFont="1" applyFill="1" applyBorder="1" applyAlignment="1" applyProtection="1">
      <alignment horizontal="center" vertical="center" wrapText="1"/>
      <protection locked="0"/>
    </xf>
    <xf numFmtId="0" fontId="225" fillId="8" borderId="0" xfId="0" applyFont="1" applyFill="1" applyBorder="1" applyAlignment="1" applyProtection="1">
      <alignment horizontal="center" vertical="center" wrapText="1"/>
      <protection locked="0"/>
    </xf>
    <xf numFmtId="0" fontId="226" fillId="0" borderId="0" xfId="0" applyFont="1" applyAlignment="1" applyProtection="1">
      <alignment wrapText="1"/>
      <protection locked="0"/>
    </xf>
    <xf numFmtId="0" fontId="227" fillId="13" borderId="88" xfId="0" applyFont="1" applyFill="1" applyBorder="1" applyAlignment="1" applyProtection="1">
      <alignment horizontal="center" vertical="center" wrapText="1"/>
      <protection locked="0"/>
    </xf>
    <xf numFmtId="0" fontId="229" fillId="15" borderId="88" xfId="0" applyFont="1" applyFill="1" applyBorder="1" applyAlignment="1" applyProtection="1">
      <alignment horizontal="center" vertical="center" wrapText="1"/>
      <protection locked="0"/>
    </xf>
    <xf numFmtId="0" fontId="230" fillId="15" borderId="88" xfId="0" applyFont="1" applyFill="1" applyBorder="1" applyAlignment="1" applyProtection="1">
      <alignment horizontal="center" vertical="center" wrapText="1"/>
      <protection locked="0"/>
    </xf>
    <xf numFmtId="0" fontId="231" fillId="15" borderId="88" xfId="0" applyFont="1" applyFill="1" applyBorder="1" applyAlignment="1" applyProtection="1">
      <alignment horizontal="center" vertical="center" wrapText="1"/>
      <protection locked="0"/>
    </xf>
    <xf numFmtId="0" fontId="232" fillId="15" borderId="88" xfId="0" applyFont="1" applyFill="1" applyBorder="1" applyAlignment="1" applyProtection="1">
      <alignment horizontal="center" vertical="center" wrapText="1"/>
      <protection locked="0"/>
    </xf>
    <xf numFmtId="0" fontId="233" fillId="15" borderId="88" xfId="0" applyFont="1" applyFill="1" applyBorder="1" applyAlignment="1" applyProtection="1">
      <alignment horizontal="center" vertical="center" wrapText="1"/>
      <protection locked="0"/>
    </xf>
    <xf numFmtId="0" fontId="0" fillId="0" borderId="0" xfId="0" applyNumberFormat="1"/>
    <xf numFmtId="0" fontId="234" fillId="15" borderId="88" xfId="0" applyFont="1" applyFill="1" applyBorder="1" applyAlignment="1" applyProtection="1">
      <alignment horizontal="center" vertical="center" wrapText="1"/>
      <protection locked="0"/>
    </xf>
    <xf numFmtId="0" fontId="235" fillId="15" borderId="88" xfId="0" applyFont="1" applyFill="1" applyBorder="1" applyAlignment="1" applyProtection="1">
      <alignment horizontal="center" vertical="center" wrapText="1"/>
      <protection locked="0"/>
    </xf>
    <xf numFmtId="0" fontId="237" fillId="17" borderId="88" xfId="0" applyFont="1" applyFill="1" applyBorder="1" applyAlignment="1" applyProtection="1">
      <alignment horizontal="center" vertical="center" wrapText="1"/>
      <protection locked="0"/>
    </xf>
    <xf numFmtId="0" fontId="238" fillId="17" borderId="88" xfId="0" applyFont="1" applyFill="1" applyBorder="1" applyAlignment="1" applyProtection="1">
      <alignment horizontal="center" vertical="center" wrapText="1"/>
      <protection locked="0"/>
    </xf>
    <xf numFmtId="0" fontId="239" fillId="17" borderId="88" xfId="0" applyFont="1" applyFill="1" applyBorder="1" applyAlignment="1" applyProtection="1">
      <alignment horizontal="center" vertical="center" wrapText="1"/>
      <protection locked="0"/>
    </xf>
    <xf numFmtId="0" fontId="0" fillId="0" borderId="0" xfId="0" applyNumberFormat="1"/>
    <xf numFmtId="0" fontId="240" fillId="17" borderId="88" xfId="0" applyFont="1" applyFill="1" applyBorder="1" applyAlignment="1" applyProtection="1">
      <alignment horizontal="center" vertical="center" wrapText="1"/>
      <protection locked="0"/>
    </xf>
    <xf numFmtId="0" fontId="0" fillId="0" borderId="0" xfId="0" applyNumberFormat="1"/>
    <xf numFmtId="0" fontId="241" fillId="17" borderId="88" xfId="0" applyFont="1" applyFill="1" applyBorder="1" applyAlignment="1" applyProtection="1">
      <alignment horizontal="center" vertical="center" wrapText="1"/>
      <protection locked="0"/>
    </xf>
    <xf numFmtId="0" fontId="242" fillId="17" borderId="88" xfId="0" applyFont="1" applyFill="1" applyBorder="1" applyAlignment="1" applyProtection="1">
      <alignment horizontal="center" vertical="center" wrapText="1"/>
      <protection locked="0"/>
    </xf>
    <xf numFmtId="0" fontId="243" fillId="17" borderId="88" xfId="0" applyFont="1" applyFill="1" applyBorder="1" applyAlignment="1" applyProtection="1">
      <alignment horizontal="center" vertical="center" wrapText="1"/>
      <protection locked="0"/>
    </xf>
    <xf numFmtId="0" fontId="245" fillId="0" borderId="0" xfId="0" applyFont="1" applyAlignment="1" applyProtection="1">
      <alignment wrapText="1"/>
      <protection locked="0"/>
    </xf>
    <xf numFmtId="0" fontId="246" fillId="7" borderId="88" xfId="0" applyFont="1" applyFill="1" applyBorder="1" applyAlignment="1" applyProtection="1">
      <alignment horizontal="center" vertical="center" wrapText="1"/>
      <protection locked="0"/>
    </xf>
    <xf numFmtId="0" fontId="247" fillId="9" borderId="0" xfId="0" applyFont="1" applyFill="1" applyBorder="1" applyAlignment="1" applyProtection="1">
      <alignment horizontal="left" vertical="center"/>
      <protection locked="0"/>
    </xf>
    <xf numFmtId="0" fontId="248" fillId="9" borderId="0" xfId="0" applyFont="1" applyFill="1" applyBorder="1" applyAlignment="1" applyProtection="1">
      <alignment horizontal="left" vertical="center"/>
      <protection locked="0"/>
    </xf>
    <xf numFmtId="0" fontId="249" fillId="10" borderId="88" xfId="0" applyFont="1" applyFill="1" applyBorder="1" applyAlignment="1" applyProtection="1">
      <alignment horizontal="center" vertical="center" wrapText="1"/>
      <protection locked="0"/>
    </xf>
    <xf numFmtId="0" fontId="250" fillId="11" borderId="0" xfId="0" applyFont="1" applyFill="1" applyBorder="1" applyAlignment="1" applyProtection="1">
      <alignment horizontal="center" vertical="center" wrapText="1"/>
      <protection locked="0"/>
    </xf>
    <xf numFmtId="0" fontId="251" fillId="0" borderId="0" xfId="0" applyFont="1" applyBorder="1" applyAlignment="1" applyProtection="1">
      <alignment wrapText="1"/>
      <protection locked="0"/>
    </xf>
    <xf numFmtId="0" fontId="252" fillId="10" borderId="88" xfId="0" applyFont="1" applyFill="1" applyBorder="1" applyAlignment="1" applyProtection="1">
      <alignment horizontal="center" vertical="center" wrapText="1"/>
      <protection locked="0"/>
    </xf>
    <xf numFmtId="0" fontId="253" fillId="10" borderId="88" xfId="0" applyFont="1" applyFill="1" applyBorder="1" applyAlignment="1" applyProtection="1">
      <alignment horizontal="center" vertical="center" wrapText="1"/>
      <protection locked="0"/>
    </xf>
    <xf numFmtId="0" fontId="0" fillId="0" borderId="0" xfId="0" applyNumberFormat="1"/>
    <xf numFmtId="0" fontId="254" fillId="10" borderId="88" xfId="0" applyFont="1" applyFill="1" applyBorder="1" applyAlignment="1" applyProtection="1">
      <alignment horizontal="center" vertical="center" wrapText="1"/>
      <protection locked="0"/>
    </xf>
    <xf numFmtId="164" fontId="0" fillId="0" borderId="0" xfId="0" applyNumberFormat="1"/>
    <xf numFmtId="0" fontId="256" fillId="13" borderId="88" xfId="0" applyFont="1" applyFill="1" applyBorder="1" applyAlignment="1" applyProtection="1">
      <alignment horizontal="center" vertical="center" wrapText="1"/>
      <protection locked="0"/>
    </xf>
    <xf numFmtId="0" fontId="257" fillId="13" borderId="88" xfId="0" applyFont="1" applyFill="1" applyBorder="1" applyAlignment="1" applyProtection="1">
      <alignment horizontal="center" vertical="center" wrapText="1"/>
      <protection locked="0"/>
    </xf>
    <xf numFmtId="0" fontId="258" fillId="0" borderId="0" xfId="0" applyFont="1" applyBorder="1" applyProtection="1">
      <protection locked="0"/>
    </xf>
    <xf numFmtId="0" fontId="259" fillId="13" borderId="88" xfId="0" applyFont="1" applyFill="1" applyBorder="1" applyAlignment="1" applyProtection="1">
      <alignment horizontal="center" vertical="center" wrapText="1"/>
      <protection locked="0"/>
    </xf>
    <xf numFmtId="0" fontId="260" fillId="8" borderId="0" xfId="0" applyFont="1" applyFill="1" applyBorder="1" applyAlignment="1" applyProtection="1">
      <alignment horizontal="center" vertical="center" wrapText="1"/>
      <protection locked="0"/>
    </xf>
    <xf numFmtId="0" fontId="261" fillId="0" borderId="0" xfId="0" applyFont="1" applyAlignment="1" applyProtection="1">
      <alignment wrapText="1"/>
      <protection locked="0"/>
    </xf>
    <xf numFmtId="0" fontId="262" fillId="13" borderId="88" xfId="0" applyFont="1" applyFill="1" applyBorder="1" applyAlignment="1" applyProtection="1">
      <alignment horizontal="center" vertical="center" wrapText="1"/>
      <protection locked="0"/>
    </xf>
    <xf numFmtId="0" fontId="264" fillId="15" borderId="88" xfId="0" applyFont="1" applyFill="1" applyBorder="1" applyAlignment="1" applyProtection="1">
      <alignment horizontal="center" vertical="center" wrapText="1"/>
      <protection locked="0"/>
    </xf>
    <xf numFmtId="0" fontId="265" fillId="15" borderId="88" xfId="0" applyFont="1" applyFill="1" applyBorder="1" applyAlignment="1" applyProtection="1">
      <alignment horizontal="center" vertical="center" wrapText="1"/>
      <protection locked="0"/>
    </xf>
    <xf numFmtId="0" fontId="266" fillId="15" borderId="88" xfId="0" applyFont="1" applyFill="1" applyBorder="1" applyAlignment="1" applyProtection="1">
      <alignment horizontal="center" vertical="center" wrapText="1"/>
      <protection locked="0"/>
    </xf>
    <xf numFmtId="0" fontId="267" fillId="15" borderId="88" xfId="0" applyFont="1" applyFill="1" applyBorder="1" applyAlignment="1" applyProtection="1">
      <alignment horizontal="center" vertical="center" wrapText="1"/>
      <protection locked="0"/>
    </xf>
    <xf numFmtId="0" fontId="268" fillId="15" borderId="88" xfId="0" applyFont="1" applyFill="1" applyBorder="1" applyAlignment="1" applyProtection="1">
      <alignment horizontal="center" vertical="center" wrapText="1"/>
      <protection locked="0"/>
    </xf>
    <xf numFmtId="0" fontId="0" fillId="0" borderId="0" xfId="0" applyNumberFormat="1"/>
    <xf numFmtId="0" fontId="269" fillId="15" borderId="88" xfId="0" applyFont="1" applyFill="1" applyBorder="1" applyAlignment="1" applyProtection="1">
      <alignment horizontal="center" vertical="center" wrapText="1"/>
      <protection locked="0"/>
    </xf>
    <xf numFmtId="0" fontId="270" fillId="15" borderId="88" xfId="0" applyFont="1" applyFill="1" applyBorder="1" applyAlignment="1" applyProtection="1">
      <alignment horizontal="center" vertical="center" wrapText="1"/>
      <protection locked="0"/>
    </xf>
    <xf numFmtId="0" fontId="272" fillId="17" borderId="88" xfId="0" applyFont="1" applyFill="1" applyBorder="1" applyAlignment="1" applyProtection="1">
      <alignment horizontal="center" vertical="center" wrapText="1"/>
      <protection locked="0"/>
    </xf>
    <xf numFmtId="0" fontId="273" fillId="17" borderId="88" xfId="0" applyFont="1" applyFill="1" applyBorder="1" applyAlignment="1" applyProtection="1">
      <alignment horizontal="center" vertical="center" wrapText="1"/>
      <protection locked="0"/>
    </xf>
    <xf numFmtId="0" fontId="0" fillId="0" borderId="0" xfId="0" applyNumberFormat="1"/>
    <xf numFmtId="0" fontId="274" fillId="17" borderId="88" xfId="0" applyFont="1" applyFill="1" applyBorder="1" applyAlignment="1" applyProtection="1">
      <alignment horizontal="center" vertical="center" wrapText="1"/>
      <protection locked="0"/>
    </xf>
    <xf numFmtId="0" fontId="275" fillId="17" borderId="88" xfId="0" applyFont="1" applyFill="1" applyBorder="1" applyAlignment="1" applyProtection="1">
      <alignment horizontal="center" vertical="center" wrapText="1"/>
      <protection locked="0"/>
    </xf>
    <xf numFmtId="0" fontId="276" fillId="17" borderId="88" xfId="0" applyFont="1" applyFill="1" applyBorder="1" applyAlignment="1" applyProtection="1">
      <alignment horizontal="center" vertical="center" wrapText="1"/>
      <protection locked="0"/>
    </xf>
    <xf numFmtId="0" fontId="0" fillId="0" borderId="0" xfId="0" applyNumberFormat="1"/>
    <xf numFmtId="0" fontId="277" fillId="17" borderId="88" xfId="0" applyFont="1" applyFill="1" applyBorder="1" applyAlignment="1" applyProtection="1">
      <alignment horizontal="center" vertical="center" wrapText="1"/>
      <protection locked="0"/>
    </xf>
    <xf numFmtId="0" fontId="278" fillId="17" borderId="88" xfId="0" applyFont="1" applyFill="1" applyBorder="1" applyAlignment="1" applyProtection="1">
      <alignment horizontal="center" vertical="center" wrapText="1"/>
      <protection locked="0"/>
    </xf>
    <xf numFmtId="0" fontId="0" fillId="0" borderId="0" xfId="0" applyNumberFormat="1"/>
    <xf numFmtId="0" fontId="279" fillId="17" borderId="88" xfId="0" applyFont="1" applyFill="1" applyBorder="1" applyAlignment="1" applyProtection="1">
      <alignment horizontal="center" vertical="center" wrapText="1"/>
      <protection locked="0"/>
    </xf>
    <xf numFmtId="0" fontId="280" fillId="17" borderId="88" xfId="0" applyFont="1" applyFill="1" applyBorder="1" applyAlignment="1" applyProtection="1">
      <alignment horizontal="center" vertical="center" wrapText="1"/>
      <protection locked="0"/>
    </xf>
    <xf numFmtId="0" fontId="281" fillId="17" borderId="88" xfId="0" applyFont="1" applyFill="1" applyBorder="1" applyAlignment="1" applyProtection="1">
      <alignment horizontal="center" vertical="center" wrapText="1"/>
      <protection locked="0"/>
    </xf>
    <xf numFmtId="0" fontId="282" fillId="17" borderId="88" xfId="0" applyFont="1" applyFill="1" applyBorder="1" applyAlignment="1" applyProtection="1">
      <alignment horizontal="center" vertical="center" wrapText="1"/>
      <protection locked="0"/>
    </xf>
    <xf numFmtId="0" fontId="284" fillId="0" borderId="0" xfId="0" applyFont="1" applyAlignment="1" applyProtection="1">
      <alignment wrapText="1"/>
      <protection locked="0"/>
    </xf>
    <xf numFmtId="0" fontId="285" fillId="7" borderId="88" xfId="0" applyFont="1" applyFill="1" applyBorder="1" applyAlignment="1" applyProtection="1">
      <alignment horizontal="center" vertical="center" wrapText="1"/>
      <protection locked="0"/>
    </xf>
    <xf numFmtId="0" fontId="286" fillId="9" borderId="0" xfId="0" applyFont="1" applyFill="1" applyBorder="1" applyAlignment="1" applyProtection="1">
      <alignment horizontal="left" vertical="center"/>
      <protection locked="0"/>
    </xf>
    <xf numFmtId="0" fontId="287" fillId="9" borderId="0" xfId="0" applyFont="1" applyFill="1" applyBorder="1" applyAlignment="1" applyProtection="1">
      <alignment horizontal="left" vertical="center"/>
      <protection locked="0"/>
    </xf>
    <xf numFmtId="0" fontId="288" fillId="10" borderId="88" xfId="0" applyFont="1" applyFill="1" applyBorder="1" applyAlignment="1" applyProtection="1">
      <alignment horizontal="center" vertical="center" wrapText="1"/>
      <protection locked="0"/>
    </xf>
    <xf numFmtId="0" fontId="289" fillId="0" borderId="0" xfId="0" applyFont="1" applyBorder="1" applyAlignment="1" applyProtection="1">
      <alignment wrapText="1"/>
      <protection locked="0"/>
    </xf>
    <xf numFmtId="0" fontId="290" fillId="10" borderId="88" xfId="0" applyFont="1" applyFill="1" applyBorder="1" applyAlignment="1" applyProtection="1">
      <alignment horizontal="center" vertical="center" wrapText="1"/>
      <protection locked="0"/>
    </xf>
    <xf numFmtId="0" fontId="291" fillId="10" borderId="88" xfId="0" applyFont="1" applyFill="1" applyBorder="1" applyAlignment="1" applyProtection="1">
      <alignment horizontal="center" vertical="center" wrapText="1"/>
      <protection locked="0"/>
    </xf>
    <xf numFmtId="0" fontId="0" fillId="0" borderId="0" xfId="0" applyNumberFormat="1"/>
    <xf numFmtId="0" fontId="292" fillId="10" borderId="88" xfId="0" applyFont="1" applyFill="1" applyBorder="1" applyAlignment="1" applyProtection="1">
      <alignment horizontal="center" vertical="center" wrapText="1"/>
      <protection locked="0"/>
    </xf>
    <xf numFmtId="164" fontId="0" fillId="0" borderId="0" xfId="0" applyNumberFormat="1"/>
    <xf numFmtId="0" fontId="294" fillId="13" borderId="88" xfId="0" applyFont="1" applyFill="1" applyBorder="1" applyAlignment="1" applyProtection="1">
      <alignment horizontal="center" vertical="center" wrapText="1"/>
      <protection locked="0"/>
    </xf>
    <xf numFmtId="0" fontId="295" fillId="13" borderId="88" xfId="0" applyFont="1" applyFill="1" applyBorder="1" applyAlignment="1" applyProtection="1">
      <alignment horizontal="center" vertical="center" wrapText="1"/>
      <protection locked="0"/>
    </xf>
    <xf numFmtId="0" fontId="296" fillId="0" borderId="0" xfId="0" applyFont="1" applyBorder="1" applyProtection="1">
      <protection locked="0"/>
    </xf>
    <xf numFmtId="0" fontId="297" fillId="13" borderId="88" xfId="0" applyFont="1" applyFill="1" applyBorder="1" applyAlignment="1" applyProtection="1">
      <alignment horizontal="center" vertical="center" wrapText="1"/>
      <protection locked="0"/>
    </xf>
    <xf numFmtId="0" fontId="298" fillId="8" borderId="0" xfId="0" applyFont="1" applyFill="1" applyBorder="1" applyAlignment="1" applyProtection="1">
      <alignment horizontal="center" vertical="center" wrapText="1"/>
      <protection locked="0"/>
    </xf>
    <xf numFmtId="0" fontId="299" fillId="0" borderId="0" xfId="0" applyFont="1" applyAlignment="1" applyProtection="1">
      <alignment wrapText="1"/>
      <protection locked="0"/>
    </xf>
    <xf numFmtId="0" fontId="300" fillId="13" borderId="88" xfId="0" applyFont="1" applyFill="1" applyBorder="1" applyAlignment="1" applyProtection="1">
      <alignment horizontal="center" vertical="center" wrapText="1"/>
      <protection locked="0"/>
    </xf>
    <xf numFmtId="0" fontId="302" fillId="15" borderId="88" xfId="0" applyFont="1" applyFill="1" applyBorder="1" applyAlignment="1" applyProtection="1">
      <alignment horizontal="center" vertical="center" wrapText="1"/>
      <protection locked="0"/>
    </xf>
    <xf numFmtId="0" fontId="303" fillId="15" borderId="88" xfId="0" applyFont="1" applyFill="1" applyBorder="1" applyAlignment="1" applyProtection="1">
      <alignment horizontal="center" vertical="center" wrapText="1"/>
      <protection locked="0"/>
    </xf>
    <xf numFmtId="0" fontId="304" fillId="15" borderId="88" xfId="0" applyFont="1" applyFill="1" applyBorder="1" applyAlignment="1" applyProtection="1">
      <alignment horizontal="center" vertical="center" wrapText="1"/>
      <protection locked="0"/>
    </xf>
    <xf numFmtId="0" fontId="305" fillId="15" borderId="88" xfId="0" applyFont="1" applyFill="1" applyBorder="1" applyAlignment="1" applyProtection="1">
      <alignment horizontal="center" vertical="center" wrapText="1"/>
      <protection locked="0"/>
    </xf>
    <xf numFmtId="0" fontId="306" fillId="15" borderId="88" xfId="0" applyFont="1" applyFill="1" applyBorder="1" applyAlignment="1" applyProtection="1">
      <alignment horizontal="center" vertical="center" wrapText="1"/>
      <protection locked="0"/>
    </xf>
    <xf numFmtId="0" fontId="0" fillId="0" borderId="0" xfId="0" applyNumberFormat="1"/>
    <xf numFmtId="0" fontId="307" fillId="15" borderId="88" xfId="0" applyFont="1" applyFill="1" applyBorder="1" applyAlignment="1" applyProtection="1">
      <alignment horizontal="center" vertical="center" wrapText="1"/>
      <protection locked="0"/>
    </xf>
    <xf numFmtId="0" fontId="308" fillId="15" borderId="88" xfId="0" applyFont="1" applyFill="1" applyBorder="1" applyAlignment="1" applyProtection="1">
      <alignment horizontal="center" vertical="center" wrapText="1"/>
      <protection locked="0"/>
    </xf>
    <xf numFmtId="0" fontId="310" fillId="17" borderId="88" xfId="0" applyFont="1" applyFill="1" applyBorder="1" applyAlignment="1" applyProtection="1">
      <alignment horizontal="center" vertical="center" wrapText="1"/>
      <protection locked="0"/>
    </xf>
    <xf numFmtId="0" fontId="311" fillId="17" borderId="88" xfId="0" applyFont="1" applyFill="1" applyBorder="1" applyAlignment="1" applyProtection="1">
      <alignment horizontal="center" vertical="center" wrapText="1"/>
      <protection locked="0"/>
    </xf>
    <xf numFmtId="0" fontId="312" fillId="17" borderId="88" xfId="0" applyFont="1" applyFill="1" applyBorder="1" applyAlignment="1" applyProtection="1">
      <alignment horizontal="center" vertical="center" wrapText="1"/>
      <protection locked="0"/>
    </xf>
    <xf numFmtId="0" fontId="0" fillId="0" borderId="0" xfId="0" applyNumberFormat="1"/>
    <xf numFmtId="0" fontId="313" fillId="17" borderId="88" xfId="0" applyFont="1" applyFill="1" applyBorder="1" applyAlignment="1" applyProtection="1">
      <alignment horizontal="center" vertical="center" wrapText="1"/>
      <protection locked="0"/>
    </xf>
    <xf numFmtId="0" fontId="314" fillId="17" borderId="88" xfId="0" applyFont="1" applyFill="1" applyBorder="1" applyAlignment="1" applyProtection="1">
      <alignment horizontal="center" vertical="center" wrapText="1"/>
      <protection locked="0"/>
    </xf>
    <xf numFmtId="0" fontId="316" fillId="0" borderId="0" xfId="0" applyFont="1" applyAlignment="1" applyProtection="1">
      <alignment wrapText="1"/>
      <protection locked="0"/>
    </xf>
    <xf numFmtId="0" fontId="317" fillId="7" borderId="88" xfId="0" applyFont="1" applyFill="1" applyBorder="1" applyAlignment="1" applyProtection="1">
      <alignment horizontal="center" vertical="center" wrapText="1"/>
      <protection locked="0"/>
    </xf>
    <xf numFmtId="0" fontId="318" fillId="9" borderId="0" xfId="0" applyFont="1" applyFill="1" applyBorder="1" applyAlignment="1" applyProtection="1">
      <alignment horizontal="left" vertical="center"/>
      <protection locked="0"/>
    </xf>
    <xf numFmtId="0" fontId="319" fillId="9" borderId="0" xfId="0" applyFont="1" applyFill="1" applyBorder="1" applyAlignment="1" applyProtection="1">
      <alignment horizontal="left" vertical="center"/>
      <protection locked="0"/>
    </xf>
    <xf numFmtId="0" fontId="320" fillId="10" borderId="88" xfId="0" applyFont="1" applyFill="1" applyBorder="1" applyAlignment="1" applyProtection="1">
      <alignment horizontal="center" vertical="center" wrapText="1"/>
      <protection locked="0"/>
    </xf>
    <xf numFmtId="0" fontId="321" fillId="11" borderId="0" xfId="0" applyFont="1" applyFill="1" applyBorder="1" applyAlignment="1" applyProtection="1">
      <alignment horizontal="center" vertical="center" wrapText="1"/>
      <protection locked="0"/>
    </xf>
    <xf numFmtId="0" fontId="322" fillId="10" borderId="88" xfId="0" applyFont="1" applyFill="1" applyBorder="1" applyAlignment="1" applyProtection="1">
      <alignment horizontal="center" vertical="center" wrapText="1"/>
      <protection locked="0"/>
    </xf>
    <xf numFmtId="0" fontId="323" fillId="0" borderId="0" xfId="0" applyFont="1" applyBorder="1" applyAlignment="1" applyProtection="1">
      <alignment wrapText="1"/>
      <protection locked="0"/>
    </xf>
    <xf numFmtId="0" fontId="324" fillId="10" borderId="88" xfId="0" applyFont="1" applyFill="1" applyBorder="1" applyAlignment="1" applyProtection="1">
      <alignment horizontal="center" vertical="center" wrapText="1"/>
      <protection locked="0"/>
    </xf>
    <xf numFmtId="0" fontId="325" fillId="10" borderId="88" xfId="0" applyFont="1" applyFill="1" applyBorder="1" applyAlignment="1" applyProtection="1">
      <alignment horizontal="center" vertical="center" wrapText="1"/>
      <protection locked="0"/>
    </xf>
    <xf numFmtId="0" fontId="0" fillId="0" borderId="0" xfId="0" applyNumberFormat="1"/>
    <xf numFmtId="0" fontId="326" fillId="10" borderId="88" xfId="0" applyFont="1" applyFill="1" applyBorder="1" applyAlignment="1" applyProtection="1">
      <alignment horizontal="center" vertical="center" wrapText="1"/>
      <protection locked="0"/>
    </xf>
    <xf numFmtId="164" fontId="0" fillId="0" borderId="0" xfId="0" applyNumberFormat="1"/>
    <xf numFmtId="0" fontId="328" fillId="13" borderId="88" xfId="0" applyFont="1" applyFill="1" applyBorder="1" applyAlignment="1" applyProtection="1">
      <alignment horizontal="center" vertical="center" wrapText="1"/>
      <protection locked="0"/>
    </xf>
    <xf numFmtId="0" fontId="329" fillId="13" borderId="88" xfId="0" applyFont="1" applyFill="1" applyBorder="1" applyAlignment="1" applyProtection="1">
      <alignment horizontal="center" vertical="center" wrapText="1"/>
      <protection locked="0"/>
    </xf>
    <xf numFmtId="0" fontId="330" fillId="0" borderId="0" xfId="0" applyFont="1" applyBorder="1" applyProtection="1">
      <protection locked="0"/>
    </xf>
    <xf numFmtId="0" fontId="331" fillId="13" borderId="88" xfId="0" applyFont="1" applyFill="1" applyBorder="1" applyAlignment="1" applyProtection="1">
      <alignment horizontal="center" vertical="center" wrapText="1"/>
      <protection locked="0"/>
    </xf>
    <xf numFmtId="0" fontId="332" fillId="8" borderId="0" xfId="0" applyFont="1" applyFill="1" applyBorder="1" applyAlignment="1" applyProtection="1">
      <alignment horizontal="center" vertical="center" wrapText="1"/>
      <protection locked="0"/>
    </xf>
    <xf numFmtId="0" fontId="333" fillId="0" borderId="0" xfId="0" applyFont="1" applyAlignment="1" applyProtection="1">
      <alignment wrapText="1"/>
      <protection locked="0"/>
    </xf>
    <xf numFmtId="0" fontId="334" fillId="13" borderId="88" xfId="0" applyFont="1" applyFill="1" applyBorder="1" applyAlignment="1" applyProtection="1">
      <alignment horizontal="center" vertical="center" wrapText="1"/>
      <protection locked="0"/>
    </xf>
    <xf numFmtId="0" fontId="336" fillId="15" borderId="88" xfId="0" applyFont="1" applyFill="1" applyBorder="1" applyAlignment="1" applyProtection="1">
      <alignment horizontal="center" vertical="center" wrapText="1"/>
      <protection locked="0"/>
    </xf>
    <xf numFmtId="0" fontId="337" fillId="15" borderId="88" xfId="0" applyFont="1" applyFill="1" applyBorder="1" applyAlignment="1" applyProtection="1">
      <alignment horizontal="center" vertical="center" wrapText="1"/>
      <protection locked="0"/>
    </xf>
    <xf numFmtId="0" fontId="338" fillId="15" borderId="88" xfId="0" applyFont="1" applyFill="1" applyBorder="1" applyAlignment="1" applyProtection="1">
      <alignment horizontal="center" vertical="center" wrapText="1"/>
      <protection locked="0"/>
    </xf>
    <xf numFmtId="0" fontId="339" fillId="15" borderId="88" xfId="0" applyFont="1" applyFill="1" applyBorder="1" applyAlignment="1" applyProtection="1">
      <alignment horizontal="center" vertical="center" wrapText="1"/>
      <protection locked="0"/>
    </xf>
    <xf numFmtId="0" fontId="340" fillId="15" borderId="88" xfId="0" applyFont="1" applyFill="1" applyBorder="1" applyAlignment="1" applyProtection="1">
      <alignment horizontal="center" vertical="center" wrapText="1"/>
      <protection locked="0"/>
    </xf>
    <xf numFmtId="0" fontId="0" fillId="0" borderId="0" xfId="0" applyNumberFormat="1"/>
    <xf numFmtId="0" fontId="341" fillId="15" borderId="88" xfId="0" applyFont="1" applyFill="1" applyBorder="1" applyAlignment="1" applyProtection="1">
      <alignment horizontal="center" vertical="center" wrapText="1"/>
      <protection locked="0"/>
    </xf>
    <xf numFmtId="0" fontId="342" fillId="15" borderId="88" xfId="0" applyFont="1" applyFill="1" applyBorder="1" applyAlignment="1" applyProtection="1">
      <alignment horizontal="center" vertical="center" wrapText="1"/>
      <protection locked="0"/>
    </xf>
    <xf numFmtId="0" fontId="344" fillId="17" borderId="88" xfId="0" applyFont="1" applyFill="1" applyBorder="1" applyAlignment="1" applyProtection="1">
      <alignment horizontal="center" vertical="center" wrapText="1"/>
      <protection locked="0"/>
    </xf>
    <xf numFmtId="0" fontId="345" fillId="17" borderId="88" xfId="0" applyFont="1" applyFill="1" applyBorder="1" applyAlignment="1" applyProtection="1">
      <alignment horizontal="center" vertical="center" wrapText="1"/>
      <protection locked="0"/>
    </xf>
    <xf numFmtId="0" fontId="0" fillId="0" borderId="0" xfId="0" applyNumberFormat="1"/>
    <xf numFmtId="0" fontId="346" fillId="17" borderId="88" xfId="0" applyFont="1" applyFill="1" applyBorder="1" applyAlignment="1" applyProtection="1">
      <alignment horizontal="center" vertical="center" wrapText="1"/>
      <protection locked="0"/>
    </xf>
    <xf numFmtId="0" fontId="0" fillId="0" borderId="0" xfId="0" applyNumberFormat="1"/>
    <xf numFmtId="0" fontId="347" fillId="17" borderId="88" xfId="0" applyFont="1" applyFill="1" applyBorder="1" applyAlignment="1" applyProtection="1">
      <alignment horizontal="center" vertical="center" wrapText="1"/>
      <protection locked="0"/>
    </xf>
    <xf numFmtId="0" fontId="348" fillId="17" borderId="88" xfId="0" applyFont="1" applyFill="1" applyBorder="1" applyAlignment="1" applyProtection="1">
      <alignment horizontal="center" vertical="center" wrapText="1"/>
      <protection locked="0"/>
    </xf>
    <xf numFmtId="0" fontId="0" fillId="0" borderId="0" xfId="0" applyNumberFormat="1"/>
    <xf numFmtId="0" fontId="349" fillId="17" borderId="88" xfId="0" applyFont="1" applyFill="1" applyBorder="1" applyAlignment="1" applyProtection="1">
      <alignment horizontal="center" vertical="center" wrapText="1"/>
      <protection locked="0"/>
    </xf>
    <xf numFmtId="0" fontId="350" fillId="17" borderId="88" xfId="0" applyFont="1" applyFill="1" applyBorder="1" applyAlignment="1" applyProtection="1">
      <alignment horizontal="center" vertical="center" wrapText="1"/>
      <protection locked="0"/>
    </xf>
    <xf numFmtId="0" fontId="0" fillId="0" borderId="0" xfId="0" applyNumberFormat="1"/>
    <xf numFmtId="0" fontId="351" fillId="17" borderId="88" xfId="0" applyFont="1" applyFill="1" applyBorder="1" applyAlignment="1" applyProtection="1">
      <alignment horizontal="center" vertical="center" wrapText="1"/>
      <protection locked="0"/>
    </xf>
    <xf numFmtId="0" fontId="352" fillId="17" borderId="88" xfId="0" applyFont="1" applyFill="1" applyBorder="1" applyAlignment="1" applyProtection="1">
      <alignment horizontal="center" vertical="center" wrapText="1"/>
      <protection locked="0"/>
    </xf>
    <xf numFmtId="0" fontId="354" fillId="0" borderId="0" xfId="0" applyFont="1" applyAlignment="1" applyProtection="1">
      <alignment wrapText="1"/>
      <protection locked="0"/>
    </xf>
    <xf numFmtId="0" fontId="355" fillId="7" borderId="88" xfId="0" applyFont="1" applyFill="1" applyBorder="1" applyAlignment="1" applyProtection="1">
      <alignment horizontal="center" vertical="center" wrapText="1"/>
      <protection locked="0"/>
    </xf>
    <xf numFmtId="0" fontId="356" fillId="9" borderId="0" xfId="0" applyFont="1" applyFill="1" applyBorder="1" applyAlignment="1" applyProtection="1">
      <alignment horizontal="left" vertical="center"/>
      <protection locked="0"/>
    </xf>
    <xf numFmtId="0" fontId="357" fillId="9" borderId="0" xfId="0" applyFont="1" applyFill="1" applyBorder="1" applyAlignment="1" applyProtection="1">
      <alignment horizontal="left" vertical="center"/>
      <protection locked="0"/>
    </xf>
    <xf numFmtId="0" fontId="358" fillId="10" borderId="88" xfId="0" applyFont="1" applyFill="1" applyBorder="1" applyAlignment="1" applyProtection="1">
      <alignment horizontal="center" vertical="center" wrapText="1"/>
      <protection locked="0"/>
    </xf>
    <xf numFmtId="0" fontId="359" fillId="11" borderId="0" xfId="0" applyFont="1" applyFill="1" applyBorder="1" applyAlignment="1" applyProtection="1">
      <alignment horizontal="center" vertical="center" wrapText="1"/>
      <protection locked="0"/>
    </xf>
    <xf numFmtId="0" fontId="360" fillId="11" borderId="0" xfId="0" applyFont="1" applyFill="1" applyBorder="1" applyAlignment="1" applyProtection="1">
      <alignment horizontal="center" vertical="center" wrapText="1"/>
      <protection locked="0"/>
    </xf>
    <xf numFmtId="0" fontId="361" fillId="10" borderId="88" xfId="0" applyFont="1" applyFill="1" applyBorder="1" applyAlignment="1" applyProtection="1">
      <alignment horizontal="center" vertical="center" wrapText="1"/>
      <protection locked="0"/>
    </xf>
    <xf numFmtId="0" fontId="362" fillId="10" borderId="88" xfId="0" applyFont="1" applyFill="1" applyBorder="1" applyAlignment="1" applyProtection="1">
      <alignment horizontal="center" vertical="center" wrapText="1"/>
      <protection locked="0"/>
    </xf>
    <xf numFmtId="0" fontId="363" fillId="0" borderId="0" xfId="0" applyFont="1" applyBorder="1" applyAlignment="1" applyProtection="1">
      <alignment wrapText="1"/>
      <protection locked="0"/>
    </xf>
    <xf numFmtId="0" fontId="364" fillId="10" borderId="88" xfId="0" applyFont="1" applyFill="1" applyBorder="1" applyAlignment="1" applyProtection="1">
      <alignment horizontal="center" vertical="center" wrapText="1"/>
      <protection locked="0"/>
    </xf>
    <xf numFmtId="0" fontId="365" fillId="10" borderId="88" xfId="0" applyFont="1" applyFill="1" applyBorder="1" applyAlignment="1" applyProtection="1">
      <alignment horizontal="center" vertical="center" wrapText="1"/>
      <protection locked="0"/>
    </xf>
    <xf numFmtId="0" fontId="0" fillId="0" borderId="0" xfId="0" applyNumberFormat="1"/>
    <xf numFmtId="0" fontId="366" fillId="10" borderId="88" xfId="0" applyFont="1" applyFill="1" applyBorder="1" applyAlignment="1" applyProtection="1">
      <alignment horizontal="center" vertical="center" wrapText="1"/>
      <protection locked="0"/>
    </xf>
    <xf numFmtId="164" fontId="0" fillId="0" borderId="0" xfId="0" applyNumberFormat="1"/>
    <xf numFmtId="0" fontId="368" fillId="13" borderId="88" xfId="0" applyFont="1" applyFill="1" applyBorder="1" applyAlignment="1" applyProtection="1">
      <alignment horizontal="center" vertical="center" wrapText="1"/>
      <protection locked="0"/>
    </xf>
    <xf numFmtId="0" fontId="369" fillId="13" borderId="88" xfId="0" applyFont="1" applyFill="1" applyBorder="1" applyAlignment="1" applyProtection="1">
      <alignment horizontal="center" vertical="center" wrapText="1"/>
      <protection locked="0"/>
    </xf>
    <xf numFmtId="0" fontId="370" fillId="0" borderId="0" xfId="0" applyFont="1" applyBorder="1" applyProtection="1">
      <protection locked="0"/>
    </xf>
    <xf numFmtId="0" fontId="371" fillId="13" borderId="88" xfId="0" applyFont="1" applyFill="1" applyBorder="1" applyAlignment="1" applyProtection="1">
      <alignment horizontal="center" vertical="center" wrapText="1"/>
      <protection locked="0"/>
    </xf>
    <xf numFmtId="0" fontId="372" fillId="8" borderId="0" xfId="0" applyFont="1" applyFill="1" applyBorder="1" applyAlignment="1" applyProtection="1">
      <alignment horizontal="center" vertical="center" wrapText="1"/>
      <protection locked="0"/>
    </xf>
    <xf numFmtId="0" fontId="373" fillId="0" borderId="0" xfId="0" applyFont="1" applyAlignment="1" applyProtection="1">
      <alignment wrapText="1"/>
      <protection locked="0"/>
    </xf>
    <xf numFmtId="0" fontId="374" fillId="13" borderId="88" xfId="0" applyFont="1" applyFill="1" applyBorder="1" applyAlignment="1" applyProtection="1">
      <alignment horizontal="center" vertical="center" wrapText="1"/>
      <protection locked="0"/>
    </xf>
    <xf numFmtId="0" fontId="376" fillId="15" borderId="88" xfId="0" applyFont="1" applyFill="1" applyBorder="1" applyAlignment="1" applyProtection="1">
      <alignment horizontal="center" vertical="center" wrapText="1"/>
      <protection locked="0"/>
    </xf>
    <xf numFmtId="0" fontId="377" fillId="15" borderId="88" xfId="0" applyFont="1" applyFill="1" applyBorder="1" applyAlignment="1" applyProtection="1">
      <alignment horizontal="center" vertical="center" wrapText="1"/>
      <protection locked="0"/>
    </xf>
    <xf numFmtId="0" fontId="378" fillId="15" borderId="88" xfId="0" applyFont="1" applyFill="1" applyBorder="1" applyAlignment="1" applyProtection="1">
      <alignment horizontal="center" vertical="center" wrapText="1"/>
      <protection locked="0"/>
    </xf>
    <xf numFmtId="0" fontId="379" fillId="15" borderId="88" xfId="0" applyFont="1" applyFill="1" applyBorder="1" applyAlignment="1" applyProtection="1">
      <alignment horizontal="center" vertical="center" wrapText="1"/>
      <protection locked="0"/>
    </xf>
    <xf numFmtId="0" fontId="380" fillId="15" borderId="88" xfId="0" applyFont="1" applyFill="1" applyBorder="1" applyAlignment="1" applyProtection="1">
      <alignment horizontal="center" vertical="center" wrapText="1"/>
      <protection locked="0"/>
    </xf>
    <xf numFmtId="0" fontId="0" fillId="0" borderId="0" xfId="0" applyNumberFormat="1"/>
    <xf numFmtId="0" fontId="381" fillId="15" borderId="88" xfId="0" applyFont="1" applyFill="1" applyBorder="1" applyAlignment="1" applyProtection="1">
      <alignment horizontal="center" vertical="center" wrapText="1"/>
      <protection locked="0"/>
    </xf>
    <xf numFmtId="0" fontId="382" fillId="15" borderId="88" xfId="0" applyFont="1" applyFill="1" applyBorder="1" applyAlignment="1" applyProtection="1">
      <alignment horizontal="center" vertical="center" wrapText="1"/>
      <protection locked="0"/>
    </xf>
    <xf numFmtId="0" fontId="384" fillId="17" borderId="88" xfId="0" applyFont="1" applyFill="1" applyBorder="1" applyAlignment="1" applyProtection="1">
      <alignment horizontal="center" vertical="center" wrapText="1"/>
      <protection locked="0"/>
    </xf>
    <xf numFmtId="0" fontId="385" fillId="17" borderId="88" xfId="0" applyFont="1" applyFill="1" applyBorder="1" applyAlignment="1" applyProtection="1">
      <alignment horizontal="center" vertical="center" wrapText="1"/>
      <protection locked="0"/>
    </xf>
    <xf numFmtId="0" fontId="386" fillId="17" borderId="88" xfId="0" applyFont="1" applyFill="1" applyBorder="1" applyAlignment="1" applyProtection="1">
      <alignment horizontal="center" vertical="center" wrapText="1"/>
      <protection locked="0"/>
    </xf>
    <xf numFmtId="0" fontId="387" fillId="17" borderId="88" xfId="0" applyFont="1" applyFill="1" applyBorder="1" applyAlignment="1" applyProtection="1">
      <alignment horizontal="center" vertical="center" wrapText="1"/>
      <protection locked="0"/>
    </xf>
    <xf numFmtId="0" fontId="388" fillId="17" borderId="88" xfId="0" applyFont="1" applyFill="1" applyBorder="1" applyAlignment="1" applyProtection="1">
      <alignment horizontal="center" vertical="center" wrapText="1"/>
      <protection locked="0"/>
    </xf>
    <xf numFmtId="0" fontId="389" fillId="17" borderId="88" xfId="0" applyFont="1" applyFill="1" applyBorder="1" applyAlignment="1" applyProtection="1">
      <alignment horizontal="center" vertical="center" wrapText="1"/>
      <protection locked="0"/>
    </xf>
    <xf numFmtId="0" fontId="390" fillId="17" borderId="88" xfId="0" applyFont="1" applyFill="1" applyBorder="1" applyAlignment="1" applyProtection="1">
      <alignment horizontal="center" vertical="center" wrapText="1"/>
      <protection locked="0"/>
    </xf>
    <xf numFmtId="0" fontId="391" fillId="17" borderId="88" xfId="0" applyFont="1" applyFill="1" applyBorder="1" applyAlignment="1" applyProtection="1">
      <alignment horizontal="center" vertical="center" wrapText="1"/>
      <protection locked="0"/>
    </xf>
    <xf numFmtId="0" fontId="0" fillId="0" borderId="0" xfId="0" applyNumberFormat="1"/>
    <xf numFmtId="0" fontId="392" fillId="17" borderId="88" xfId="0" applyFont="1" applyFill="1" applyBorder="1" applyAlignment="1" applyProtection="1">
      <alignment horizontal="center" vertical="center" wrapText="1"/>
      <protection locked="0"/>
    </xf>
    <xf numFmtId="0" fontId="0" fillId="0" borderId="0" xfId="0" applyNumberFormat="1"/>
    <xf numFmtId="0" fontId="393" fillId="17" borderId="88" xfId="0" applyFont="1" applyFill="1" applyBorder="1" applyAlignment="1" applyProtection="1">
      <alignment horizontal="center" vertical="center" wrapText="1"/>
      <protection locked="0"/>
    </xf>
    <xf numFmtId="0" fontId="394" fillId="17" borderId="88" xfId="0" applyFont="1" applyFill="1" applyBorder="1" applyAlignment="1" applyProtection="1">
      <alignment horizontal="center" vertical="center" wrapText="1"/>
      <protection locked="0"/>
    </xf>
    <xf numFmtId="0" fontId="396" fillId="0" borderId="0" xfId="0" applyFont="1" applyAlignment="1" applyProtection="1">
      <alignment wrapText="1"/>
      <protection locked="0"/>
    </xf>
    <xf numFmtId="0" fontId="397" fillId="7" borderId="88" xfId="0" applyFont="1" applyFill="1" applyBorder="1" applyAlignment="1" applyProtection="1">
      <alignment horizontal="center" vertical="center" wrapText="1"/>
      <protection locked="0"/>
    </xf>
    <xf numFmtId="0" fontId="398" fillId="9" borderId="0" xfId="0" applyFont="1" applyFill="1" applyBorder="1" applyAlignment="1" applyProtection="1">
      <alignment horizontal="left" vertical="center"/>
      <protection locked="0"/>
    </xf>
    <xf numFmtId="0" fontId="399" fillId="9" borderId="0" xfId="0" applyFont="1" applyFill="1" applyBorder="1" applyAlignment="1" applyProtection="1">
      <alignment horizontal="left" vertical="center"/>
      <protection locked="0"/>
    </xf>
    <xf numFmtId="0" fontId="400" fillId="10" borderId="88" xfId="0" applyFont="1" applyFill="1" applyBorder="1" applyAlignment="1" applyProtection="1">
      <alignment horizontal="center" vertical="center" wrapText="1"/>
      <protection locked="0"/>
    </xf>
    <xf numFmtId="0" fontId="401" fillId="11" borderId="0" xfId="0" applyFont="1" applyFill="1" applyBorder="1" applyAlignment="1" applyProtection="1">
      <alignment horizontal="center" vertical="center" wrapText="1"/>
      <protection locked="0"/>
    </xf>
    <xf numFmtId="0" fontId="402" fillId="11" borderId="0" xfId="0" applyFont="1" applyFill="1" applyBorder="1" applyAlignment="1" applyProtection="1">
      <alignment horizontal="center" vertical="center" wrapText="1"/>
      <protection locked="0"/>
    </xf>
    <xf numFmtId="0" fontId="403" fillId="10" borderId="88" xfId="0" applyFont="1" applyFill="1" applyBorder="1" applyAlignment="1" applyProtection="1">
      <alignment horizontal="center" vertical="center" wrapText="1"/>
      <protection locked="0"/>
    </xf>
    <xf numFmtId="0" fontId="404" fillId="10" borderId="88" xfId="0" applyFont="1" applyFill="1" applyBorder="1" applyAlignment="1" applyProtection="1">
      <alignment horizontal="center" vertical="center" wrapText="1"/>
      <protection locked="0"/>
    </xf>
    <xf numFmtId="0" fontId="405" fillId="0" borderId="0" xfId="0" applyFont="1" applyBorder="1" applyAlignment="1" applyProtection="1">
      <alignment wrapText="1"/>
      <protection locked="0"/>
    </xf>
    <xf numFmtId="0" fontId="406" fillId="10" borderId="88" xfId="0" applyFont="1" applyFill="1" applyBorder="1" applyAlignment="1" applyProtection="1">
      <alignment horizontal="center" vertical="center" wrapText="1"/>
      <protection locked="0"/>
    </xf>
    <xf numFmtId="0" fontId="407" fillId="10" borderId="88" xfId="0" applyFont="1" applyFill="1" applyBorder="1" applyAlignment="1" applyProtection="1">
      <alignment horizontal="center" vertical="center" wrapText="1"/>
      <protection locked="0"/>
    </xf>
    <xf numFmtId="0" fontId="0" fillId="0" borderId="0" xfId="0" applyNumberFormat="1"/>
    <xf numFmtId="0" fontId="408" fillId="10" borderId="88" xfId="0" applyFont="1" applyFill="1" applyBorder="1" applyAlignment="1" applyProtection="1">
      <alignment horizontal="center" vertical="center" wrapText="1"/>
      <protection locked="0"/>
    </xf>
    <xf numFmtId="164" fontId="0" fillId="0" borderId="0" xfId="0" applyNumberFormat="1"/>
    <xf numFmtId="0" fontId="410" fillId="13" borderId="88" xfId="0" applyFont="1" applyFill="1" applyBorder="1" applyAlignment="1" applyProtection="1">
      <alignment horizontal="center" vertical="center" wrapText="1"/>
      <protection locked="0"/>
    </xf>
    <xf numFmtId="0" fontId="411" fillId="13" borderId="88" xfId="0" applyFont="1" applyFill="1" applyBorder="1" applyAlignment="1" applyProtection="1">
      <alignment horizontal="center" vertical="center" wrapText="1"/>
      <protection locked="0"/>
    </xf>
    <xf numFmtId="0" fontId="412" fillId="0" borderId="0" xfId="0" applyFont="1" applyBorder="1" applyProtection="1">
      <protection locked="0"/>
    </xf>
    <xf numFmtId="0" fontId="413" fillId="13" borderId="88" xfId="0" applyFont="1" applyFill="1" applyBorder="1" applyAlignment="1" applyProtection="1">
      <alignment horizontal="center" vertical="center" wrapText="1"/>
      <protection locked="0"/>
    </xf>
    <xf numFmtId="0" fontId="414" fillId="8" borderId="0" xfId="0" applyFont="1" applyFill="1" applyBorder="1" applyAlignment="1" applyProtection="1">
      <alignment horizontal="center" vertical="center" wrapText="1"/>
      <protection locked="0"/>
    </xf>
    <xf numFmtId="0" fontId="415" fillId="0" borderId="0" xfId="0" applyFont="1" applyAlignment="1" applyProtection="1">
      <alignment wrapText="1"/>
      <protection locked="0"/>
    </xf>
    <xf numFmtId="0" fontId="416" fillId="13" borderId="88" xfId="0" applyFont="1" applyFill="1" applyBorder="1" applyAlignment="1" applyProtection="1">
      <alignment horizontal="center" vertical="center" wrapText="1"/>
      <protection locked="0"/>
    </xf>
    <xf numFmtId="0" fontId="418" fillId="15" borderId="88" xfId="0" applyFont="1" applyFill="1" applyBorder="1" applyAlignment="1" applyProtection="1">
      <alignment horizontal="center" vertical="center" wrapText="1"/>
      <protection locked="0"/>
    </xf>
    <xf numFmtId="0" fontId="419" fillId="15" borderId="88" xfId="0" applyFont="1" applyFill="1" applyBorder="1" applyAlignment="1" applyProtection="1">
      <alignment horizontal="center" vertical="center" wrapText="1"/>
      <protection locked="0"/>
    </xf>
    <xf numFmtId="0" fontId="420" fillId="15" borderId="88" xfId="0" applyFont="1" applyFill="1" applyBorder="1" applyAlignment="1" applyProtection="1">
      <alignment horizontal="center" vertical="center" wrapText="1"/>
      <protection locked="0"/>
    </xf>
    <xf numFmtId="0" fontId="421" fillId="15" borderId="88" xfId="0" applyFont="1" applyFill="1" applyBorder="1" applyAlignment="1" applyProtection="1">
      <alignment horizontal="center" vertical="center" wrapText="1"/>
      <protection locked="0"/>
    </xf>
    <xf numFmtId="0" fontId="422" fillId="15" borderId="88" xfId="0" applyFont="1" applyFill="1" applyBorder="1" applyAlignment="1" applyProtection="1">
      <alignment horizontal="center" vertical="center" wrapText="1"/>
      <protection locked="0"/>
    </xf>
    <xf numFmtId="0" fontId="0" fillId="0" borderId="0" xfId="0" applyNumberFormat="1"/>
    <xf numFmtId="0" fontId="423" fillId="15" borderId="88" xfId="0" applyFont="1" applyFill="1" applyBorder="1" applyAlignment="1" applyProtection="1">
      <alignment horizontal="center" vertical="center" wrapText="1"/>
      <protection locked="0"/>
    </xf>
    <xf numFmtId="0" fontId="424" fillId="15" borderId="88" xfId="0" applyFont="1" applyFill="1" applyBorder="1" applyAlignment="1" applyProtection="1">
      <alignment horizontal="center" vertical="center" wrapText="1"/>
      <protection locked="0"/>
    </xf>
    <xf numFmtId="0" fontId="426" fillId="17" borderId="88" xfId="0" applyFont="1" applyFill="1" applyBorder="1" applyAlignment="1" applyProtection="1">
      <alignment horizontal="center" vertical="center" wrapText="1"/>
      <protection locked="0"/>
    </xf>
    <xf numFmtId="0" fontId="427" fillId="17" borderId="88" xfId="0" applyFont="1" applyFill="1" applyBorder="1" applyAlignment="1" applyProtection="1">
      <alignment horizontal="center" vertical="center" wrapText="1"/>
      <protection locked="0"/>
    </xf>
    <xf numFmtId="0" fontId="428" fillId="17" borderId="88" xfId="0" applyFont="1" applyFill="1" applyBorder="1" applyAlignment="1" applyProtection="1">
      <alignment horizontal="center" vertical="center" wrapText="1"/>
      <protection locked="0"/>
    </xf>
    <xf numFmtId="0" fontId="429" fillId="17" borderId="88" xfId="0" applyFont="1" applyFill="1" applyBorder="1" applyAlignment="1" applyProtection="1">
      <alignment horizontal="center" vertical="center" wrapText="1"/>
      <protection locked="0"/>
    </xf>
    <xf numFmtId="0" fontId="430" fillId="17" borderId="88" xfId="0" applyFont="1" applyFill="1" applyBorder="1" applyAlignment="1" applyProtection="1">
      <alignment horizontal="center" vertical="center" wrapText="1"/>
      <protection locked="0"/>
    </xf>
    <xf numFmtId="0" fontId="431" fillId="17" borderId="88" xfId="0" applyFont="1" applyFill="1" applyBorder="1" applyAlignment="1" applyProtection="1">
      <alignment horizontal="center" vertical="center" wrapText="1"/>
      <protection locked="0"/>
    </xf>
    <xf numFmtId="0" fontId="432" fillId="17" borderId="88" xfId="0" applyFont="1" applyFill="1" applyBorder="1" applyAlignment="1" applyProtection="1">
      <alignment horizontal="center" vertical="center" wrapText="1"/>
      <protection locked="0"/>
    </xf>
    <xf numFmtId="0" fontId="433" fillId="17" borderId="88" xfId="0" applyFont="1" applyFill="1" applyBorder="1" applyAlignment="1" applyProtection="1">
      <alignment horizontal="center" vertical="center" wrapText="1"/>
      <protection locked="0"/>
    </xf>
    <xf numFmtId="0" fontId="0" fillId="0" borderId="0" xfId="0" applyNumberFormat="1"/>
    <xf numFmtId="0" fontId="434" fillId="17" borderId="88" xfId="0" applyFont="1" applyFill="1" applyBorder="1" applyAlignment="1" applyProtection="1">
      <alignment horizontal="center" vertical="center" wrapText="1"/>
      <protection locked="0"/>
    </xf>
    <xf numFmtId="0" fontId="0" fillId="0" borderId="0" xfId="0" applyNumberFormat="1"/>
    <xf numFmtId="0" fontId="435" fillId="17" borderId="88" xfId="0" applyFont="1" applyFill="1" applyBorder="1" applyAlignment="1" applyProtection="1">
      <alignment horizontal="center" vertical="center" wrapText="1"/>
      <protection locked="0"/>
    </xf>
    <xf numFmtId="0" fontId="436" fillId="17" borderId="88" xfId="0" applyFont="1" applyFill="1" applyBorder="1" applyAlignment="1" applyProtection="1">
      <alignment horizontal="center" vertical="center" wrapText="1"/>
      <protection locked="0"/>
    </xf>
    <xf numFmtId="0" fontId="438" fillId="0" borderId="0" xfId="0" applyFont="1" applyAlignment="1" applyProtection="1">
      <alignment wrapText="1"/>
      <protection locked="0"/>
    </xf>
    <xf numFmtId="0" fontId="439" fillId="7" borderId="88" xfId="0" applyFont="1" applyFill="1" applyBorder="1" applyAlignment="1" applyProtection="1">
      <alignment horizontal="center" vertical="center" wrapText="1"/>
      <protection locked="0"/>
    </xf>
    <xf numFmtId="0" fontId="440" fillId="9" borderId="0" xfId="0" applyFont="1" applyFill="1" applyBorder="1" applyAlignment="1" applyProtection="1">
      <alignment horizontal="left" vertical="center"/>
      <protection locked="0"/>
    </xf>
    <xf numFmtId="0" fontId="441" fillId="9" borderId="0" xfId="0" applyFont="1" applyFill="1" applyBorder="1" applyAlignment="1" applyProtection="1">
      <alignment horizontal="left" vertical="center"/>
      <protection locked="0"/>
    </xf>
    <xf numFmtId="0" fontId="442" fillId="10" borderId="88" xfId="0" applyFont="1" applyFill="1" applyBorder="1" applyAlignment="1" applyProtection="1">
      <alignment horizontal="center" vertical="center" wrapText="1"/>
      <protection locked="0"/>
    </xf>
    <xf numFmtId="0" fontId="443" fillId="11" borderId="0" xfId="0" applyFont="1" applyFill="1" applyBorder="1" applyAlignment="1" applyProtection="1">
      <alignment horizontal="center" vertical="center" wrapText="1"/>
      <protection locked="0"/>
    </xf>
    <xf numFmtId="0" fontId="444" fillId="0" borderId="0" xfId="0" applyFont="1" applyBorder="1" applyAlignment="1" applyProtection="1">
      <alignment wrapText="1"/>
      <protection locked="0"/>
    </xf>
    <xf numFmtId="0" fontId="445" fillId="10" borderId="88" xfId="0" applyFont="1" applyFill="1" applyBorder="1" applyAlignment="1" applyProtection="1">
      <alignment horizontal="center" vertical="center" wrapText="1"/>
      <protection locked="0"/>
    </xf>
    <xf numFmtId="0" fontId="446" fillId="10" borderId="88" xfId="0" applyFont="1" applyFill="1" applyBorder="1" applyAlignment="1" applyProtection="1">
      <alignment horizontal="center" vertical="center" wrapText="1"/>
      <protection locked="0"/>
    </xf>
    <xf numFmtId="0" fontId="0" fillId="0" borderId="0" xfId="0" applyNumberFormat="1"/>
    <xf numFmtId="0" fontId="447" fillId="10" borderId="88" xfId="0" applyFont="1" applyFill="1" applyBorder="1" applyAlignment="1" applyProtection="1">
      <alignment horizontal="center" vertical="center" wrapText="1"/>
      <protection locked="0"/>
    </xf>
    <xf numFmtId="164" fontId="0" fillId="0" borderId="0" xfId="0" applyNumberFormat="1"/>
    <xf numFmtId="0" fontId="449" fillId="13" borderId="88" xfId="0" applyFont="1" applyFill="1" applyBorder="1" applyAlignment="1" applyProtection="1">
      <alignment horizontal="center" vertical="center" wrapText="1"/>
      <protection locked="0"/>
    </xf>
    <xf numFmtId="0" fontId="450" fillId="13" borderId="88" xfId="0" applyFont="1" applyFill="1" applyBorder="1" applyAlignment="1" applyProtection="1">
      <alignment horizontal="center" vertical="center" wrapText="1"/>
      <protection locked="0"/>
    </xf>
    <xf numFmtId="0" fontId="451" fillId="0" borderId="0" xfId="0" applyFont="1" applyBorder="1" applyProtection="1">
      <protection locked="0"/>
    </xf>
    <xf numFmtId="0" fontId="452" fillId="13" borderId="88" xfId="0" applyFont="1" applyFill="1" applyBorder="1" applyAlignment="1" applyProtection="1">
      <alignment horizontal="center" vertical="center" wrapText="1"/>
      <protection locked="0"/>
    </xf>
    <xf numFmtId="0" fontId="453" fillId="8" borderId="0" xfId="0" applyFont="1" applyFill="1" applyBorder="1" applyAlignment="1" applyProtection="1">
      <alignment horizontal="center" vertical="center" wrapText="1"/>
      <protection locked="0"/>
    </xf>
    <xf numFmtId="0" fontId="454" fillId="0" borderId="0" xfId="0" applyFont="1" applyAlignment="1" applyProtection="1">
      <alignment wrapText="1"/>
      <protection locked="0"/>
    </xf>
    <xf numFmtId="0" fontId="455" fillId="13" borderId="88" xfId="0" applyFont="1" applyFill="1" applyBorder="1" applyAlignment="1" applyProtection="1">
      <alignment horizontal="center" vertical="center" wrapText="1"/>
      <protection locked="0"/>
    </xf>
    <xf numFmtId="0" fontId="457" fillId="15" borderId="88" xfId="0" applyFont="1" applyFill="1" applyBorder="1" applyAlignment="1" applyProtection="1">
      <alignment horizontal="center" vertical="center" wrapText="1"/>
      <protection locked="0"/>
    </xf>
    <xf numFmtId="0" fontId="458" fillId="15" borderId="88" xfId="0" applyFont="1" applyFill="1" applyBorder="1" applyAlignment="1" applyProtection="1">
      <alignment horizontal="center" vertical="center" wrapText="1"/>
      <protection locked="0"/>
    </xf>
    <xf numFmtId="0" fontId="459" fillId="15" borderId="88" xfId="0" applyFont="1" applyFill="1" applyBorder="1" applyAlignment="1" applyProtection="1">
      <alignment horizontal="center" vertical="center" wrapText="1"/>
      <protection locked="0"/>
    </xf>
    <xf numFmtId="0" fontId="460" fillId="15" borderId="88" xfId="0" applyFont="1" applyFill="1" applyBorder="1" applyAlignment="1" applyProtection="1">
      <alignment horizontal="center" vertical="center" wrapText="1"/>
      <protection locked="0"/>
    </xf>
    <xf numFmtId="0" fontId="461" fillId="15" borderId="88" xfId="0" applyFont="1" applyFill="1" applyBorder="1" applyAlignment="1" applyProtection="1">
      <alignment horizontal="center" vertical="center" wrapText="1"/>
      <protection locked="0"/>
    </xf>
    <xf numFmtId="0" fontId="0" fillId="0" borderId="0" xfId="0" applyNumberFormat="1"/>
    <xf numFmtId="0" fontId="462" fillId="15" borderId="88" xfId="0" applyFont="1" applyFill="1" applyBorder="1" applyAlignment="1" applyProtection="1">
      <alignment horizontal="center" vertical="center" wrapText="1"/>
      <protection locked="0"/>
    </xf>
    <xf numFmtId="0" fontId="463" fillId="15" borderId="88" xfId="0" applyFont="1" applyFill="1" applyBorder="1" applyAlignment="1" applyProtection="1">
      <alignment horizontal="center" vertical="center" wrapText="1"/>
      <protection locked="0"/>
    </xf>
    <xf numFmtId="0" fontId="465" fillId="17" borderId="88" xfId="0" applyFont="1" applyFill="1" applyBorder="1" applyAlignment="1" applyProtection="1">
      <alignment horizontal="center" vertical="center" wrapText="1"/>
      <protection locked="0"/>
    </xf>
    <xf numFmtId="0" fontId="466" fillId="17" borderId="88" xfId="0" applyFont="1" applyFill="1" applyBorder="1" applyAlignment="1" applyProtection="1">
      <alignment horizontal="center" vertical="center" wrapText="1"/>
      <protection locked="0"/>
    </xf>
    <xf numFmtId="0" fontId="467" fillId="17" borderId="88" xfId="0" applyFont="1" applyFill="1" applyBorder="1" applyAlignment="1" applyProtection="1">
      <alignment horizontal="center" vertical="center" wrapText="1"/>
      <protection locked="0"/>
    </xf>
    <xf numFmtId="0" fontId="468" fillId="17" borderId="88" xfId="0" applyFont="1" applyFill="1" applyBorder="1" applyAlignment="1" applyProtection="1">
      <alignment horizontal="center" vertical="center" wrapText="1"/>
      <protection locked="0"/>
    </xf>
    <xf numFmtId="0" fontId="469" fillId="17" borderId="88" xfId="0" applyFont="1" applyFill="1" applyBorder="1" applyAlignment="1" applyProtection="1">
      <alignment horizontal="center" vertical="center" wrapText="1"/>
      <protection locked="0"/>
    </xf>
    <xf numFmtId="0" fontId="470" fillId="17" borderId="88" xfId="0" applyFont="1" applyFill="1" applyBorder="1" applyAlignment="1" applyProtection="1">
      <alignment horizontal="center" vertical="center" wrapText="1"/>
      <protection locked="0"/>
    </xf>
    <xf numFmtId="0" fontId="471" fillId="17" borderId="88" xfId="0" applyFont="1" applyFill="1" applyBorder="1" applyAlignment="1" applyProtection="1">
      <alignment horizontal="center" vertical="center" wrapText="1"/>
      <protection locked="0"/>
    </xf>
    <xf numFmtId="0" fontId="473" fillId="0" borderId="0" xfId="0" applyFont="1" applyAlignment="1" applyProtection="1">
      <alignment wrapText="1"/>
      <protection locked="0"/>
    </xf>
    <xf numFmtId="0" fontId="474" fillId="7" borderId="88" xfId="0" applyFont="1" applyFill="1" applyBorder="1" applyAlignment="1" applyProtection="1">
      <alignment horizontal="center" vertical="center" wrapText="1"/>
      <protection locked="0"/>
    </xf>
    <xf numFmtId="0" fontId="475" fillId="9" borderId="0" xfId="0" applyFont="1" applyFill="1" applyBorder="1" applyAlignment="1" applyProtection="1">
      <alignment horizontal="left" vertical="center"/>
      <protection locked="0"/>
    </xf>
    <xf numFmtId="0" fontId="476" fillId="9" borderId="0" xfId="0" applyFont="1" applyFill="1" applyBorder="1" applyAlignment="1" applyProtection="1">
      <alignment horizontal="left" vertical="center"/>
      <protection locked="0"/>
    </xf>
    <xf numFmtId="0" fontId="477" fillId="10" borderId="88" xfId="0" applyFont="1" applyFill="1" applyBorder="1" applyAlignment="1" applyProtection="1">
      <alignment horizontal="center" vertical="center" wrapText="1"/>
      <protection locked="0"/>
    </xf>
    <xf numFmtId="0" fontId="478" fillId="11" borderId="0" xfId="0" applyFont="1" applyFill="1" applyBorder="1" applyAlignment="1" applyProtection="1">
      <alignment horizontal="center" vertical="center" wrapText="1"/>
      <protection locked="0"/>
    </xf>
    <xf numFmtId="0" fontId="479" fillId="11" borderId="0" xfId="0" applyFont="1" applyFill="1" applyBorder="1" applyAlignment="1" applyProtection="1">
      <alignment horizontal="center" vertical="center" wrapText="1"/>
      <protection locked="0"/>
    </xf>
    <xf numFmtId="0" fontId="480" fillId="10" borderId="88" xfId="0" applyFont="1" applyFill="1" applyBorder="1" applyAlignment="1" applyProtection="1">
      <alignment horizontal="center" vertical="center" wrapText="1"/>
      <protection locked="0"/>
    </xf>
    <xf numFmtId="0" fontId="481" fillId="10" borderId="88" xfId="0" applyFont="1" applyFill="1" applyBorder="1" applyAlignment="1" applyProtection="1">
      <alignment horizontal="center" vertical="center" wrapText="1"/>
      <protection locked="0"/>
    </xf>
    <xf numFmtId="0" fontId="482" fillId="0" borderId="0" xfId="0" applyFont="1" applyBorder="1" applyAlignment="1" applyProtection="1">
      <alignment wrapText="1"/>
      <protection locked="0"/>
    </xf>
    <xf numFmtId="0" fontId="483" fillId="10" borderId="88" xfId="0" applyFont="1" applyFill="1" applyBorder="1" applyAlignment="1" applyProtection="1">
      <alignment horizontal="center" vertical="center" wrapText="1"/>
      <protection locked="0"/>
    </xf>
    <xf numFmtId="0" fontId="484" fillId="10" borderId="88" xfId="0" applyFont="1" applyFill="1" applyBorder="1" applyAlignment="1" applyProtection="1">
      <alignment horizontal="center" vertical="center" wrapText="1"/>
      <protection locked="0"/>
    </xf>
    <xf numFmtId="0" fontId="0" fillId="0" borderId="0" xfId="0" applyNumberFormat="1"/>
    <xf numFmtId="0" fontId="485" fillId="10" borderId="88" xfId="0" applyFont="1" applyFill="1" applyBorder="1" applyAlignment="1" applyProtection="1">
      <alignment horizontal="center" vertical="center" wrapText="1"/>
      <protection locked="0"/>
    </xf>
    <xf numFmtId="164" fontId="0" fillId="0" borderId="0" xfId="0" applyNumberFormat="1"/>
    <xf numFmtId="0" fontId="487" fillId="13" borderId="88" xfId="0" applyFont="1" applyFill="1" applyBorder="1" applyAlignment="1" applyProtection="1">
      <alignment horizontal="center" vertical="center" wrapText="1"/>
      <protection locked="0"/>
    </xf>
    <xf numFmtId="0" fontId="488" fillId="13" borderId="88" xfId="0" applyFont="1" applyFill="1" applyBorder="1" applyAlignment="1" applyProtection="1">
      <alignment horizontal="center" vertical="center" wrapText="1"/>
      <protection locked="0"/>
    </xf>
    <xf numFmtId="0" fontId="489" fillId="0" borderId="0" xfId="0" applyFont="1" applyBorder="1" applyProtection="1">
      <protection locked="0"/>
    </xf>
    <xf numFmtId="0" fontId="490" fillId="13" borderId="88" xfId="0" applyFont="1" applyFill="1" applyBorder="1" applyAlignment="1" applyProtection="1">
      <alignment horizontal="center" vertical="center" wrapText="1"/>
      <protection locked="0"/>
    </xf>
    <xf numFmtId="0" fontId="491" fillId="8" borderId="0" xfId="0" applyFont="1" applyFill="1" applyBorder="1" applyAlignment="1" applyProtection="1">
      <alignment horizontal="center" vertical="center" wrapText="1"/>
      <protection locked="0"/>
    </xf>
    <xf numFmtId="0" fontId="492" fillId="0" borderId="0" xfId="0" applyFont="1" applyAlignment="1" applyProtection="1">
      <alignment wrapText="1"/>
      <protection locked="0"/>
    </xf>
    <xf numFmtId="0" fontId="493" fillId="13" borderId="88" xfId="0" applyFont="1" applyFill="1" applyBorder="1" applyAlignment="1" applyProtection="1">
      <alignment horizontal="center" vertical="center" wrapText="1"/>
      <protection locked="0"/>
    </xf>
    <xf numFmtId="0" fontId="495" fillId="15" borderId="88" xfId="0" applyFont="1" applyFill="1" applyBorder="1" applyAlignment="1" applyProtection="1">
      <alignment horizontal="center" vertical="center" wrapText="1"/>
      <protection locked="0"/>
    </xf>
    <xf numFmtId="0" fontId="496" fillId="15" borderId="88" xfId="0" applyFont="1" applyFill="1" applyBorder="1" applyAlignment="1" applyProtection="1">
      <alignment horizontal="center" vertical="center" wrapText="1"/>
      <protection locked="0"/>
    </xf>
    <xf numFmtId="0" fontId="497" fillId="15" borderId="88" xfId="0" applyFont="1" applyFill="1" applyBorder="1" applyAlignment="1" applyProtection="1">
      <alignment horizontal="center" vertical="center" wrapText="1"/>
      <protection locked="0"/>
    </xf>
    <xf numFmtId="0" fontId="498" fillId="15" borderId="88" xfId="0" applyFont="1" applyFill="1" applyBorder="1" applyAlignment="1" applyProtection="1">
      <alignment horizontal="center" vertical="center" wrapText="1"/>
      <protection locked="0"/>
    </xf>
    <xf numFmtId="0" fontId="499" fillId="15" borderId="88" xfId="0" applyFont="1" applyFill="1" applyBorder="1" applyAlignment="1" applyProtection="1">
      <alignment horizontal="center" vertical="center" wrapText="1"/>
      <protection locked="0"/>
    </xf>
    <xf numFmtId="0" fontId="0" fillId="0" borderId="0" xfId="0" applyNumberFormat="1"/>
    <xf numFmtId="0" fontId="500" fillId="15" borderId="88" xfId="0" applyFont="1" applyFill="1" applyBorder="1" applyAlignment="1" applyProtection="1">
      <alignment horizontal="center" vertical="center" wrapText="1"/>
      <protection locked="0"/>
    </xf>
    <xf numFmtId="0" fontId="501" fillId="15" borderId="88" xfId="0" applyFont="1" applyFill="1" applyBorder="1" applyAlignment="1" applyProtection="1">
      <alignment horizontal="center" vertical="center" wrapText="1"/>
      <protection locked="0"/>
    </xf>
    <xf numFmtId="0" fontId="503" fillId="17" borderId="88" xfId="0" applyFont="1" applyFill="1" applyBorder="1" applyAlignment="1" applyProtection="1">
      <alignment horizontal="center" vertical="center" wrapText="1"/>
      <protection locked="0"/>
    </xf>
    <xf numFmtId="0" fontId="504" fillId="17" borderId="88" xfId="0" applyFont="1" applyFill="1" applyBorder="1" applyAlignment="1" applyProtection="1">
      <alignment horizontal="center" vertical="center" wrapText="1"/>
      <protection locked="0"/>
    </xf>
    <xf numFmtId="0" fontId="505" fillId="17" borderId="88" xfId="0" applyFont="1" applyFill="1" applyBorder="1" applyAlignment="1" applyProtection="1">
      <alignment horizontal="center" vertical="center" wrapText="1"/>
      <protection locked="0"/>
    </xf>
    <xf numFmtId="0" fontId="506" fillId="17" borderId="88" xfId="0" applyFont="1" applyFill="1" applyBorder="1" applyAlignment="1" applyProtection="1">
      <alignment horizontal="center" vertical="center" wrapText="1"/>
      <protection locked="0"/>
    </xf>
    <xf numFmtId="0" fontId="507" fillId="17" borderId="88" xfId="0" applyFont="1" applyFill="1" applyBorder="1" applyAlignment="1" applyProtection="1">
      <alignment horizontal="center" vertical="center" wrapText="1"/>
      <protection locked="0"/>
    </xf>
    <xf numFmtId="0" fontId="0" fillId="0" borderId="0" xfId="0" applyNumberFormat="1"/>
    <xf numFmtId="0" fontId="508" fillId="17" borderId="88" xfId="0" applyFont="1" applyFill="1" applyBorder="1" applyAlignment="1" applyProtection="1">
      <alignment horizontal="center" vertical="center" wrapText="1"/>
      <protection locked="0"/>
    </xf>
    <xf numFmtId="0" fontId="509" fillId="17" borderId="88" xfId="0" applyFont="1" applyFill="1" applyBorder="1" applyAlignment="1" applyProtection="1">
      <alignment horizontal="center" vertical="center" wrapText="1"/>
      <protection locked="0"/>
    </xf>
    <xf numFmtId="0" fontId="510" fillId="17" borderId="88" xfId="0" applyFont="1" applyFill="1" applyBorder="1" applyAlignment="1" applyProtection="1">
      <alignment horizontal="center" vertical="center" wrapText="1"/>
      <protection locked="0"/>
    </xf>
    <xf numFmtId="0" fontId="512" fillId="0" borderId="0" xfId="0" applyFont="1" applyAlignment="1" applyProtection="1">
      <alignment wrapText="1"/>
      <protection locked="0"/>
    </xf>
    <xf numFmtId="0" fontId="513" fillId="7" borderId="88" xfId="0" applyFont="1" applyFill="1" applyBorder="1" applyAlignment="1" applyProtection="1">
      <alignment horizontal="center" vertical="center" wrapText="1"/>
      <protection locked="0"/>
    </xf>
    <xf numFmtId="0" fontId="514" fillId="9" borderId="0" xfId="0" applyFont="1" applyFill="1" applyBorder="1" applyAlignment="1" applyProtection="1">
      <alignment horizontal="left" vertical="center"/>
      <protection locked="0"/>
    </xf>
    <xf numFmtId="0" fontId="515" fillId="9" borderId="0" xfId="0" applyFont="1" applyFill="1" applyBorder="1" applyAlignment="1" applyProtection="1">
      <alignment horizontal="left" vertical="center"/>
      <protection locked="0"/>
    </xf>
    <xf numFmtId="0" fontId="516" fillId="10" borderId="88" xfId="0" applyFont="1" applyFill="1" applyBorder="1" applyAlignment="1" applyProtection="1">
      <alignment horizontal="center" vertical="center" wrapText="1"/>
      <protection locked="0"/>
    </xf>
    <xf numFmtId="0" fontId="517" fillId="11" borderId="0" xfId="0" applyFont="1" applyFill="1" applyBorder="1" applyAlignment="1" applyProtection="1">
      <alignment horizontal="center" vertical="center" wrapText="1"/>
      <protection locked="0"/>
    </xf>
    <xf numFmtId="0" fontId="518" fillId="0" borderId="0" xfId="0" applyFont="1" applyBorder="1" applyAlignment="1" applyProtection="1">
      <alignment wrapText="1"/>
      <protection locked="0"/>
    </xf>
    <xf numFmtId="0" fontId="519" fillId="10" borderId="88" xfId="0" applyFont="1" applyFill="1" applyBorder="1" applyAlignment="1" applyProtection="1">
      <alignment horizontal="center" vertical="center" wrapText="1"/>
      <protection locked="0"/>
    </xf>
    <xf numFmtId="0" fontId="520" fillId="10" borderId="88" xfId="0" applyFont="1" applyFill="1" applyBorder="1" applyAlignment="1" applyProtection="1">
      <alignment horizontal="center" vertical="center" wrapText="1"/>
      <protection locked="0"/>
    </xf>
    <xf numFmtId="0" fontId="0" fillId="0" borderId="0" xfId="0" applyNumberFormat="1"/>
    <xf numFmtId="0" fontId="521" fillId="10" borderId="88" xfId="0" applyFont="1" applyFill="1" applyBorder="1" applyAlignment="1" applyProtection="1">
      <alignment horizontal="center" vertical="center" wrapText="1"/>
      <protection locked="0"/>
    </xf>
    <xf numFmtId="164" fontId="0" fillId="0" borderId="0" xfId="0" applyNumberFormat="1"/>
    <xf numFmtId="0" fontId="523" fillId="13" borderId="88" xfId="0" applyFont="1" applyFill="1" applyBorder="1" applyAlignment="1" applyProtection="1">
      <alignment horizontal="center" vertical="center" wrapText="1"/>
      <protection locked="0"/>
    </xf>
    <xf numFmtId="0" fontId="524" fillId="13" borderId="88" xfId="0" applyFont="1" applyFill="1" applyBorder="1" applyAlignment="1" applyProtection="1">
      <alignment horizontal="center" vertical="center" wrapText="1"/>
      <protection locked="0"/>
    </xf>
    <xf numFmtId="0" fontId="525" fillId="0" borderId="0" xfId="0" applyFont="1" applyBorder="1" applyProtection="1">
      <protection locked="0"/>
    </xf>
    <xf numFmtId="0" fontId="526" fillId="13" borderId="88" xfId="0" applyFont="1" applyFill="1" applyBorder="1" applyAlignment="1" applyProtection="1">
      <alignment horizontal="center" vertical="center" wrapText="1"/>
      <protection locked="0"/>
    </xf>
    <xf numFmtId="0" fontId="527" fillId="8" borderId="0" xfId="0" applyFont="1" applyFill="1" applyBorder="1" applyAlignment="1" applyProtection="1">
      <alignment horizontal="center" vertical="center" wrapText="1"/>
      <protection locked="0"/>
    </xf>
    <xf numFmtId="0" fontId="528" fillId="0" borderId="0" xfId="0" applyFont="1" applyAlignment="1" applyProtection="1">
      <alignment wrapText="1"/>
      <protection locked="0"/>
    </xf>
    <xf numFmtId="0" fontId="529" fillId="13" borderId="88" xfId="0" applyFont="1" applyFill="1" applyBorder="1" applyAlignment="1" applyProtection="1">
      <alignment horizontal="center" vertical="center" wrapText="1"/>
      <protection locked="0"/>
    </xf>
    <xf numFmtId="0" fontId="531" fillId="15" borderId="88" xfId="0" applyFont="1" applyFill="1" applyBorder="1" applyAlignment="1" applyProtection="1">
      <alignment horizontal="center" vertical="center" wrapText="1"/>
      <protection locked="0"/>
    </xf>
    <xf numFmtId="0" fontId="532" fillId="15" borderId="88" xfId="0" applyFont="1" applyFill="1" applyBorder="1" applyAlignment="1" applyProtection="1">
      <alignment horizontal="center" vertical="center" wrapText="1"/>
      <protection locked="0"/>
    </xf>
    <xf numFmtId="0" fontId="533" fillId="15" borderId="88" xfId="0" applyFont="1" applyFill="1" applyBorder="1" applyAlignment="1" applyProtection="1">
      <alignment horizontal="center" vertical="center" wrapText="1"/>
      <protection locked="0"/>
    </xf>
    <xf numFmtId="0" fontId="534" fillId="15" borderId="88" xfId="0" applyFont="1" applyFill="1" applyBorder="1" applyAlignment="1" applyProtection="1">
      <alignment horizontal="center" vertical="center" wrapText="1"/>
      <protection locked="0"/>
    </xf>
    <xf numFmtId="0" fontId="535" fillId="15" borderId="88" xfId="0" applyFont="1" applyFill="1" applyBorder="1" applyAlignment="1" applyProtection="1">
      <alignment horizontal="center" vertical="center" wrapText="1"/>
      <protection locked="0"/>
    </xf>
    <xf numFmtId="0" fontId="0" fillId="0" borderId="0" xfId="0" applyNumberFormat="1"/>
    <xf numFmtId="0" fontId="536" fillId="15" borderId="88" xfId="0" applyFont="1" applyFill="1" applyBorder="1" applyAlignment="1" applyProtection="1">
      <alignment horizontal="center" vertical="center" wrapText="1"/>
      <protection locked="0"/>
    </xf>
    <xf numFmtId="0" fontId="537" fillId="15" borderId="88" xfId="0" applyFont="1" applyFill="1" applyBorder="1" applyAlignment="1" applyProtection="1">
      <alignment horizontal="center" vertical="center" wrapText="1"/>
      <protection locked="0"/>
    </xf>
    <xf numFmtId="0" fontId="539" fillId="17" borderId="88" xfId="0" applyFont="1" applyFill="1" applyBorder="1" applyAlignment="1" applyProtection="1">
      <alignment horizontal="center" vertical="center" wrapText="1"/>
      <protection locked="0"/>
    </xf>
    <xf numFmtId="0" fontId="540" fillId="17" borderId="88" xfId="0" applyFont="1" applyFill="1" applyBorder="1" applyAlignment="1" applyProtection="1">
      <alignment horizontal="center" vertical="center" wrapText="1"/>
      <protection locked="0"/>
    </xf>
    <xf numFmtId="0" fontId="541" fillId="17" borderId="88" xfId="0" applyFont="1" applyFill="1" applyBorder="1" applyAlignment="1" applyProtection="1">
      <alignment horizontal="center" vertical="center" wrapText="1"/>
      <protection locked="0"/>
    </xf>
    <xf numFmtId="0" fontId="0" fillId="0" borderId="0" xfId="0" applyNumberFormat="1"/>
    <xf numFmtId="0" fontId="542" fillId="17" borderId="88" xfId="0" applyFont="1" applyFill="1" applyBorder="1" applyAlignment="1" applyProtection="1">
      <alignment horizontal="center" vertical="center" wrapText="1"/>
      <protection locked="0"/>
    </xf>
    <xf numFmtId="0" fontId="543" fillId="17" borderId="88" xfId="0" applyFont="1" applyFill="1" applyBorder="1" applyAlignment="1" applyProtection="1">
      <alignment horizontal="center" vertical="center" wrapText="1"/>
      <protection locked="0"/>
    </xf>
    <xf numFmtId="0" fontId="0" fillId="0" borderId="0" xfId="0" applyNumberFormat="1"/>
    <xf numFmtId="0" fontId="544" fillId="17" borderId="88" xfId="0" applyFont="1" applyFill="1" applyBorder="1" applyAlignment="1" applyProtection="1">
      <alignment horizontal="center" vertical="center" wrapText="1"/>
      <protection locked="0"/>
    </xf>
    <xf numFmtId="0" fontId="545" fillId="17" borderId="88" xfId="0" applyFont="1" applyFill="1" applyBorder="1" applyAlignment="1" applyProtection="1">
      <alignment horizontal="center" vertical="center" wrapText="1"/>
      <protection locked="0"/>
    </xf>
    <xf numFmtId="0" fontId="0" fillId="0" borderId="0" xfId="0" applyNumberFormat="1"/>
    <xf numFmtId="0" fontId="546" fillId="17" borderId="88" xfId="0" applyFont="1" applyFill="1" applyBorder="1" applyAlignment="1" applyProtection="1">
      <alignment horizontal="center" vertical="center" wrapText="1"/>
      <protection locked="0"/>
    </xf>
    <xf numFmtId="0" fontId="547" fillId="17" borderId="88" xfId="0" applyFont="1" applyFill="1" applyBorder="1" applyAlignment="1" applyProtection="1">
      <alignment horizontal="center" vertical="center" wrapText="1"/>
      <protection locked="0"/>
    </xf>
    <xf numFmtId="0" fontId="574" fillId="7" borderId="0" xfId="0" applyFont="1" applyFill="1" applyAlignment="1" applyProtection="1">
      <alignment vertical="center" wrapText="1"/>
      <protection locked="0"/>
    </xf>
    <xf numFmtId="0" fontId="575" fillId="0" borderId="0" xfId="0" applyFont="1" applyAlignment="1" applyProtection="1">
      <alignment vertical="center" wrapText="1"/>
      <protection locked="0"/>
    </xf>
    <xf numFmtId="0" fontId="576" fillId="0" borderId="0" xfId="0" applyFont="1" applyProtection="1">
      <protection locked="0"/>
    </xf>
    <xf numFmtId="0" fontId="30" fillId="0" borderId="0" xfId="0" applyFont="1" applyBorder="1" applyAlignment="1" applyProtection="1">
      <alignment wrapText="1"/>
      <protection locked="0"/>
    </xf>
    <xf numFmtId="0" fontId="40" fillId="0" borderId="0" xfId="0" applyFont="1" applyAlignment="1" applyProtection="1">
      <alignment wrapText="1"/>
      <protection locked="0"/>
    </xf>
    <xf numFmtId="0" fontId="10" fillId="0" borderId="0" xfId="1" applyAlignment="1" applyProtection="1">
      <alignment wrapText="1"/>
      <protection locked="0"/>
    </xf>
    <xf numFmtId="0" fontId="579" fillId="0" borderId="0" xfId="0" applyFont="1" applyBorder="1" applyAlignment="1" applyProtection="1">
      <alignment wrapText="1"/>
      <protection locked="0"/>
    </xf>
    <xf numFmtId="0" fontId="10" fillId="0" borderId="0" xfId="1" applyBorder="1" applyAlignment="1" applyProtection="1">
      <alignment wrapText="1"/>
      <protection locked="0"/>
    </xf>
    <xf numFmtId="49" fontId="0" fillId="0" borderId="0" xfId="0" applyNumberFormat="1" applyFont="1" applyAlignment="1"/>
    <xf numFmtId="0" fontId="0" fillId="0" borderId="0" xfId="0" applyNumberFormat="1"/>
    <xf numFmtId="0" fontId="0" fillId="0" borderId="0" xfId="0" applyAlignment="1">
      <alignment wrapText="1"/>
    </xf>
    <xf numFmtId="49" fontId="578" fillId="0" borderId="0" xfId="0" applyNumberFormat="1" applyFont="1" applyAlignment="1">
      <alignment wrapText="1"/>
    </xf>
    <xf numFmtId="49" fontId="0" fillId="0" borderId="0" xfId="0" applyNumberFormat="1" applyFont="1" applyAlignment="1">
      <alignment wrapText="1"/>
    </xf>
    <xf numFmtId="0" fontId="578" fillId="0" borderId="0" xfId="0" applyNumberFormat="1" applyFont="1" applyAlignment="1">
      <alignment wrapText="1"/>
    </xf>
    <xf numFmtId="0" fontId="0" fillId="0" borderId="0" xfId="0" applyNumberFormat="1" applyAlignment="1">
      <alignment wrapText="1"/>
    </xf>
    <xf numFmtId="164" fontId="0" fillId="0" borderId="0" xfId="0" applyNumberFormat="1" applyAlignment="1">
      <alignment wrapText="1"/>
    </xf>
    <xf numFmtId="0" fontId="37" fillId="0" borderId="0" xfId="0" applyFont="1" applyBorder="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0" fontId="190" fillId="0" borderId="0" xfId="0" applyFont="1" applyAlignment="1" applyProtection="1">
      <alignment wrapText="1"/>
      <protection locked="0"/>
    </xf>
    <xf numFmtId="0" fontId="0" fillId="0" borderId="0" xfId="0"/>
    <xf numFmtId="0" fontId="0" fillId="0" borderId="0" xfId="0" applyNumberFormat="1" applyFont="1" applyAlignment="1"/>
    <xf numFmtId="0" fontId="0" fillId="0" borderId="0" xfId="0" quotePrefix="1" applyNumberFormat="1" applyFont="1" applyAlignment="1"/>
    <xf numFmtId="0" fontId="19" fillId="0" borderId="0" xfId="0" applyFont="1" applyBorder="1" applyAlignment="1" applyProtection="1">
      <alignment wrapText="1"/>
      <protection locked="0"/>
    </xf>
    <xf numFmtId="49" fontId="578" fillId="0" borderId="0" xfId="0" applyNumberFormat="1" applyFont="1" applyAlignment="1"/>
    <xf numFmtId="0" fontId="578" fillId="0" borderId="0" xfId="0" applyFont="1"/>
    <xf numFmtId="0" fontId="578" fillId="0" borderId="0" xfId="0" applyNumberFormat="1" applyFont="1" applyAlignment="1"/>
    <xf numFmtId="49" fontId="0" fillId="0" borderId="0" xfId="0" applyNumberFormat="1" applyFont="1" applyAlignment="1"/>
    <xf numFmtId="0" fontId="0" fillId="0" borderId="0" xfId="0" applyNumberFormat="1"/>
    <xf numFmtId="164" fontId="0" fillId="0" borderId="0" xfId="0" applyNumberFormat="1"/>
    <xf numFmtId="49" fontId="0" fillId="0" borderId="0" xfId="0" applyNumberFormat="1" applyFont="1" applyAlignment="1"/>
    <xf numFmtId="0" fontId="0" fillId="0" borderId="0" xfId="0" applyNumberFormat="1"/>
    <xf numFmtId="164" fontId="0" fillId="0" borderId="0" xfId="0" applyNumberFormat="1"/>
    <xf numFmtId="49" fontId="0" fillId="0" borderId="0" xfId="0" applyNumberFormat="1" applyFont="1" applyAlignment="1"/>
    <xf numFmtId="0" fontId="0" fillId="0" borderId="0" xfId="0" applyNumberFormat="1"/>
    <xf numFmtId="164" fontId="0" fillId="0" borderId="0" xfId="0" applyNumberFormat="1"/>
    <xf numFmtId="0" fontId="19" fillId="0" borderId="56" xfId="0" applyFont="1" applyBorder="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0" fontId="578" fillId="0" borderId="0" xfId="0" applyNumberFormat="1" applyFont="1"/>
    <xf numFmtId="49" fontId="0" fillId="0" borderId="0" xfId="0" applyNumberFormat="1" applyFont="1" applyAlignment="1"/>
    <xf numFmtId="0" fontId="0" fillId="0" borderId="0" xfId="0" applyNumberFormat="1"/>
    <xf numFmtId="49" fontId="0" fillId="0" borderId="0" xfId="0" applyNumberFormat="1" applyFont="1" applyAlignment="1"/>
    <xf numFmtId="0" fontId="0" fillId="0" borderId="0" xfId="0" applyNumberFormat="1"/>
    <xf numFmtId="49" fontId="0" fillId="0" borderId="0" xfId="0" applyNumberFormat="1" applyFont="1" applyAlignment="1"/>
    <xf numFmtId="49" fontId="0" fillId="0" borderId="0" xfId="0" applyNumberFormat="1" applyFont="1" applyAlignment="1"/>
    <xf numFmtId="0" fontId="0" fillId="0" borderId="0" xfId="0" applyNumberFormat="1"/>
    <xf numFmtId="164" fontId="0" fillId="0" borderId="0" xfId="0" applyNumberFormat="1"/>
    <xf numFmtId="0" fontId="579" fillId="0" borderId="56" xfId="0" applyFont="1" applyBorder="1" applyAlignment="1" applyProtection="1">
      <alignment wrapText="1"/>
      <protection locked="0"/>
    </xf>
    <xf numFmtId="49" fontId="0" fillId="0" borderId="0" xfId="0" applyNumberFormat="1" applyFont="1" applyAlignment="1"/>
    <xf numFmtId="0" fontId="10" fillId="0" borderId="56" xfId="1" applyBorder="1" applyAlignment="1" applyProtection="1">
      <alignment wrapText="1"/>
      <protection locked="0"/>
    </xf>
    <xf numFmtId="0" fontId="567" fillId="8" borderId="0" xfId="0" applyFont="1" applyFill="1" applyAlignment="1" applyProtection="1">
      <alignment horizontal="left" vertical="center"/>
      <protection locked="0"/>
    </xf>
    <xf numFmtId="0" fontId="4" fillId="0" borderId="30" xfId="0" applyFont="1" applyBorder="1"/>
    <xf numFmtId="0" fontId="4" fillId="0" borderId="31" xfId="0" applyFont="1" applyBorder="1"/>
    <xf numFmtId="0" fontId="568" fillId="8" borderId="0" xfId="0" applyFont="1" applyFill="1" applyAlignment="1" applyProtection="1">
      <alignment horizontal="left" vertical="center"/>
      <protection locked="0"/>
    </xf>
    <xf numFmtId="0" fontId="5" fillId="5" borderId="19" xfId="0" applyFont="1" applyFill="1" applyBorder="1"/>
    <xf numFmtId="0" fontId="4" fillId="0" borderId="24" xfId="0" applyFont="1" applyBorder="1"/>
    <xf numFmtId="0" fontId="4" fillId="0" borderId="82" xfId="0" applyFont="1" applyBorder="1"/>
    <xf numFmtId="0" fontId="5" fillId="6" borderId="20" xfId="0" applyFont="1" applyFill="1" applyBorder="1"/>
    <xf numFmtId="0" fontId="4" fillId="0" borderId="25" xfId="0" applyFont="1" applyBorder="1"/>
    <xf numFmtId="0" fontId="4" fillId="0" borderId="83" xfId="0" applyFont="1" applyBorder="1"/>
    <xf numFmtId="49" fontId="5" fillId="5" borderId="29" xfId="0" applyNumberFormat="1" applyFont="1" applyFill="1" applyBorder="1" applyAlignment="1">
      <alignment vertical="center"/>
    </xf>
    <xf numFmtId="0" fontId="570" fillId="8" borderId="0" xfId="0" applyFont="1" applyFill="1" applyAlignment="1" applyProtection="1">
      <alignment horizontal="left" vertical="center"/>
      <protection locked="0"/>
    </xf>
    <xf numFmtId="0" fontId="571" fillId="8" borderId="0" xfId="0" applyFont="1" applyFill="1" applyAlignment="1" applyProtection="1">
      <alignment horizontal="left" vertical="center"/>
      <protection locked="0"/>
    </xf>
    <xf numFmtId="0" fontId="14" fillId="6" borderId="41" xfId="0" applyFont="1" applyFill="1" applyBorder="1" applyAlignment="1">
      <alignment vertical="top" wrapText="1"/>
    </xf>
    <xf numFmtId="0" fontId="4" fillId="0" borderId="42" xfId="0" applyFont="1" applyBorder="1"/>
    <xf numFmtId="0" fontId="4" fillId="0" borderId="43" xfId="0" applyFont="1" applyBorder="1"/>
    <xf numFmtId="0" fontId="572" fillId="8" borderId="0" xfId="0" applyFont="1" applyFill="1" applyAlignment="1" applyProtection="1">
      <alignment horizontal="left" vertical="center"/>
      <protection locked="0"/>
    </xf>
    <xf numFmtId="0" fontId="15" fillId="6" borderId="41" xfId="0" applyFont="1" applyFill="1" applyBorder="1" applyAlignment="1">
      <alignment vertical="top" wrapText="1"/>
    </xf>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6" borderId="21" xfId="0" applyFont="1" applyFill="1" applyBorder="1"/>
    <xf numFmtId="0" fontId="4" fillId="0" borderId="22" xfId="0" applyFont="1" applyBorder="1"/>
    <xf numFmtId="49" fontId="5" fillId="5" borderId="29" xfId="0" applyNumberFormat="1" applyFont="1" applyFill="1" applyBorder="1" applyAlignment="1">
      <alignment horizontal="right"/>
    </xf>
    <xf numFmtId="0" fontId="564" fillId="8" borderId="0" xfId="0" applyFont="1" applyFill="1" applyAlignment="1" applyProtection="1">
      <alignment horizontal="left" vertical="center"/>
      <protection locked="0"/>
    </xf>
    <xf numFmtId="0" fontId="4" fillId="0" borderId="65" xfId="0" applyFont="1" applyBorder="1"/>
    <xf numFmtId="0" fontId="4" fillId="0" borderId="70" xfId="0" applyFont="1" applyBorder="1"/>
    <xf numFmtId="0" fontId="565" fillId="8" borderId="0" xfId="0" applyFont="1" applyFill="1" applyAlignment="1" applyProtection="1">
      <alignment horizontal="left" vertical="center"/>
      <protection locked="0"/>
    </xf>
    <xf numFmtId="0" fontId="5" fillId="6" borderId="72" xfId="0" applyFont="1" applyFill="1" applyBorder="1"/>
    <xf numFmtId="0" fontId="4" fillId="0" borderId="73" xfId="0" applyFont="1" applyBorder="1"/>
    <xf numFmtId="0" fontId="4" fillId="0" borderId="74" xfId="0" applyFont="1" applyBorder="1"/>
    <xf numFmtId="0" fontId="566" fillId="8" borderId="0" xfId="0" applyFont="1" applyFill="1" applyAlignment="1" applyProtection="1">
      <alignment horizontal="left" vertical="center"/>
      <protection locked="0"/>
    </xf>
    <xf numFmtId="0" fontId="5" fillId="6" borderId="51" xfId="0" applyFont="1" applyFill="1" applyBorder="1"/>
    <xf numFmtId="0" fontId="4" fillId="0" borderId="52" xfId="0" applyFont="1" applyBorder="1"/>
    <xf numFmtId="0" fontId="4" fillId="0" borderId="53" xfId="0" applyFont="1" applyBorder="1"/>
    <xf numFmtId="0" fontId="569" fillId="8" borderId="0" xfId="0" applyFont="1" applyFill="1" applyAlignment="1" applyProtection="1">
      <alignment horizontal="left" vertical="center"/>
      <protection locked="0"/>
    </xf>
    <xf numFmtId="0" fontId="9" fillId="6" borderId="61" xfId="0" applyFont="1" applyFill="1" applyBorder="1" applyAlignment="1">
      <alignment vertical="top" wrapText="1"/>
    </xf>
    <xf numFmtId="0" fontId="4" fillId="0" borderId="62" xfId="0" applyFont="1" applyBorder="1"/>
    <xf numFmtId="0" fontId="4" fillId="0" borderId="63" xfId="0" applyFont="1" applyBorder="1"/>
    <xf numFmtId="0" fontId="4" fillId="0" borderId="76" xfId="0" applyFont="1" applyBorder="1"/>
    <xf numFmtId="0" fontId="4" fillId="0" borderId="58" xfId="0" applyFont="1" applyBorder="1"/>
    <xf numFmtId="0" fontId="4" fillId="0" borderId="77" xfId="0" applyFont="1" applyBorder="1"/>
    <xf numFmtId="0" fontId="573" fillId="8" borderId="0" xfId="0" applyFont="1" applyFill="1" applyAlignment="1" applyProtection="1">
      <alignment horizontal="left" vertical="center"/>
      <protection locked="0"/>
    </xf>
    <xf numFmtId="0" fontId="17" fillId="6" borderId="61" xfId="0" applyFont="1" applyFill="1" applyBorder="1" applyAlignment="1">
      <alignment vertical="top" wrapText="1"/>
    </xf>
    <xf numFmtId="0" fontId="18" fillId="6" borderId="85" xfId="0" applyFont="1" applyFill="1" applyBorder="1" applyAlignment="1">
      <alignment vertical="top" wrapText="1"/>
    </xf>
    <xf numFmtId="0" fontId="4" fillId="0" borderId="86" xfId="0" applyFont="1" applyBorder="1"/>
    <xf numFmtId="0" fontId="4" fillId="0" borderId="87" xfId="0" applyFont="1" applyBorder="1"/>
    <xf numFmtId="0" fontId="555" fillId="8" borderId="0" xfId="0" applyFont="1" applyFill="1" applyAlignment="1" applyProtection="1">
      <alignment horizontal="left" vertical="center"/>
      <protection locked="0"/>
    </xf>
    <xf numFmtId="0" fontId="556" fillId="8" borderId="0" xfId="0" applyFont="1" applyFill="1" applyAlignment="1" applyProtection="1">
      <alignment horizontal="left" vertical="center"/>
      <protection locked="0"/>
    </xf>
    <xf numFmtId="0" fontId="5" fillId="6" borderId="55" xfId="0" applyFont="1" applyFill="1" applyBorder="1" applyAlignment="1">
      <alignment vertical="top" wrapText="1"/>
    </xf>
    <xf numFmtId="0" fontId="4" fillId="0" borderId="56" xfId="0" applyFont="1" applyBorder="1"/>
    <xf numFmtId="0" fontId="4" fillId="0" borderId="57" xfId="0" applyFont="1" applyBorder="1"/>
    <xf numFmtId="0" fontId="557" fillId="8" borderId="0" xfId="0" applyFont="1" applyFill="1" applyAlignment="1" applyProtection="1">
      <alignment horizontal="left" vertical="center"/>
      <protection locked="0"/>
    </xf>
    <xf numFmtId="0" fontId="558" fillId="8" borderId="0" xfId="0" applyFont="1" applyFill="1" applyAlignment="1" applyProtection="1">
      <alignment horizontal="left" vertical="center"/>
      <protection locked="0"/>
    </xf>
    <xf numFmtId="0" fontId="4" fillId="0" borderId="59" xfId="0" applyFont="1" applyBorder="1"/>
    <xf numFmtId="0" fontId="4" fillId="0" borderId="60" xfId="0" applyFont="1" applyBorder="1"/>
    <xf numFmtId="0" fontId="4" fillId="0" borderId="67" xfId="0" applyFont="1" applyBorder="1"/>
    <xf numFmtId="49" fontId="0" fillId="0" borderId="0" xfId="0" applyNumberFormat="1" applyFont="1" applyAlignment="1"/>
    <xf numFmtId="0" fontId="4" fillId="0" borderId="68" xfId="0" applyFont="1" applyBorder="1"/>
    <xf numFmtId="0" fontId="559" fillId="8" borderId="0" xfId="0" applyFont="1" applyFill="1" applyAlignment="1" applyProtection="1">
      <alignment horizontal="left" vertical="center"/>
      <protection locked="0"/>
    </xf>
    <xf numFmtId="0" fontId="4" fillId="0" borderId="66" xfId="0" applyFont="1" applyBorder="1"/>
    <xf numFmtId="0" fontId="560" fillId="8" borderId="0" xfId="0" applyFont="1" applyFill="1" applyAlignment="1" applyProtection="1">
      <alignment horizontal="left" vertical="center"/>
      <protection locked="0"/>
    </xf>
    <xf numFmtId="0" fontId="561" fillId="8" borderId="0" xfId="0" applyFont="1" applyFill="1" applyAlignment="1" applyProtection="1">
      <alignment horizontal="left" vertical="center"/>
      <protection locked="0"/>
    </xf>
    <xf numFmtId="0" fontId="562" fillId="8" borderId="0" xfId="0" applyFont="1" applyFill="1" applyAlignment="1" applyProtection="1">
      <alignment horizontal="left" vertical="center"/>
      <protection locked="0"/>
    </xf>
    <xf numFmtId="0" fontId="563" fillId="8" borderId="0" xfId="0" applyFont="1" applyFill="1" applyAlignment="1" applyProtection="1">
      <alignment horizontal="left" vertical="center"/>
      <protection locked="0"/>
    </xf>
    <xf numFmtId="0" fontId="552" fillId="8" borderId="0" xfId="0" applyFont="1" applyFill="1" applyAlignment="1" applyProtection="1">
      <alignment horizontal="left" vertical="center"/>
      <protection locked="0"/>
    </xf>
    <xf numFmtId="0" fontId="553" fillId="8" borderId="0" xfId="0" applyFont="1" applyFill="1" applyAlignment="1" applyProtection="1">
      <alignment horizontal="left" vertical="center"/>
      <protection locked="0"/>
    </xf>
    <xf numFmtId="0" fontId="6" fillId="6" borderId="48" xfId="0" applyFont="1" applyFill="1" applyBorder="1"/>
    <xf numFmtId="0" fontId="4" fillId="0" borderId="49" xfId="0" applyFont="1" applyBorder="1"/>
    <xf numFmtId="0" fontId="4" fillId="0" borderId="50" xfId="0" applyFont="1" applyBorder="1"/>
    <xf numFmtId="0" fontId="554" fillId="8" borderId="0" xfId="0" applyFont="1" applyFill="1" applyAlignment="1" applyProtection="1">
      <alignment horizontal="left" vertical="center"/>
      <protection locked="0"/>
    </xf>
    <xf numFmtId="0" fontId="549" fillId="8" borderId="0" xfId="0" applyFont="1" applyFill="1" applyAlignment="1" applyProtection="1">
      <alignment horizontal="left" vertical="center"/>
      <protection locked="0"/>
    </xf>
    <xf numFmtId="0" fontId="4" fillId="0" borderId="35" xfId="0" applyFont="1" applyBorder="1"/>
    <xf numFmtId="0" fontId="4" fillId="0" borderId="36" xfId="0" applyFont="1" applyBorder="1"/>
    <xf numFmtId="0" fontId="9" fillId="6" borderId="37" xfId="0" applyFont="1" applyFill="1" applyBorder="1" applyAlignment="1">
      <alignment vertical="center"/>
    </xf>
    <xf numFmtId="0" fontId="4" fillId="0" borderId="38" xfId="0" applyFont="1" applyBorder="1"/>
    <xf numFmtId="0" fontId="4" fillId="0" borderId="39" xfId="0" applyFont="1" applyBorder="1"/>
    <xf numFmtId="0" fontId="550" fillId="8" borderId="0" xfId="0" applyFont="1" applyFill="1" applyAlignment="1" applyProtection="1">
      <alignment horizontal="left" vertical="center"/>
      <protection locked="0"/>
    </xf>
    <xf numFmtId="0" fontId="10" fillId="6" borderId="41" xfId="0" applyFont="1" applyFill="1" applyBorder="1" applyAlignment="1">
      <alignment vertical="top" wrapText="1"/>
    </xf>
    <xf numFmtId="0" fontId="551" fillId="8" borderId="0" xfId="0" applyFont="1" applyFill="1" applyAlignment="1" applyProtection="1">
      <alignment horizontal="left" vertical="center"/>
      <protection locked="0"/>
    </xf>
    <xf numFmtId="0" fontId="9" fillId="6" borderId="44" xfId="0" applyFont="1" applyFill="1" applyBorder="1" applyAlignment="1">
      <alignment horizontal="left" vertical="center" wrapText="1"/>
    </xf>
    <xf numFmtId="0" fontId="4" fillId="0" borderId="45" xfId="0" applyFont="1" applyBorder="1"/>
    <xf numFmtId="0" fontId="4" fillId="0" borderId="46" xfId="0" applyFont="1" applyBorder="1"/>
    <xf numFmtId="0" fontId="34" fillId="12" borderId="88" xfId="0" applyFont="1" applyFill="1" applyBorder="1" applyAlignment="1" applyProtection="1">
      <alignment horizontal="center" vertical="center"/>
      <protection locked="0"/>
    </xf>
    <xf numFmtId="0" fontId="30" fillId="0" borderId="0" xfId="0" applyFont="1" applyBorder="1" applyAlignment="1" applyProtection="1">
      <alignment wrapText="1"/>
      <protection locked="0"/>
    </xf>
    <xf numFmtId="0" fontId="0" fillId="0" borderId="0" xfId="0" applyNumberFormat="1"/>
    <xf numFmtId="0" fontId="22" fillId="8" borderId="0" xfId="0" applyFont="1" applyFill="1" applyBorder="1" applyAlignment="1" applyProtection="1">
      <alignment horizontal="center" vertical="center" wrapText="1"/>
      <protection locked="0"/>
    </xf>
    <xf numFmtId="0" fontId="42" fillId="14" borderId="88" xfId="0" applyFont="1" applyFill="1" applyBorder="1" applyAlignment="1" applyProtection="1">
      <alignment horizontal="center" vertical="center"/>
      <protection locked="0"/>
    </xf>
    <xf numFmtId="0" fontId="37" fillId="0" borderId="0" xfId="0" applyFont="1" applyBorder="1" applyProtection="1">
      <protection locked="0"/>
    </xf>
    <xf numFmtId="0" fontId="40" fillId="0" borderId="0" xfId="0" applyFont="1" applyAlignment="1" applyProtection="1">
      <alignment wrapText="1"/>
      <protection locked="0"/>
    </xf>
    <xf numFmtId="164" fontId="0" fillId="0" borderId="0" xfId="0" applyNumberFormat="1"/>
    <xf numFmtId="0" fontId="50" fillId="16" borderId="0" xfId="0" applyFont="1" applyFill="1" applyBorder="1" applyAlignment="1" applyProtection="1">
      <alignment horizontal="center" vertical="center"/>
      <protection locked="0"/>
    </xf>
    <xf numFmtId="0" fontId="60" fillId="18" borderId="88" xfId="0" applyFont="1" applyFill="1" applyBorder="1" applyAlignment="1" applyProtection="1">
      <alignment horizontal="center" vertical="center"/>
      <protection locked="0"/>
    </xf>
    <xf numFmtId="0" fontId="72" fillId="12" borderId="88" xfId="0" applyFont="1" applyFill="1" applyBorder="1" applyAlignment="1" applyProtection="1">
      <alignment horizontal="center" vertical="center"/>
      <protection locked="0"/>
    </xf>
    <xf numFmtId="0" fontId="68" fillId="0" borderId="0" xfId="0" applyFont="1" applyBorder="1" applyAlignment="1" applyProtection="1">
      <alignment wrapText="1"/>
      <protection locked="0"/>
    </xf>
    <xf numFmtId="0" fontId="80" fillId="14" borderId="88" xfId="0" applyFont="1" applyFill="1" applyBorder="1" applyAlignment="1" applyProtection="1">
      <alignment horizontal="center" vertical="center"/>
      <protection locked="0"/>
    </xf>
    <xf numFmtId="0" fontId="75" fillId="0" borderId="0" xfId="0" applyFont="1" applyBorder="1" applyProtection="1">
      <protection locked="0"/>
    </xf>
    <xf numFmtId="0" fontId="78" fillId="0" borderId="0" xfId="0" applyFont="1" applyAlignment="1" applyProtection="1">
      <alignment wrapText="1"/>
      <protection locked="0"/>
    </xf>
    <xf numFmtId="0" fontId="88" fillId="16" borderId="0" xfId="0" applyFont="1" applyFill="1" applyBorder="1" applyAlignment="1" applyProtection="1">
      <alignment horizontal="center" vertical="center"/>
      <protection locked="0"/>
    </xf>
    <xf numFmtId="0" fontId="96" fillId="18" borderId="88" xfId="0" applyFont="1" applyFill="1" applyBorder="1" applyAlignment="1" applyProtection="1">
      <alignment horizontal="center" vertical="center"/>
      <protection locked="0"/>
    </xf>
    <xf numFmtId="0" fontId="110" fillId="12" borderId="88" xfId="0" applyFont="1" applyFill="1" applyBorder="1" applyAlignment="1" applyProtection="1">
      <alignment horizontal="center" vertical="center"/>
      <protection locked="0"/>
    </xf>
    <xf numFmtId="0" fontId="106" fillId="0" borderId="0" xfId="0" applyFont="1" applyBorder="1" applyAlignment="1" applyProtection="1">
      <alignment wrapText="1"/>
      <protection locked="0"/>
    </xf>
    <xf numFmtId="0" fontId="29" fillId="8" borderId="0" xfId="0" applyFont="1" applyFill="1" applyAlignment="1" applyProtection="1">
      <alignment horizontal="center" vertical="center"/>
      <protection locked="0"/>
    </xf>
    <xf numFmtId="0" fontId="118" fillId="14" borderId="88" xfId="0" applyFont="1" applyFill="1" applyBorder="1" applyAlignment="1" applyProtection="1">
      <alignment horizontal="center" vertical="center"/>
      <protection locked="0"/>
    </xf>
    <xf numFmtId="0" fontId="113" fillId="0" borderId="0" xfId="0" applyFont="1" applyBorder="1" applyProtection="1">
      <protection locked="0"/>
    </xf>
    <xf numFmtId="0" fontId="116" fillId="0" borderId="0" xfId="0" applyFont="1" applyAlignment="1" applyProtection="1">
      <alignment wrapText="1"/>
      <protection locked="0"/>
    </xf>
    <xf numFmtId="0" fontId="126" fillId="16" borderId="0" xfId="0" applyFont="1" applyFill="1" applyBorder="1" applyAlignment="1" applyProtection="1">
      <alignment horizontal="center" vertical="center"/>
      <protection locked="0"/>
    </xf>
    <xf numFmtId="0" fontId="135" fillId="18" borderId="88" xfId="0" applyFont="1" applyFill="1" applyBorder="1" applyAlignment="1" applyProtection="1">
      <alignment horizontal="center" vertical="center"/>
      <protection locked="0"/>
    </xf>
    <xf numFmtId="0" fontId="149" fillId="12" borderId="88" xfId="0" applyFont="1" applyFill="1" applyBorder="1" applyAlignment="1" applyProtection="1">
      <alignment horizontal="center" vertical="center"/>
      <protection locked="0"/>
    </xf>
    <xf numFmtId="0" fontId="145" fillId="0" borderId="0" xfId="0" applyFont="1" applyBorder="1" applyAlignment="1" applyProtection="1">
      <alignment wrapText="1"/>
      <protection locked="0"/>
    </xf>
    <xf numFmtId="0" fontId="157" fillId="14" borderId="88" xfId="0" applyFont="1" applyFill="1" applyBorder="1" applyAlignment="1" applyProtection="1">
      <alignment horizontal="center" vertical="center"/>
      <protection locked="0"/>
    </xf>
    <xf numFmtId="0" fontId="152" fillId="0" borderId="0" xfId="0" applyFont="1" applyBorder="1" applyProtection="1">
      <protection locked="0"/>
    </xf>
    <xf numFmtId="0" fontId="155" fillId="0" borderId="0" xfId="0" applyFont="1" applyAlignment="1" applyProtection="1">
      <alignment wrapText="1"/>
      <protection locked="0"/>
    </xf>
    <xf numFmtId="0" fontId="165" fillId="16" borderId="0" xfId="0" applyFont="1" applyFill="1" applyBorder="1" applyAlignment="1" applyProtection="1">
      <alignment horizontal="center" vertical="center"/>
      <protection locked="0"/>
    </xf>
    <xf numFmtId="0" fontId="174" fillId="18" borderId="88" xfId="0" applyFont="1" applyFill="1" applyBorder="1" applyAlignment="1" applyProtection="1">
      <alignment horizontal="center" vertical="center"/>
      <protection locked="0"/>
    </xf>
    <xf numFmtId="0" fontId="184" fillId="12" borderId="88" xfId="0" applyFont="1" applyFill="1" applyBorder="1" applyAlignment="1" applyProtection="1">
      <alignment horizontal="center" vertical="center"/>
      <protection locked="0"/>
    </xf>
    <xf numFmtId="0" fontId="180" fillId="0" borderId="0" xfId="0" applyFont="1" applyBorder="1" applyAlignment="1" applyProtection="1">
      <alignment wrapText="1"/>
      <protection locked="0"/>
    </xf>
    <xf numFmtId="0" fontId="192" fillId="14" borderId="88" xfId="0" applyFont="1" applyFill="1" applyBorder="1" applyAlignment="1" applyProtection="1">
      <alignment horizontal="center" vertical="center"/>
      <protection locked="0"/>
    </xf>
    <xf numFmtId="0" fontId="187" fillId="0" borderId="0" xfId="0" applyFont="1" applyBorder="1" applyProtection="1">
      <protection locked="0"/>
    </xf>
    <xf numFmtId="0" fontId="190" fillId="0" borderId="0" xfId="0" applyFont="1" applyAlignment="1" applyProtection="1">
      <alignment wrapText="1"/>
      <protection locked="0"/>
    </xf>
    <xf numFmtId="0" fontId="200" fillId="16" borderId="0" xfId="0" applyFont="1" applyFill="1" applyBorder="1" applyAlignment="1" applyProtection="1">
      <alignment horizontal="center" vertical="center"/>
      <protection locked="0"/>
    </xf>
    <xf numFmtId="0" fontId="207" fillId="18" borderId="88" xfId="0" applyFont="1" applyFill="1" applyBorder="1" applyAlignment="1" applyProtection="1">
      <alignment horizontal="center" vertical="center"/>
      <protection locked="0"/>
    </xf>
    <xf numFmtId="0" fontId="220" fillId="12" borderId="88" xfId="0" applyFont="1" applyFill="1" applyBorder="1" applyAlignment="1" applyProtection="1">
      <alignment horizontal="center" vertical="center"/>
      <protection locked="0"/>
    </xf>
    <xf numFmtId="0" fontId="216" fillId="0" borderId="0" xfId="0" applyFont="1" applyBorder="1" applyAlignment="1" applyProtection="1">
      <alignment wrapText="1"/>
      <protection locked="0"/>
    </xf>
    <xf numFmtId="0" fontId="228" fillId="14" borderId="88" xfId="0" applyFont="1" applyFill="1" applyBorder="1" applyAlignment="1" applyProtection="1">
      <alignment horizontal="center" vertical="center"/>
      <protection locked="0"/>
    </xf>
    <xf numFmtId="0" fontId="223" fillId="0" borderId="0" xfId="0" applyFont="1" applyBorder="1" applyProtection="1">
      <protection locked="0"/>
    </xf>
    <xf numFmtId="0" fontId="226" fillId="0" borderId="0" xfId="0" applyFont="1" applyAlignment="1" applyProtection="1">
      <alignment wrapText="1"/>
      <protection locked="0"/>
    </xf>
    <xf numFmtId="0" fontId="236" fillId="16" borderId="0" xfId="0" applyFont="1" applyFill="1" applyBorder="1" applyAlignment="1" applyProtection="1">
      <alignment horizontal="center" vertical="center"/>
      <protection locked="0"/>
    </xf>
    <xf numFmtId="0" fontId="244" fillId="18" borderId="88" xfId="0" applyFont="1" applyFill="1" applyBorder="1" applyAlignment="1" applyProtection="1">
      <alignment horizontal="center" vertical="center"/>
      <protection locked="0"/>
    </xf>
    <xf numFmtId="0" fontId="255" fillId="12" borderId="88" xfId="0" applyFont="1" applyFill="1" applyBorder="1" applyAlignment="1" applyProtection="1">
      <alignment horizontal="center" vertical="center"/>
      <protection locked="0"/>
    </xf>
    <xf numFmtId="0" fontId="251" fillId="0" borderId="0" xfId="0" applyFont="1" applyBorder="1" applyAlignment="1" applyProtection="1">
      <alignment wrapText="1"/>
      <protection locked="0"/>
    </xf>
    <xf numFmtId="0" fontId="263" fillId="14" borderId="88" xfId="0" applyFont="1" applyFill="1" applyBorder="1" applyAlignment="1" applyProtection="1">
      <alignment horizontal="center" vertical="center"/>
      <protection locked="0"/>
    </xf>
    <xf numFmtId="0" fontId="258" fillId="0" borderId="0" xfId="0" applyFont="1" applyBorder="1" applyProtection="1">
      <protection locked="0"/>
    </xf>
    <xf numFmtId="0" fontId="261" fillId="0" borderId="0" xfId="0" applyFont="1" applyAlignment="1" applyProtection="1">
      <alignment wrapText="1"/>
      <protection locked="0"/>
    </xf>
    <xf numFmtId="0" fontId="271" fillId="16" borderId="0" xfId="0" applyFont="1" applyFill="1" applyBorder="1" applyAlignment="1" applyProtection="1">
      <alignment horizontal="center" vertical="center"/>
      <protection locked="0"/>
    </xf>
    <xf numFmtId="0" fontId="283" fillId="18" borderId="88" xfId="0" applyFont="1" applyFill="1" applyBorder="1" applyAlignment="1" applyProtection="1">
      <alignment horizontal="center" vertical="center"/>
      <protection locked="0"/>
    </xf>
    <xf numFmtId="0" fontId="293" fillId="12" borderId="88" xfId="0" applyFont="1" applyFill="1" applyBorder="1" applyAlignment="1" applyProtection="1">
      <alignment horizontal="center" vertical="center"/>
      <protection locked="0"/>
    </xf>
    <xf numFmtId="0" fontId="289" fillId="0" borderId="0" xfId="0" applyFont="1" applyBorder="1" applyAlignment="1" applyProtection="1">
      <alignment wrapText="1"/>
      <protection locked="0"/>
    </xf>
    <xf numFmtId="0" fontId="301" fillId="14" borderId="88" xfId="0" applyFont="1" applyFill="1" applyBorder="1" applyAlignment="1" applyProtection="1">
      <alignment horizontal="center" vertical="center"/>
      <protection locked="0"/>
    </xf>
    <xf numFmtId="0" fontId="296" fillId="0" borderId="0" xfId="0" applyFont="1" applyBorder="1" applyProtection="1">
      <protection locked="0"/>
    </xf>
    <xf numFmtId="0" fontId="299" fillId="0" borderId="0" xfId="0" applyFont="1" applyAlignment="1" applyProtection="1">
      <alignment wrapText="1"/>
      <protection locked="0"/>
    </xf>
    <xf numFmtId="0" fontId="309" fillId="16" borderId="0" xfId="0" applyFont="1" applyFill="1" applyBorder="1" applyAlignment="1" applyProtection="1">
      <alignment horizontal="center" vertical="center"/>
      <protection locked="0"/>
    </xf>
    <xf numFmtId="0" fontId="315" fillId="18" borderId="88" xfId="0" applyFont="1" applyFill="1" applyBorder="1" applyAlignment="1" applyProtection="1">
      <alignment horizontal="center" vertical="center"/>
      <protection locked="0"/>
    </xf>
    <xf numFmtId="0" fontId="327" fillId="12" borderId="88" xfId="0" applyFont="1" applyFill="1" applyBorder="1" applyAlignment="1" applyProtection="1">
      <alignment horizontal="center" vertical="center"/>
      <protection locked="0"/>
    </xf>
    <xf numFmtId="0" fontId="323" fillId="0" borderId="0" xfId="0" applyFont="1" applyBorder="1" applyAlignment="1" applyProtection="1">
      <alignment wrapText="1"/>
      <protection locked="0"/>
    </xf>
    <xf numFmtId="0" fontId="335" fillId="14" borderId="88" xfId="0" applyFont="1" applyFill="1" applyBorder="1" applyAlignment="1" applyProtection="1">
      <alignment horizontal="center" vertical="center"/>
      <protection locked="0"/>
    </xf>
    <xf numFmtId="0" fontId="330" fillId="0" borderId="0" xfId="0" applyFont="1" applyBorder="1" applyProtection="1">
      <protection locked="0"/>
    </xf>
    <xf numFmtId="0" fontId="333" fillId="0" borderId="0" xfId="0" applyFont="1" applyAlignment="1" applyProtection="1">
      <alignment wrapText="1"/>
      <protection locked="0"/>
    </xf>
    <xf numFmtId="0" fontId="343" fillId="16" borderId="0" xfId="0" applyFont="1" applyFill="1" applyBorder="1" applyAlignment="1" applyProtection="1">
      <alignment horizontal="center" vertical="center"/>
      <protection locked="0"/>
    </xf>
    <xf numFmtId="0" fontId="353" fillId="18" borderId="88" xfId="0" applyFont="1" applyFill="1" applyBorder="1" applyAlignment="1" applyProtection="1">
      <alignment horizontal="center" vertical="center"/>
      <protection locked="0"/>
    </xf>
    <xf numFmtId="0" fontId="367" fillId="12" borderId="88" xfId="0" applyFont="1" applyFill="1" applyBorder="1" applyAlignment="1" applyProtection="1">
      <alignment horizontal="center" vertical="center"/>
      <protection locked="0"/>
    </xf>
    <xf numFmtId="0" fontId="363" fillId="0" borderId="0" xfId="0" applyFont="1" applyBorder="1" applyAlignment="1" applyProtection="1">
      <alignment wrapText="1"/>
      <protection locked="0"/>
    </xf>
    <xf numFmtId="0" fontId="375" fillId="14" borderId="88" xfId="0" applyFont="1" applyFill="1" applyBorder="1" applyAlignment="1" applyProtection="1">
      <alignment horizontal="center" vertical="center"/>
      <protection locked="0"/>
    </xf>
    <xf numFmtId="0" fontId="370" fillId="0" borderId="0" xfId="0" applyFont="1" applyBorder="1" applyProtection="1">
      <protection locked="0"/>
    </xf>
    <xf numFmtId="0" fontId="373" fillId="0" borderId="0" xfId="0" applyFont="1" applyAlignment="1" applyProtection="1">
      <alignment wrapText="1"/>
      <protection locked="0"/>
    </xf>
    <xf numFmtId="0" fontId="383" fillId="16" borderId="0" xfId="0" applyFont="1" applyFill="1" applyBorder="1" applyAlignment="1" applyProtection="1">
      <alignment horizontal="center" vertical="center"/>
      <protection locked="0"/>
    </xf>
    <xf numFmtId="0" fontId="395" fillId="18" borderId="88" xfId="0" applyFont="1" applyFill="1" applyBorder="1" applyAlignment="1" applyProtection="1">
      <alignment horizontal="center" vertical="center"/>
      <protection locked="0"/>
    </xf>
    <xf numFmtId="0" fontId="409" fillId="12" borderId="88" xfId="0" applyFont="1" applyFill="1" applyBorder="1" applyAlignment="1" applyProtection="1">
      <alignment horizontal="center" vertical="center"/>
      <protection locked="0"/>
    </xf>
    <xf numFmtId="0" fontId="405" fillId="0" borderId="0" xfId="0" applyFont="1" applyBorder="1" applyAlignment="1" applyProtection="1">
      <alignment wrapText="1"/>
      <protection locked="0"/>
    </xf>
    <xf numFmtId="0" fontId="417" fillId="14" borderId="88" xfId="0" applyFont="1" applyFill="1" applyBorder="1" applyAlignment="1" applyProtection="1">
      <alignment horizontal="center" vertical="center"/>
      <protection locked="0"/>
    </xf>
    <xf numFmtId="0" fontId="412" fillId="0" borderId="0" xfId="0" applyFont="1" applyBorder="1" applyProtection="1">
      <protection locked="0"/>
    </xf>
    <xf numFmtId="0" fontId="415" fillId="0" borderId="0" xfId="0" applyFont="1" applyAlignment="1" applyProtection="1">
      <alignment wrapText="1"/>
      <protection locked="0"/>
    </xf>
    <xf numFmtId="0" fontId="425" fillId="16" borderId="0" xfId="0" applyFont="1" applyFill="1" applyBorder="1" applyAlignment="1" applyProtection="1">
      <alignment horizontal="center" vertical="center"/>
      <protection locked="0"/>
    </xf>
    <xf numFmtId="0" fontId="437" fillId="18" borderId="88" xfId="0" applyFont="1" applyFill="1" applyBorder="1" applyAlignment="1" applyProtection="1">
      <alignment horizontal="center" vertical="center"/>
      <protection locked="0"/>
    </xf>
    <xf numFmtId="0" fontId="448" fillId="12" borderId="88" xfId="0" applyFont="1" applyFill="1" applyBorder="1" applyAlignment="1" applyProtection="1">
      <alignment horizontal="center" vertical="center"/>
      <protection locked="0"/>
    </xf>
    <xf numFmtId="0" fontId="444" fillId="0" borderId="0" xfId="0" applyFont="1" applyBorder="1" applyAlignment="1" applyProtection="1">
      <alignment wrapText="1"/>
      <protection locked="0"/>
    </xf>
    <xf numFmtId="0" fontId="456" fillId="14" borderId="88" xfId="0" applyFont="1" applyFill="1" applyBorder="1" applyAlignment="1" applyProtection="1">
      <alignment horizontal="center" vertical="center"/>
      <protection locked="0"/>
    </xf>
    <xf numFmtId="0" fontId="451" fillId="0" borderId="0" xfId="0" applyFont="1" applyBorder="1" applyProtection="1">
      <protection locked="0"/>
    </xf>
    <xf numFmtId="0" fontId="454" fillId="0" borderId="0" xfId="0" applyFont="1" applyAlignment="1" applyProtection="1">
      <alignment wrapText="1"/>
      <protection locked="0"/>
    </xf>
    <xf numFmtId="0" fontId="464" fillId="16" borderId="0" xfId="0" applyFont="1" applyFill="1" applyBorder="1" applyAlignment="1" applyProtection="1">
      <alignment horizontal="center" vertical="center"/>
      <protection locked="0"/>
    </xf>
    <xf numFmtId="0" fontId="472" fillId="18" borderId="88" xfId="0" applyFont="1" applyFill="1" applyBorder="1" applyAlignment="1" applyProtection="1">
      <alignment horizontal="center" vertical="center"/>
      <protection locked="0"/>
    </xf>
    <xf numFmtId="0" fontId="486" fillId="12" borderId="88" xfId="0" applyFont="1" applyFill="1" applyBorder="1" applyAlignment="1" applyProtection="1">
      <alignment horizontal="center" vertical="center"/>
      <protection locked="0"/>
    </xf>
    <xf numFmtId="0" fontId="482" fillId="0" borderId="0" xfId="0" applyFont="1" applyBorder="1" applyAlignment="1" applyProtection="1">
      <alignment wrapText="1"/>
      <protection locked="0"/>
    </xf>
    <xf numFmtId="0" fontId="494" fillId="14" borderId="88" xfId="0" applyFont="1" applyFill="1" applyBorder="1" applyAlignment="1" applyProtection="1">
      <alignment horizontal="center" vertical="center"/>
      <protection locked="0"/>
    </xf>
    <xf numFmtId="0" fontId="489" fillId="0" borderId="0" xfId="0" applyFont="1" applyBorder="1" applyProtection="1">
      <protection locked="0"/>
    </xf>
    <xf numFmtId="0" fontId="492" fillId="0" borderId="0" xfId="0" applyFont="1" applyAlignment="1" applyProtection="1">
      <alignment wrapText="1"/>
      <protection locked="0"/>
    </xf>
    <xf numFmtId="0" fontId="502" fillId="16" borderId="0" xfId="0" applyFont="1" applyFill="1" applyBorder="1" applyAlignment="1" applyProtection="1">
      <alignment horizontal="center" vertical="center"/>
      <protection locked="0"/>
    </xf>
    <xf numFmtId="0" fontId="511" fillId="18" borderId="88" xfId="0" applyFont="1" applyFill="1" applyBorder="1" applyAlignment="1" applyProtection="1">
      <alignment horizontal="center" vertical="center"/>
      <protection locked="0"/>
    </xf>
    <xf numFmtId="0" fontId="522" fillId="12" borderId="88" xfId="0" applyFont="1" applyFill="1" applyBorder="1" applyAlignment="1" applyProtection="1">
      <alignment horizontal="center" vertical="center"/>
      <protection locked="0"/>
    </xf>
    <xf numFmtId="0" fontId="518" fillId="0" borderId="0" xfId="0" applyFont="1" applyBorder="1" applyAlignment="1" applyProtection="1">
      <alignment wrapText="1"/>
      <protection locked="0"/>
    </xf>
    <xf numFmtId="0" fontId="530" fillId="14" borderId="88" xfId="0" applyFont="1" applyFill="1" applyBorder="1" applyAlignment="1" applyProtection="1">
      <alignment horizontal="center" vertical="center"/>
      <protection locked="0"/>
    </xf>
    <xf numFmtId="0" fontId="525" fillId="0" borderId="0" xfId="0" applyFont="1" applyBorder="1" applyProtection="1">
      <protection locked="0"/>
    </xf>
    <xf numFmtId="0" fontId="528" fillId="0" borderId="0" xfId="0" applyFont="1" applyAlignment="1" applyProtection="1">
      <alignment wrapText="1"/>
      <protection locked="0"/>
    </xf>
    <xf numFmtId="0" fontId="538" fillId="16" borderId="0" xfId="0" applyFont="1" applyFill="1" applyBorder="1" applyAlignment="1" applyProtection="1">
      <alignment horizontal="center" vertical="center"/>
      <protection locked="0"/>
    </xf>
    <xf numFmtId="0" fontId="548" fillId="18" borderId="88" xfId="0" applyFont="1" applyFill="1" applyBorder="1" applyAlignment="1" applyProtection="1">
      <alignment horizontal="center" vertical="center"/>
      <protection locked="0"/>
    </xf>
    <xf numFmtId="0" fontId="577" fillId="0" borderId="0" xfId="0" applyFont="1" applyAlignment="1" applyProtection="1">
      <alignment vertical="center" wrapText="1"/>
      <protection locked="0"/>
    </xf>
  </cellXfs>
  <cellStyles count="2">
    <cellStyle name="Hipervínculo" xfId="1" builtinId="8"/>
    <cellStyle name="Normal" xfId="0" builtinId="0"/>
  </cellStyles>
  <dxfs count="286">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8</xdr:row>
      <xdr:rowOff>19050</xdr:rowOff>
    </xdr:from>
    <xdr:ext cx="495300" cy="495300"/>
    <xdr:pic>
      <xdr:nvPicPr>
        <xdr:cNvPr id="2" name="image1.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28</xdr:row>
      <xdr:rowOff>19050</xdr:rowOff>
    </xdr:from>
    <xdr:ext cx="381000" cy="342900"/>
    <xdr:pic>
      <xdr:nvPicPr>
        <xdr:cNvPr id="3" name="image2.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16</xdr:row>
      <xdr:rowOff>219075</xdr:rowOff>
    </xdr:from>
    <xdr:ext cx="371475" cy="333375"/>
    <xdr:pic>
      <xdr:nvPicPr>
        <xdr:cNvPr id="4" name="image5.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85725</xdr:colOff>
      <xdr:row>32</xdr:row>
      <xdr:rowOff>28575</xdr:rowOff>
    </xdr:from>
    <xdr:ext cx="371475" cy="333375"/>
    <xdr:pic>
      <xdr:nvPicPr>
        <xdr:cNvPr id="5" name="image3.pn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xdr:row>
      <xdr:rowOff>0</xdr:rowOff>
    </xdr:from>
    <xdr:ext cx="438150" cy="31432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aciones%20a%20subir%20a%20cuenta%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struccion%20de%20las%20Combinac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EQUIVALENCIAS"/>
    </sheetNames>
    <sheetDataSet>
      <sheetData sheetId="0">
        <row r="2">
          <cell r="B2" t="str">
            <v>Bolso Morral Riñonera Táctica Camuflada</v>
          </cell>
          <cell r="C2" t="str">
            <v>870860401-CL</v>
          </cell>
          <cell r="D2">
            <v>8708604</v>
          </cell>
          <cell r="E2">
            <v>2300</v>
          </cell>
        </row>
        <row r="3">
          <cell r="B3" t="str">
            <v>Borceguí Borcego Con Cierre Policía Comando</v>
          </cell>
          <cell r="C3" t="str">
            <v>820511842-PR-EG</v>
          </cell>
          <cell r="D3">
            <v>8205118</v>
          </cell>
          <cell r="E3">
            <v>11550</v>
          </cell>
        </row>
        <row r="4">
          <cell r="B4" t="str">
            <v>Borcegui Borcego Táctico Caña Corta Con Cierre</v>
          </cell>
          <cell r="C4" t="str">
            <v>820508035-CL</v>
          </cell>
          <cell r="D4">
            <v>8205080</v>
          </cell>
          <cell r="E4">
            <v>11550</v>
          </cell>
        </row>
        <row r="5">
          <cell r="B5" t="str">
            <v>Borcegui Borcego Táctico Caña Corta Con Cierre Beige</v>
          </cell>
          <cell r="C5" t="str">
            <v>820588135-CL</v>
          </cell>
          <cell r="D5">
            <v>8205881</v>
          </cell>
          <cell r="E5">
            <v>11550</v>
          </cell>
        </row>
        <row r="6">
          <cell r="B6" t="str">
            <v>Borcegui Borcego Táctico Comando Caña Corta Con Cierre</v>
          </cell>
          <cell r="C6" t="str">
            <v>820508036-PR</v>
          </cell>
          <cell r="D6">
            <v>8205080</v>
          </cell>
          <cell r="E6">
            <v>11550</v>
          </cell>
        </row>
        <row r="7">
          <cell r="B7" t="str">
            <v>Campera Polar Policía Azul Noche</v>
          </cell>
          <cell r="C7" t="str">
            <v>510117000-PR</v>
          </cell>
          <cell r="D7">
            <v>5101170</v>
          </cell>
          <cell r="E7">
            <v>3564</v>
          </cell>
        </row>
        <row r="8">
          <cell r="B8" t="str">
            <v>Chaleco Funda Táctico Magal Molle</v>
          </cell>
          <cell r="C8" t="str">
            <v>8708888-PR-EG</v>
          </cell>
          <cell r="D8">
            <v>8708888</v>
          </cell>
          <cell r="E8">
            <v>7452</v>
          </cell>
        </row>
        <row r="9">
          <cell r="B9" t="str">
            <v>Chaquetilla Negra Rip Mao</v>
          </cell>
          <cell r="C9" t="str">
            <v>510186300-PR</v>
          </cell>
          <cell r="D9">
            <v>5101863</v>
          </cell>
          <cell r="E9">
            <v>4211.99</v>
          </cell>
        </row>
        <row r="10">
          <cell r="B10" t="str">
            <v>Chaquetilla Táctica Cuello Mao Rip Stop</v>
          </cell>
          <cell r="C10" t="str">
            <v>510186301-PR</v>
          </cell>
          <cell r="D10">
            <v>5101863</v>
          </cell>
          <cell r="E10">
            <v>4211.99</v>
          </cell>
        </row>
        <row r="11">
          <cell r="B11" t="str">
            <v>Cinturón Táctico Urbano Grande</v>
          </cell>
          <cell r="C11" t="str">
            <v>8701494-CL</v>
          </cell>
          <cell r="D11">
            <v>8701494</v>
          </cell>
          <cell r="E11">
            <v>550</v>
          </cell>
        </row>
        <row r="12">
          <cell r="B12" t="str">
            <v>Esposas Metalicas Es Esposas Tacticas Marca Gancho</v>
          </cell>
          <cell r="C12" t="str">
            <v>8503012-CL</v>
          </cell>
          <cell r="D12">
            <v>8503012</v>
          </cell>
          <cell r="E12">
            <v>3600</v>
          </cell>
        </row>
        <row r="13">
          <cell r="B13" t="str">
            <v>Lapicera Táctica Operaciones Especiales De Metal Negro</v>
          </cell>
          <cell r="C13" t="str">
            <v>8520007-CL</v>
          </cell>
          <cell r="D13">
            <v>8520007</v>
          </cell>
          <cell r="E13">
            <v>961.2</v>
          </cell>
        </row>
        <row r="14">
          <cell r="B14" t="str">
            <v>Mochila Tactica Asalto Militar Trekking Seguridad</v>
          </cell>
          <cell r="C14" t="str">
            <v>870860101-CL</v>
          </cell>
          <cell r="D14">
            <v>8708601</v>
          </cell>
          <cell r="E14">
            <v>3800</v>
          </cell>
        </row>
        <row r="15">
          <cell r="B15" t="str">
            <v>Mochila Táctica Camuflada 35 Litros Mediana 3d</v>
          </cell>
          <cell r="C15" t="str">
            <v>870861003-CL</v>
          </cell>
          <cell r="D15">
            <v>8708610</v>
          </cell>
          <cell r="E15">
            <v>4536</v>
          </cell>
        </row>
        <row r="16">
          <cell r="B16" t="str">
            <v>Mochila Táctica Camuflada 40 Litros</v>
          </cell>
          <cell r="C16" t="str">
            <v>870860905-CL</v>
          </cell>
          <cell r="D16">
            <v>8708609</v>
          </cell>
          <cell r="E16">
            <v>7500</v>
          </cell>
        </row>
        <row r="17">
          <cell r="B17" t="str">
            <v>Mochila Táctica Camuflada 40 Litros Con Pouch</v>
          </cell>
          <cell r="C17" t="str">
            <v>870860801-CL</v>
          </cell>
          <cell r="D17">
            <v>8708608</v>
          </cell>
          <cell r="E17">
            <v>7776</v>
          </cell>
        </row>
        <row r="18">
          <cell r="B18" t="str">
            <v>Mochila Tactica Treeking 25 Litros</v>
          </cell>
          <cell r="C18" t="str">
            <v>870864303-CL</v>
          </cell>
          <cell r="D18">
            <v>8708643</v>
          </cell>
          <cell r="E18">
            <v>2916</v>
          </cell>
        </row>
        <row r="19">
          <cell r="B19" t="str">
            <v>Mochila Táctica Treeking 20 Litros</v>
          </cell>
          <cell r="C19" t="str">
            <v>870860207-CL</v>
          </cell>
          <cell r="D19">
            <v>8708602</v>
          </cell>
          <cell r="E19">
            <v>3564</v>
          </cell>
        </row>
        <row r="20">
          <cell r="B20" t="str">
            <v>Morral Bolso Táctico Con Porta Botella 10 Litros</v>
          </cell>
          <cell r="C20" t="str">
            <v>870855010-CL</v>
          </cell>
          <cell r="D20">
            <v>8708550</v>
          </cell>
          <cell r="E20">
            <v>2268</v>
          </cell>
        </row>
        <row r="21">
          <cell r="B21" t="str">
            <v>Pantalón Táctico Americana Azul Rip Stop</v>
          </cell>
          <cell r="C21" t="str">
            <v>112085634-CL</v>
          </cell>
          <cell r="D21">
            <v>1120856</v>
          </cell>
          <cell r="E21">
            <v>4644.0200000000004</v>
          </cell>
        </row>
        <row r="22">
          <cell r="B22" t="str">
            <v>Pantalón Táctico Americana Negra Rip Stop</v>
          </cell>
          <cell r="C22" t="str">
            <v>112085950-PR</v>
          </cell>
          <cell r="D22">
            <v>1120859</v>
          </cell>
          <cell r="E22">
            <v>4860.0200000000004</v>
          </cell>
        </row>
        <row r="23">
          <cell r="B23" t="str">
            <v>Pantalón Táctico Americana Negro Rip Stop Cuot</v>
          </cell>
          <cell r="C23" t="str">
            <v>112085834-PR</v>
          </cell>
          <cell r="D23">
            <v>1120858</v>
          </cell>
          <cell r="E23">
            <v>4644.0200000000004</v>
          </cell>
        </row>
        <row r="24">
          <cell r="B24" t="str">
            <v>Pantalón Táctico Americana Policía Azul</v>
          </cell>
          <cell r="C24" t="str">
            <v>112000334-PR-EG</v>
          </cell>
          <cell r="D24">
            <v>1120003</v>
          </cell>
          <cell r="E24">
            <v>5076.0200000000004</v>
          </cell>
        </row>
        <row r="25">
          <cell r="B25" t="str">
            <v>Pantalón Táctico Americana Requisa</v>
          </cell>
          <cell r="C25" t="str">
            <v>112095034-CL</v>
          </cell>
          <cell r="D25">
            <v>1120950</v>
          </cell>
          <cell r="E25">
            <v>5292.02</v>
          </cell>
        </row>
        <row r="26">
          <cell r="B26" t="str">
            <v>Pantalón Táctico Americana Rip Stop</v>
          </cell>
          <cell r="C26" t="str">
            <v>112085834-CL</v>
          </cell>
          <cell r="D26">
            <v>1120858</v>
          </cell>
          <cell r="E26">
            <v>4644.0200000000004</v>
          </cell>
        </row>
        <row r="27">
          <cell r="B27" t="str">
            <v>Pantalón Táctico Antidesgarro Azul Policía Neuquén C</v>
          </cell>
          <cell r="C27" t="str">
            <v>112018234-PR</v>
          </cell>
          <cell r="D27">
            <v>1120182</v>
          </cell>
          <cell r="E27">
            <v>3996.02</v>
          </cell>
        </row>
        <row r="28">
          <cell r="B28" t="str">
            <v>Pantalón Táctico Cargo Gabardina</v>
          </cell>
          <cell r="C28" t="str">
            <v>112017034-CL</v>
          </cell>
          <cell r="D28">
            <v>1120170</v>
          </cell>
          <cell r="E28">
            <v>4428.0200000000004</v>
          </cell>
        </row>
        <row r="29">
          <cell r="B29" t="str">
            <v>Pantalón Táctico Cargo Gabardina Azul Policía</v>
          </cell>
          <cell r="C29" t="str">
            <v>112028546-PR</v>
          </cell>
          <cell r="D29">
            <v>1120285</v>
          </cell>
          <cell r="E29">
            <v>4644.0200000000004</v>
          </cell>
        </row>
        <row r="30">
          <cell r="B30" t="str">
            <v>Pantalón Táctico Cargo Gabardina Negra</v>
          </cell>
          <cell r="C30" t="str">
            <v>112017038-PR</v>
          </cell>
          <cell r="D30">
            <v>1120170</v>
          </cell>
          <cell r="E30">
            <v>4428.0200000000004</v>
          </cell>
        </row>
        <row r="31">
          <cell r="B31" t="str">
            <v>Pantalón Táctico Gabardina Kadima Azul</v>
          </cell>
          <cell r="C31" t="str">
            <v>112072044-CL</v>
          </cell>
          <cell r="D31">
            <v>1120720</v>
          </cell>
          <cell r="E31">
            <v>5292.02</v>
          </cell>
        </row>
        <row r="32">
          <cell r="B32" t="str">
            <v>Pantalón Táctico Jazak De Rip Stop Negra</v>
          </cell>
          <cell r="C32" t="str">
            <v>112050434-PR</v>
          </cell>
          <cell r="D32">
            <v>1120504</v>
          </cell>
          <cell r="E32">
            <v>5292.02</v>
          </cell>
        </row>
        <row r="33">
          <cell r="B33" t="str">
            <v>Pantalón Táctico Premium Policía Rip Stop Azul Cuota</v>
          </cell>
          <cell r="C33" t="str">
            <v>112050034-PR</v>
          </cell>
          <cell r="D33">
            <v>1120500</v>
          </cell>
          <cell r="E33">
            <v>5292.02</v>
          </cell>
        </row>
        <row r="34">
          <cell r="B34" t="str">
            <v>Pantalón Táctico Jazak Rip Stop</v>
          </cell>
          <cell r="C34" t="str">
            <v>112050438-CL</v>
          </cell>
          <cell r="D34">
            <v>1120504</v>
          </cell>
          <cell r="E34">
            <v>5292.02</v>
          </cell>
        </row>
        <row r="35">
          <cell r="B35" t="str">
            <v>Pistolera Automatic Holster Ah Bersa Thunder Pro</v>
          </cell>
          <cell r="C35" t="str">
            <v>8703208-PR</v>
          </cell>
          <cell r="D35">
            <v>8703208</v>
          </cell>
          <cell r="E35">
            <v>14029.2</v>
          </cell>
        </row>
        <row r="36">
          <cell r="B36" t="str">
            <v>Pistolera Nivel 2 Polímero Glock 1719 Base Intercambiable</v>
          </cell>
          <cell r="C36" t="str">
            <v>8703679-CL</v>
          </cell>
          <cell r="D36">
            <v>8703679</v>
          </cell>
          <cell r="E36">
            <v>1512</v>
          </cell>
        </row>
        <row r="37">
          <cell r="B37" t="str">
            <v>Plataforma De Polímero Para Sistema Molle</v>
          </cell>
          <cell r="C37" t="str">
            <v>8708001-CL</v>
          </cell>
          <cell r="D37">
            <v>8708001</v>
          </cell>
          <cell r="E37">
            <v>702</v>
          </cell>
        </row>
        <row r="38">
          <cell r="B38" t="str">
            <v>Rabiza Antipérdida Con Abrojo Táctica</v>
          </cell>
          <cell r="C38" t="str">
            <v>8522011-PR</v>
          </cell>
          <cell r="D38">
            <v>8522011</v>
          </cell>
          <cell r="E38">
            <v>594</v>
          </cell>
        </row>
        <row r="39">
          <cell r="B39" t="str">
            <v>Remera Manga Corta Con Estampa</v>
          </cell>
          <cell r="C39" t="str">
            <v>222029205-PR</v>
          </cell>
          <cell r="D39">
            <v>2220292</v>
          </cell>
          <cell r="E39">
            <v>1835.99</v>
          </cell>
        </row>
        <row r="40">
          <cell r="B40" t="str">
            <v>Remera Manga Corta De Combate Azul Con Cierre</v>
          </cell>
          <cell r="C40" t="str">
            <v>210149503-PR</v>
          </cell>
          <cell r="D40">
            <v>2101495</v>
          </cell>
          <cell r="E40">
            <v>2159.9899999999998</v>
          </cell>
        </row>
        <row r="41">
          <cell r="B41" t="str">
            <v>Remera Manga Corta Negra Con Cierre</v>
          </cell>
          <cell r="C41" t="str">
            <v>210190010-PR</v>
          </cell>
          <cell r="D41">
            <v>2101900</v>
          </cell>
          <cell r="E41">
            <v>2159.9899999999998</v>
          </cell>
        </row>
        <row r="42">
          <cell r="B42" t="str">
            <v>Remera Mangas Largas Con Cierre</v>
          </cell>
          <cell r="C42" t="str">
            <v>210149606-PR</v>
          </cell>
          <cell r="D42">
            <v>2101496</v>
          </cell>
          <cell r="E42">
            <v>2483.9899999999998</v>
          </cell>
        </row>
      </sheetData>
      <sheetData sheetId="1"/>
      <sheetData sheetId="2">
        <row r="1">
          <cell r="A1" t="str">
            <v>3XS</v>
          </cell>
          <cell r="B1" t="str">
            <v>10</v>
          </cell>
        </row>
        <row r="2">
          <cell r="A2" t="str">
            <v>XXS</v>
          </cell>
          <cell r="B2" t="str">
            <v>00</v>
          </cell>
        </row>
        <row r="3">
          <cell r="A3" t="str">
            <v>XS</v>
          </cell>
          <cell r="B3" t="str">
            <v>01</v>
          </cell>
        </row>
        <row r="4">
          <cell r="A4" t="str">
            <v>S</v>
          </cell>
          <cell r="B4" t="str">
            <v>02</v>
          </cell>
        </row>
        <row r="5">
          <cell r="A5" t="str">
            <v>M</v>
          </cell>
          <cell r="B5" t="str">
            <v>03</v>
          </cell>
        </row>
        <row r="6">
          <cell r="A6" t="str">
            <v>L</v>
          </cell>
          <cell r="B6" t="str">
            <v>04</v>
          </cell>
        </row>
        <row r="7">
          <cell r="A7" t="str">
            <v>XL</v>
          </cell>
          <cell r="B7" t="str">
            <v>05</v>
          </cell>
        </row>
        <row r="8">
          <cell r="A8" t="str">
            <v>XXL</v>
          </cell>
          <cell r="B8" t="str">
            <v>06</v>
          </cell>
        </row>
        <row r="9">
          <cell r="A9" t="str">
            <v>3XL</v>
          </cell>
          <cell r="B9" t="str">
            <v>07</v>
          </cell>
        </row>
        <row r="10">
          <cell r="A10" t="str">
            <v>4XL</v>
          </cell>
          <cell r="B10" t="str">
            <v>08</v>
          </cell>
        </row>
        <row r="11">
          <cell r="A11" t="str">
            <v>5XL</v>
          </cell>
          <cell r="B11" t="str">
            <v>09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o"/>
      <sheetName val="producto"/>
      <sheetName val="variante"/>
      <sheetName val="equivalencia"/>
      <sheetName val="color"/>
    </sheetNames>
    <sheetDataSet>
      <sheetData sheetId="0"/>
      <sheetData sheetId="1"/>
      <sheetData sheetId="2"/>
      <sheetData sheetId="3">
        <row r="2">
          <cell r="C2" t="str">
            <v>XXS</v>
          </cell>
          <cell r="E2" t="str">
            <v>BLA</v>
          </cell>
          <cell r="F2" t="str">
            <v>DER</v>
          </cell>
          <cell r="G2" t="str">
            <v>BER</v>
          </cell>
          <cell r="H2" t="str">
            <v>ABN</v>
          </cell>
          <cell r="I2" t="str">
            <v>CIN</v>
          </cell>
          <cell r="J2" t="str">
            <v>00</v>
          </cell>
        </row>
        <row r="3">
          <cell r="B3" t="str">
            <v>Pitón Gris</v>
          </cell>
          <cell r="C3" t="str">
            <v>XS</v>
          </cell>
          <cell r="D3">
            <v>1</v>
          </cell>
          <cell r="E3" t="str">
            <v>ROJ</v>
          </cell>
          <cell r="F3" t="str">
            <v>IZQ</v>
          </cell>
          <cell r="G3" t="str">
            <v>BRO</v>
          </cell>
          <cell r="H3" t="str">
            <v>ABP</v>
          </cell>
          <cell r="I3" t="str">
            <v>MOL</v>
          </cell>
          <cell r="J3" t="str">
            <v>01</v>
          </cell>
        </row>
        <row r="4">
          <cell r="B4" t="str">
            <v>Pitón Beige</v>
          </cell>
          <cell r="C4" t="str">
            <v>S</v>
          </cell>
          <cell r="D4">
            <v>2</v>
          </cell>
          <cell r="E4" t="str">
            <v>AZU</v>
          </cell>
          <cell r="G4" t="str">
            <v>TAU</v>
          </cell>
          <cell r="H4" t="str">
            <v>AN</v>
          </cell>
          <cell r="J4" t="str">
            <v>02</v>
          </cell>
        </row>
        <row r="5">
          <cell r="B5" t="str">
            <v>Beige</v>
          </cell>
          <cell r="C5" t="str">
            <v>M</v>
          </cell>
          <cell r="D5">
            <v>3</v>
          </cell>
          <cell r="H5" t="str">
            <v>AP</v>
          </cell>
          <cell r="J5" t="str">
            <v>03</v>
          </cell>
        </row>
        <row r="6">
          <cell r="B6" t="str">
            <v>Woodland</v>
          </cell>
          <cell r="C6" t="str">
            <v>L</v>
          </cell>
          <cell r="D6">
            <v>4</v>
          </cell>
          <cell r="H6" t="str">
            <v>BN</v>
          </cell>
          <cell r="J6" t="str">
            <v>04</v>
          </cell>
        </row>
        <row r="7">
          <cell r="B7" t="str">
            <v>Digital Desert</v>
          </cell>
          <cell r="C7" t="str">
            <v>XL</v>
          </cell>
          <cell r="D7">
            <v>5</v>
          </cell>
          <cell r="H7" t="str">
            <v>BP</v>
          </cell>
          <cell r="J7" t="str">
            <v>05</v>
          </cell>
        </row>
        <row r="8">
          <cell r="B8" t="str">
            <v>Verde</v>
          </cell>
          <cell r="C8" t="str">
            <v>XXL</v>
          </cell>
          <cell r="D8">
            <v>6</v>
          </cell>
          <cell r="H8" t="str">
            <v>ON</v>
          </cell>
          <cell r="J8" t="str">
            <v>06</v>
          </cell>
        </row>
        <row r="9">
          <cell r="B9" t="str">
            <v>Acu</v>
          </cell>
          <cell r="C9" t="str">
            <v>3XL</v>
          </cell>
          <cell r="D9">
            <v>7</v>
          </cell>
          <cell r="H9" t="str">
            <v>OP</v>
          </cell>
          <cell r="J9" t="str">
            <v>07</v>
          </cell>
        </row>
        <row r="10">
          <cell r="B10" t="str">
            <v>Multicam</v>
          </cell>
          <cell r="C10" t="str">
            <v>4XL</v>
          </cell>
          <cell r="D10">
            <v>8</v>
          </cell>
          <cell r="J10" t="str">
            <v>08</v>
          </cell>
        </row>
        <row r="11">
          <cell r="B11" t="str">
            <v>Negro</v>
          </cell>
          <cell r="C11" t="str">
            <v>5XL</v>
          </cell>
          <cell r="D11">
            <v>9</v>
          </cell>
          <cell r="J11" t="str">
            <v>09</v>
          </cell>
        </row>
        <row r="12">
          <cell r="B12" t="str">
            <v>Tri Desert</v>
          </cell>
          <cell r="C12" t="str">
            <v>3XS</v>
          </cell>
          <cell r="D12">
            <v>10</v>
          </cell>
          <cell r="J12" t="str">
            <v>10</v>
          </cell>
        </row>
        <row r="13">
          <cell r="B13" t="str">
            <v>Digital Woodland</v>
          </cell>
          <cell r="C13" t="str">
            <v>6XL</v>
          </cell>
          <cell r="D13">
            <v>11</v>
          </cell>
          <cell r="J13" t="str">
            <v>11</v>
          </cell>
        </row>
        <row r="14">
          <cell r="B14" t="str">
            <v>Pitón Verde</v>
          </cell>
          <cell r="D14">
            <v>12</v>
          </cell>
          <cell r="J14" t="str">
            <v>12</v>
          </cell>
        </row>
        <row r="15">
          <cell r="B15" t="str">
            <v>Gris</v>
          </cell>
          <cell r="D15">
            <v>13</v>
          </cell>
          <cell r="J15" t="str">
            <v>13</v>
          </cell>
        </row>
        <row r="16">
          <cell r="B16" t="str">
            <v>Real Tree</v>
          </cell>
          <cell r="D16">
            <v>14</v>
          </cell>
          <cell r="J16" t="str">
            <v>14</v>
          </cell>
        </row>
        <row r="17">
          <cell r="B17" t="str">
            <v>Digital Tiger Woodland</v>
          </cell>
          <cell r="D17">
            <v>15</v>
          </cell>
          <cell r="J17" t="str">
            <v>15</v>
          </cell>
        </row>
        <row r="18">
          <cell r="B18" t="str">
            <v>Digital Fuerza Aérea</v>
          </cell>
          <cell r="D18">
            <v>16</v>
          </cell>
          <cell r="J18" t="str">
            <v>16</v>
          </cell>
        </row>
        <row r="19">
          <cell r="B19" t="str">
            <v>Digital Naval</v>
          </cell>
          <cell r="D19">
            <v>17</v>
          </cell>
          <cell r="J19" t="str">
            <v>17</v>
          </cell>
        </row>
        <row r="20">
          <cell r="B20" t="str">
            <v>Azul</v>
          </cell>
          <cell r="D20">
            <v>18</v>
          </cell>
          <cell r="J20" t="str">
            <v>18</v>
          </cell>
        </row>
        <row r="21">
          <cell r="B21" t="str">
            <v>Camuflado</v>
          </cell>
          <cell r="D21">
            <v>19</v>
          </cell>
          <cell r="J21" t="str">
            <v>19</v>
          </cell>
        </row>
        <row r="22">
          <cell r="B22" t="str">
            <v>Blanco</v>
          </cell>
          <cell r="D22">
            <v>20</v>
          </cell>
          <cell r="J22" t="str">
            <v>20</v>
          </cell>
        </row>
        <row r="23">
          <cell r="B23" t="str">
            <v>Multicam Negro</v>
          </cell>
          <cell r="D23">
            <v>21</v>
          </cell>
          <cell r="J23" t="str">
            <v>21</v>
          </cell>
        </row>
        <row r="24">
          <cell r="B24" t="str">
            <v>Rojo</v>
          </cell>
          <cell r="D24">
            <v>22</v>
          </cell>
          <cell r="J24" t="str">
            <v>22</v>
          </cell>
        </row>
        <row r="25">
          <cell r="B25" t="str">
            <v>Digital Ruso</v>
          </cell>
          <cell r="D25">
            <v>23</v>
          </cell>
          <cell r="J25" t="str">
            <v>23</v>
          </cell>
        </row>
        <row r="26">
          <cell r="D26">
            <v>24</v>
          </cell>
          <cell r="J26" t="str">
            <v>24</v>
          </cell>
        </row>
        <row r="27">
          <cell r="D27">
            <v>25</v>
          </cell>
          <cell r="J27" t="str">
            <v>25</v>
          </cell>
        </row>
      </sheetData>
      <sheetData sheetId="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 Type="http://schemas.openxmlformats.org/officeDocument/2006/relationships/hyperlink" Target="https://www.mercadolibre.com.ar/ayuda/variantes-excel_5167"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84" Type="http://schemas.openxmlformats.org/officeDocument/2006/relationships/hyperlink" Target="https://youtu.be/GgQF-zGCdFU" TargetMode="External"/><Relationship Id="rId138" Type="http://schemas.openxmlformats.org/officeDocument/2006/relationships/hyperlink" Target="https://youtu.be/GgQF-zGCdFU" TargetMode="External"/><Relationship Id="rId159" Type="http://schemas.openxmlformats.org/officeDocument/2006/relationships/hyperlink" Target="https://youtu.be/GgQF-zGCdFU" TargetMode="External"/><Relationship Id="rId170" Type="http://schemas.openxmlformats.org/officeDocument/2006/relationships/hyperlink" Target="https://youtu.be/GgQF-zGCdFU" TargetMode="External"/><Relationship Id="rId107"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53" Type="http://schemas.openxmlformats.org/officeDocument/2006/relationships/hyperlink" Target="https://youtu.be/GgQF-zGCdFU" TargetMode="External"/><Relationship Id="rId74" Type="http://schemas.openxmlformats.org/officeDocument/2006/relationships/hyperlink" Target="https://youtu.be/GgQF-zGCdFU" TargetMode="External"/><Relationship Id="rId128" Type="http://schemas.openxmlformats.org/officeDocument/2006/relationships/hyperlink" Target="https://youtu.be/GgQF-zGCdFU" TargetMode="External"/><Relationship Id="rId149"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95" Type="http://schemas.openxmlformats.org/officeDocument/2006/relationships/hyperlink" Target="https://youtu.be/GgQF-zGCdFU" TargetMode="External"/><Relationship Id="rId160"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43" Type="http://schemas.openxmlformats.org/officeDocument/2006/relationships/hyperlink" Target="https://youtu.be/GgQF-zGCdFU" TargetMode="External"/><Relationship Id="rId64" Type="http://schemas.openxmlformats.org/officeDocument/2006/relationships/hyperlink" Target="https://youtu.be/GgQF-zGCdFU" TargetMode="External"/><Relationship Id="rId118" Type="http://schemas.openxmlformats.org/officeDocument/2006/relationships/hyperlink" Target="https://youtu.be/GgQF-zGCdFU" TargetMode="External"/><Relationship Id="rId139" Type="http://schemas.openxmlformats.org/officeDocument/2006/relationships/hyperlink" Target="https://youtu.be/GgQF-zGCdFU" TargetMode="External"/><Relationship Id="rId85" Type="http://schemas.openxmlformats.org/officeDocument/2006/relationships/hyperlink" Target="https://youtu.be/GgQF-zGCdFU" TargetMode="External"/><Relationship Id="rId150" Type="http://schemas.openxmlformats.org/officeDocument/2006/relationships/hyperlink" Target="https://youtu.be/GgQF-zGCdFU" TargetMode="External"/><Relationship Id="rId171"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108" Type="http://schemas.openxmlformats.org/officeDocument/2006/relationships/hyperlink" Target="https://youtu.be/GgQF-zGCdFU" TargetMode="External"/><Relationship Id="rId129" Type="http://schemas.openxmlformats.org/officeDocument/2006/relationships/hyperlink" Target="https://youtu.be/GgQF-zGCdFU" TargetMode="External"/><Relationship Id="rId54"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96" Type="http://schemas.openxmlformats.org/officeDocument/2006/relationships/hyperlink" Target="https://youtu.be/GgQF-zGCdFU" TargetMode="External"/><Relationship Id="rId140" Type="http://schemas.openxmlformats.org/officeDocument/2006/relationships/hyperlink" Target="https://youtu.be/GgQF-zGCdFU" TargetMode="External"/><Relationship Id="rId161" Type="http://schemas.openxmlformats.org/officeDocument/2006/relationships/hyperlink" Target="https://youtu.be/GgQF-zGCdFU" TargetMode="External"/><Relationship Id="rId6"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49" Type="http://schemas.openxmlformats.org/officeDocument/2006/relationships/hyperlink" Target="https://youtu.be/GgQF-zGCdFU" TargetMode="External"/><Relationship Id="rId114" Type="http://schemas.openxmlformats.org/officeDocument/2006/relationships/hyperlink" Target="https://youtu.be/GgQF-zGCdFU" TargetMode="External"/><Relationship Id="rId119"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60"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81" Type="http://schemas.openxmlformats.org/officeDocument/2006/relationships/hyperlink" Target="https://youtu.be/GgQF-zGCdFU" TargetMode="External"/><Relationship Id="rId86" Type="http://schemas.openxmlformats.org/officeDocument/2006/relationships/hyperlink" Target="https://youtu.be/GgQF-zGCdFU" TargetMode="External"/><Relationship Id="rId130" Type="http://schemas.openxmlformats.org/officeDocument/2006/relationships/hyperlink" Target="https://youtu.be/GgQF-zGCdFU" TargetMode="External"/><Relationship Id="rId135" Type="http://schemas.openxmlformats.org/officeDocument/2006/relationships/hyperlink" Target="https://youtu.be/GgQF-zGCdFU" TargetMode="External"/><Relationship Id="rId151" Type="http://schemas.openxmlformats.org/officeDocument/2006/relationships/hyperlink" Target="https://youtu.be/GgQF-zGCdFU" TargetMode="External"/><Relationship Id="rId156" Type="http://schemas.openxmlformats.org/officeDocument/2006/relationships/hyperlink" Target="https://youtu.be/GgQF-zGCdFU" TargetMode="External"/><Relationship Id="rId177" Type="http://schemas.openxmlformats.org/officeDocument/2006/relationships/hyperlink" Target="https://youtu.be/GgQF-zGCdFU" TargetMode="External"/><Relationship Id="rId172"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109"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50" Type="http://schemas.openxmlformats.org/officeDocument/2006/relationships/hyperlink" Target="https://youtu.be/GgQF-zGCdFU" TargetMode="External"/><Relationship Id="rId55" Type="http://schemas.openxmlformats.org/officeDocument/2006/relationships/hyperlink" Target="https://youtu.be/GgQF-zGCdFU" TargetMode="External"/><Relationship Id="rId76" Type="http://schemas.openxmlformats.org/officeDocument/2006/relationships/hyperlink" Target="https://youtu.be/GgQF-zGCdFU" TargetMode="External"/><Relationship Id="rId97" Type="http://schemas.openxmlformats.org/officeDocument/2006/relationships/hyperlink" Target="https://youtu.be/GgQF-zGCdFU" TargetMode="External"/><Relationship Id="rId104" Type="http://schemas.openxmlformats.org/officeDocument/2006/relationships/hyperlink" Target="https://youtu.be/GgQF-zGCdFU" TargetMode="External"/><Relationship Id="rId120" Type="http://schemas.openxmlformats.org/officeDocument/2006/relationships/hyperlink" Target="https://youtu.be/GgQF-zGCdFU" TargetMode="External"/><Relationship Id="rId125" Type="http://schemas.openxmlformats.org/officeDocument/2006/relationships/hyperlink" Target="https://youtu.be/GgQF-zGCdFU" TargetMode="External"/><Relationship Id="rId141" Type="http://schemas.openxmlformats.org/officeDocument/2006/relationships/hyperlink" Target="https://youtu.be/GgQF-zGCdFU" TargetMode="External"/><Relationship Id="rId146" Type="http://schemas.openxmlformats.org/officeDocument/2006/relationships/hyperlink" Target="https://youtu.be/GgQF-zGCdFU" TargetMode="External"/><Relationship Id="rId167" Type="http://schemas.openxmlformats.org/officeDocument/2006/relationships/hyperlink" Target="https://youtu.be/GgQF-zGCdFU" TargetMode="External"/><Relationship Id="rId7" Type="http://schemas.openxmlformats.org/officeDocument/2006/relationships/hyperlink" Target="https://youtu.be/GgQF-zGCdFU" TargetMode="External"/><Relationship Id="rId71" Type="http://schemas.openxmlformats.org/officeDocument/2006/relationships/hyperlink" Target="https://youtu.be/GgQF-zGCdFU" TargetMode="External"/><Relationship Id="rId92" Type="http://schemas.openxmlformats.org/officeDocument/2006/relationships/hyperlink" Target="https://youtu.be/GgQF-zGCdFU" TargetMode="External"/><Relationship Id="rId16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29"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40"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 Id="rId87" Type="http://schemas.openxmlformats.org/officeDocument/2006/relationships/hyperlink" Target="https://youtu.be/GgQF-zGCdFU" TargetMode="External"/><Relationship Id="rId110" Type="http://schemas.openxmlformats.org/officeDocument/2006/relationships/hyperlink" Target="https://youtu.be/GgQF-zGCdFU" TargetMode="External"/><Relationship Id="rId115" Type="http://schemas.openxmlformats.org/officeDocument/2006/relationships/hyperlink" Target="https://youtu.be/GgQF-zGCdFU" TargetMode="External"/><Relationship Id="rId131" Type="http://schemas.openxmlformats.org/officeDocument/2006/relationships/hyperlink" Target="https://youtu.be/GgQF-zGCdFU" TargetMode="External"/><Relationship Id="rId136" Type="http://schemas.openxmlformats.org/officeDocument/2006/relationships/hyperlink" Target="https://youtu.be/GgQF-zGCdFU" TargetMode="External"/><Relationship Id="rId157" Type="http://schemas.openxmlformats.org/officeDocument/2006/relationships/hyperlink" Target="https://youtu.be/GgQF-zGCdFU" TargetMode="External"/><Relationship Id="rId178"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youtu.be/GgQF-zGCdFU" TargetMode="External"/><Relationship Id="rId152" Type="http://schemas.openxmlformats.org/officeDocument/2006/relationships/hyperlink" Target="https://youtu.be/GgQF-zGCdFU" TargetMode="External"/><Relationship Id="rId173"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56" Type="http://schemas.openxmlformats.org/officeDocument/2006/relationships/hyperlink" Target="https://youtu.be/GgQF-zGCdFU" TargetMode="External"/><Relationship Id="rId77" Type="http://schemas.openxmlformats.org/officeDocument/2006/relationships/hyperlink" Target="https://youtu.be/GgQF-zGCdFU" TargetMode="External"/><Relationship Id="rId100" Type="http://schemas.openxmlformats.org/officeDocument/2006/relationships/hyperlink" Target="https://youtu.be/GgQF-zGCdFU" TargetMode="External"/><Relationship Id="rId105" Type="http://schemas.openxmlformats.org/officeDocument/2006/relationships/hyperlink" Target="https://youtu.be/GgQF-zGCdFU" TargetMode="External"/><Relationship Id="rId126" Type="http://schemas.openxmlformats.org/officeDocument/2006/relationships/hyperlink" Target="https://youtu.be/GgQF-zGCdFU" TargetMode="External"/><Relationship Id="rId147" Type="http://schemas.openxmlformats.org/officeDocument/2006/relationships/hyperlink" Target="https://youtu.be/GgQF-zGCdFU" TargetMode="External"/><Relationship Id="rId168" Type="http://schemas.openxmlformats.org/officeDocument/2006/relationships/hyperlink" Target="https://youtu.be/GgQF-zGCdFU" TargetMode="External"/><Relationship Id="rId8" Type="http://schemas.openxmlformats.org/officeDocument/2006/relationships/hyperlink" Target="https://youtu.be/GgQF-zGCdFU" TargetMode="External"/><Relationship Id="rId51" Type="http://schemas.openxmlformats.org/officeDocument/2006/relationships/hyperlink" Target="https://youtu.be/GgQF-zGCdFU" TargetMode="External"/><Relationship Id="rId72" Type="http://schemas.openxmlformats.org/officeDocument/2006/relationships/hyperlink" Target="https://youtu.be/GgQF-zGCdFU" TargetMode="External"/><Relationship Id="rId93" Type="http://schemas.openxmlformats.org/officeDocument/2006/relationships/hyperlink" Target="https://youtu.be/GgQF-zGCdFU" TargetMode="External"/><Relationship Id="rId98" Type="http://schemas.openxmlformats.org/officeDocument/2006/relationships/hyperlink" Target="https://youtu.be/GgQF-zGCdFU" TargetMode="External"/><Relationship Id="rId121" Type="http://schemas.openxmlformats.org/officeDocument/2006/relationships/hyperlink" Target="https://youtu.be/GgQF-zGCdFU" TargetMode="External"/><Relationship Id="rId142" Type="http://schemas.openxmlformats.org/officeDocument/2006/relationships/hyperlink" Target="https://youtu.be/GgQF-zGCdFU" TargetMode="External"/><Relationship Id="rId163"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25" Type="http://schemas.openxmlformats.org/officeDocument/2006/relationships/hyperlink" Target="https://youtu.be/GgQF-zGCdFU" TargetMode="External"/><Relationship Id="rId46" Type="http://schemas.openxmlformats.org/officeDocument/2006/relationships/hyperlink" Target="https://youtu.be/GgQF-zGCdFU" TargetMode="External"/><Relationship Id="rId67" Type="http://schemas.openxmlformats.org/officeDocument/2006/relationships/hyperlink" Target="https://youtu.be/GgQF-zGCdFU" TargetMode="External"/><Relationship Id="rId116" Type="http://schemas.openxmlformats.org/officeDocument/2006/relationships/hyperlink" Target="https://youtu.be/GgQF-zGCdFU" TargetMode="External"/><Relationship Id="rId137" Type="http://schemas.openxmlformats.org/officeDocument/2006/relationships/hyperlink" Target="https://youtu.be/GgQF-zGCdFU" TargetMode="External"/><Relationship Id="rId158"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62" Type="http://schemas.openxmlformats.org/officeDocument/2006/relationships/hyperlink" Target="https://youtu.be/GgQF-zGCdFU" TargetMode="External"/><Relationship Id="rId83" Type="http://schemas.openxmlformats.org/officeDocument/2006/relationships/hyperlink" Target="https://youtu.be/GgQF-zGCdFU" TargetMode="External"/><Relationship Id="rId88" Type="http://schemas.openxmlformats.org/officeDocument/2006/relationships/hyperlink" Target="https://youtu.be/GgQF-zGCdFU" TargetMode="External"/><Relationship Id="rId111" Type="http://schemas.openxmlformats.org/officeDocument/2006/relationships/hyperlink" Target="https://youtu.be/GgQF-zGCdFU" TargetMode="External"/><Relationship Id="rId132" Type="http://schemas.openxmlformats.org/officeDocument/2006/relationships/hyperlink" Target="https://youtu.be/GgQF-zGCdFU" TargetMode="External"/><Relationship Id="rId153" Type="http://schemas.openxmlformats.org/officeDocument/2006/relationships/hyperlink" Target="https://youtu.be/GgQF-zGCdFU" TargetMode="External"/><Relationship Id="rId174" Type="http://schemas.openxmlformats.org/officeDocument/2006/relationships/hyperlink" Target="https://youtu.be/GgQF-zGCdFU" TargetMode="External"/><Relationship Id="rId179" Type="http://schemas.openxmlformats.org/officeDocument/2006/relationships/printerSettings" Target="../printerSettings/printerSettings2.bin"/><Relationship Id="rId15"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57" Type="http://schemas.openxmlformats.org/officeDocument/2006/relationships/hyperlink" Target="https://youtu.be/GgQF-zGCdFU" TargetMode="External"/><Relationship Id="rId106" Type="http://schemas.openxmlformats.org/officeDocument/2006/relationships/hyperlink" Target="https://youtu.be/GgQF-zGCdFU" TargetMode="External"/><Relationship Id="rId127"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52"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78" Type="http://schemas.openxmlformats.org/officeDocument/2006/relationships/hyperlink" Target="https://youtu.be/GgQF-zGCdFU" TargetMode="External"/><Relationship Id="rId94" Type="http://schemas.openxmlformats.org/officeDocument/2006/relationships/hyperlink" Target="https://youtu.be/GgQF-zGCdFU" TargetMode="External"/><Relationship Id="rId99" Type="http://schemas.openxmlformats.org/officeDocument/2006/relationships/hyperlink" Target="https://youtu.be/GgQF-zGCdFU" TargetMode="External"/><Relationship Id="rId101" Type="http://schemas.openxmlformats.org/officeDocument/2006/relationships/hyperlink" Target="https://youtu.be/GgQF-zGCdFU" TargetMode="External"/><Relationship Id="rId122" Type="http://schemas.openxmlformats.org/officeDocument/2006/relationships/hyperlink" Target="https://youtu.be/GgQF-zGCdFU" TargetMode="External"/><Relationship Id="rId143" Type="http://schemas.openxmlformats.org/officeDocument/2006/relationships/hyperlink" Target="https://youtu.be/GgQF-zGCdFU" TargetMode="External"/><Relationship Id="rId148" Type="http://schemas.openxmlformats.org/officeDocument/2006/relationships/hyperlink" Target="https://youtu.be/GgQF-zGCdFU" TargetMode="External"/><Relationship Id="rId164" Type="http://schemas.openxmlformats.org/officeDocument/2006/relationships/hyperlink" Target="https://youtu.be/GgQF-zGCdFU" TargetMode="External"/><Relationship Id="rId169"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89" Type="http://schemas.openxmlformats.org/officeDocument/2006/relationships/hyperlink" Target="https://youtu.be/GgQF-zGCdFU" TargetMode="External"/><Relationship Id="rId112" Type="http://schemas.openxmlformats.org/officeDocument/2006/relationships/hyperlink" Target="https://youtu.be/GgQF-zGCdFU" TargetMode="External"/><Relationship Id="rId133" Type="http://schemas.openxmlformats.org/officeDocument/2006/relationships/hyperlink" Target="https://youtu.be/GgQF-zGCdFU" TargetMode="External"/><Relationship Id="rId154" Type="http://schemas.openxmlformats.org/officeDocument/2006/relationships/hyperlink" Target="https://youtu.be/GgQF-zGCdFU" TargetMode="External"/><Relationship Id="rId175"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8" Type="http://schemas.openxmlformats.org/officeDocument/2006/relationships/hyperlink" Target="https://youtu.be/GgQF-zGCdFU" TargetMode="External"/><Relationship Id="rId79" Type="http://schemas.openxmlformats.org/officeDocument/2006/relationships/hyperlink" Target="https://youtu.be/GgQF-zGCdFU" TargetMode="External"/><Relationship Id="rId102" Type="http://schemas.openxmlformats.org/officeDocument/2006/relationships/hyperlink" Target="https://youtu.be/GgQF-zGCdFU" TargetMode="External"/><Relationship Id="rId123" Type="http://schemas.openxmlformats.org/officeDocument/2006/relationships/hyperlink" Target="https://youtu.be/GgQF-zGCdFU" TargetMode="External"/><Relationship Id="rId144" Type="http://schemas.openxmlformats.org/officeDocument/2006/relationships/hyperlink" Target="https://youtu.be/GgQF-zGCdFU" TargetMode="External"/><Relationship Id="rId90" Type="http://schemas.openxmlformats.org/officeDocument/2006/relationships/hyperlink" Target="https://youtu.be/GgQF-zGCdFU" TargetMode="External"/><Relationship Id="rId165"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113" Type="http://schemas.openxmlformats.org/officeDocument/2006/relationships/hyperlink" Target="https://youtu.be/GgQF-zGCdFU" TargetMode="External"/><Relationship Id="rId134" Type="http://schemas.openxmlformats.org/officeDocument/2006/relationships/hyperlink" Target="https://youtu.be/GgQF-zGCdFU" TargetMode="External"/><Relationship Id="rId80" Type="http://schemas.openxmlformats.org/officeDocument/2006/relationships/hyperlink" Target="https://youtu.be/GgQF-zGCdFU" TargetMode="External"/><Relationship Id="rId155" Type="http://schemas.openxmlformats.org/officeDocument/2006/relationships/hyperlink" Target="https://youtu.be/GgQF-zGCdFU" TargetMode="External"/><Relationship Id="rId176"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59" Type="http://schemas.openxmlformats.org/officeDocument/2006/relationships/hyperlink" Target="https://youtu.be/GgQF-zGCdFU" TargetMode="External"/><Relationship Id="rId103" Type="http://schemas.openxmlformats.org/officeDocument/2006/relationships/hyperlink" Target="https://youtu.be/GgQF-zGCdFU" TargetMode="External"/><Relationship Id="rId124"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91" Type="http://schemas.openxmlformats.org/officeDocument/2006/relationships/hyperlink" Target="https://youtu.be/GgQF-zGCdFU" TargetMode="External"/><Relationship Id="rId145" Type="http://schemas.openxmlformats.org/officeDocument/2006/relationships/hyperlink" Target="https://youtu.be/GgQF-zGCdFU" TargetMode="External"/><Relationship Id="rId166"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6"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5"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84" Type="http://schemas.openxmlformats.org/officeDocument/2006/relationships/hyperlink" Target="https://youtu.be/GgQF-zGCdFU" TargetMode="External"/><Relationship Id="rId89" Type="http://schemas.openxmlformats.org/officeDocument/2006/relationships/hyperlink" Target="https://youtu.be/GgQF-zGCdFU" TargetMode="External"/><Relationship Id="rId112"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107"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3" Type="http://schemas.openxmlformats.org/officeDocument/2006/relationships/hyperlink" Target="https://youtu.be/GgQF-zGCdFU" TargetMode="External"/><Relationship Id="rId58" Type="http://schemas.openxmlformats.org/officeDocument/2006/relationships/hyperlink" Target="https://youtu.be/GgQF-zGCdFU" TargetMode="External"/><Relationship Id="rId74" Type="http://schemas.openxmlformats.org/officeDocument/2006/relationships/hyperlink" Target="https://youtu.be/GgQF-zGCdFU" TargetMode="External"/><Relationship Id="rId79" Type="http://schemas.openxmlformats.org/officeDocument/2006/relationships/hyperlink" Target="https://youtu.be/GgQF-zGCdFU" TargetMode="External"/><Relationship Id="rId102"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90" Type="http://schemas.openxmlformats.org/officeDocument/2006/relationships/hyperlink" Target="https://youtu.be/GgQF-zGCdFU" TargetMode="External"/><Relationship Id="rId95"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43"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64"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113" Type="http://schemas.openxmlformats.org/officeDocument/2006/relationships/hyperlink" Target="https://youtu.be/GgQF-zGCdFU" TargetMode="External"/><Relationship Id="rId80" Type="http://schemas.openxmlformats.org/officeDocument/2006/relationships/hyperlink" Target="https://youtu.be/GgQF-zGCdFU" TargetMode="External"/><Relationship Id="rId85"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59" Type="http://schemas.openxmlformats.org/officeDocument/2006/relationships/hyperlink" Target="https://youtu.be/GgQF-zGCdFU" TargetMode="External"/><Relationship Id="rId103" Type="http://schemas.openxmlformats.org/officeDocument/2006/relationships/hyperlink" Target="https://youtu.be/GgQF-zGCdFU" TargetMode="External"/><Relationship Id="rId108" Type="http://schemas.openxmlformats.org/officeDocument/2006/relationships/hyperlink" Target="https://youtu.be/GgQF-zGCdFU" TargetMode="External"/><Relationship Id="rId54"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91" Type="http://schemas.openxmlformats.org/officeDocument/2006/relationships/hyperlink" Target="https://youtu.be/GgQF-zGCdFU" TargetMode="External"/><Relationship Id="rId96"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49" Type="http://schemas.openxmlformats.org/officeDocument/2006/relationships/hyperlink" Target="https://youtu.be/GgQF-zGCdFU" TargetMode="External"/><Relationship Id="rId57" Type="http://schemas.openxmlformats.org/officeDocument/2006/relationships/hyperlink" Target="https://youtu.be/GgQF-zGCdFU" TargetMode="External"/><Relationship Id="rId106"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52" Type="http://schemas.openxmlformats.org/officeDocument/2006/relationships/hyperlink" Target="https://youtu.be/GgQF-zGCdFU" TargetMode="External"/><Relationship Id="rId60"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78" Type="http://schemas.openxmlformats.org/officeDocument/2006/relationships/hyperlink" Target="https://youtu.be/GgQF-zGCdFU" TargetMode="External"/><Relationship Id="rId81" Type="http://schemas.openxmlformats.org/officeDocument/2006/relationships/hyperlink" Target="https://youtu.be/GgQF-zGCdFU" TargetMode="External"/><Relationship Id="rId86" Type="http://schemas.openxmlformats.org/officeDocument/2006/relationships/hyperlink" Target="https://youtu.be/GgQF-zGCdFU" TargetMode="External"/><Relationship Id="rId94" Type="http://schemas.openxmlformats.org/officeDocument/2006/relationships/hyperlink" Target="https://youtu.be/GgQF-zGCdFU" TargetMode="External"/><Relationship Id="rId99" Type="http://schemas.openxmlformats.org/officeDocument/2006/relationships/hyperlink" Target="https://youtu.be/GgQF-zGCdFU" TargetMode="External"/><Relationship Id="rId101"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109"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50" Type="http://schemas.openxmlformats.org/officeDocument/2006/relationships/hyperlink" Target="https://youtu.be/GgQF-zGCdFU" TargetMode="External"/><Relationship Id="rId55" Type="http://schemas.openxmlformats.org/officeDocument/2006/relationships/hyperlink" Target="https://youtu.be/GgQF-zGCdFU" TargetMode="External"/><Relationship Id="rId76" Type="http://schemas.openxmlformats.org/officeDocument/2006/relationships/hyperlink" Target="https://youtu.be/GgQF-zGCdFU" TargetMode="External"/><Relationship Id="rId97" Type="http://schemas.openxmlformats.org/officeDocument/2006/relationships/hyperlink" Target="https://youtu.be/GgQF-zGCdFU" TargetMode="External"/><Relationship Id="rId104" Type="http://schemas.openxmlformats.org/officeDocument/2006/relationships/hyperlink" Target="https://youtu.be/GgQF-zGCdFU" TargetMode="External"/><Relationship Id="rId7" Type="http://schemas.openxmlformats.org/officeDocument/2006/relationships/hyperlink" Target="https://youtu.be/GgQF-zGCdFU" TargetMode="External"/><Relationship Id="rId71" Type="http://schemas.openxmlformats.org/officeDocument/2006/relationships/hyperlink" Target="https://youtu.be/GgQF-zGCdFU" TargetMode="External"/><Relationship Id="rId9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29"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40"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 Id="rId87" Type="http://schemas.openxmlformats.org/officeDocument/2006/relationships/hyperlink" Target="https://youtu.be/GgQF-zGCdFU" TargetMode="External"/><Relationship Id="rId110"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56" Type="http://schemas.openxmlformats.org/officeDocument/2006/relationships/hyperlink" Target="https://youtu.be/GgQF-zGCdFU" TargetMode="External"/><Relationship Id="rId77" Type="http://schemas.openxmlformats.org/officeDocument/2006/relationships/hyperlink" Target="https://youtu.be/GgQF-zGCdFU" TargetMode="External"/><Relationship Id="rId100" Type="http://schemas.openxmlformats.org/officeDocument/2006/relationships/hyperlink" Target="https://youtu.be/GgQF-zGCdFU" TargetMode="External"/><Relationship Id="rId105" Type="http://schemas.openxmlformats.org/officeDocument/2006/relationships/hyperlink" Target="https://youtu.be/GgQF-zGCdFU" TargetMode="External"/><Relationship Id="rId8" Type="http://schemas.openxmlformats.org/officeDocument/2006/relationships/hyperlink" Target="https://youtu.be/GgQF-zGCdFU" TargetMode="External"/><Relationship Id="rId51" Type="http://schemas.openxmlformats.org/officeDocument/2006/relationships/hyperlink" Target="https://youtu.be/GgQF-zGCdFU" TargetMode="External"/><Relationship Id="rId72" Type="http://schemas.openxmlformats.org/officeDocument/2006/relationships/hyperlink" Target="https://youtu.be/GgQF-zGCdFU" TargetMode="External"/><Relationship Id="rId93" Type="http://schemas.openxmlformats.org/officeDocument/2006/relationships/hyperlink" Target="https://youtu.be/GgQF-zGCdFU" TargetMode="External"/><Relationship Id="rId9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25" Type="http://schemas.openxmlformats.org/officeDocument/2006/relationships/hyperlink" Target="https://youtu.be/GgQF-zGCdFU" TargetMode="External"/><Relationship Id="rId46" Type="http://schemas.openxmlformats.org/officeDocument/2006/relationships/hyperlink" Target="https://youtu.be/GgQF-zGCdFU" TargetMode="External"/><Relationship Id="rId67"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62" Type="http://schemas.openxmlformats.org/officeDocument/2006/relationships/hyperlink" Target="https://youtu.be/GgQF-zGCdFU" TargetMode="External"/><Relationship Id="rId83" Type="http://schemas.openxmlformats.org/officeDocument/2006/relationships/hyperlink" Target="https://youtu.be/GgQF-zGCdFU" TargetMode="External"/><Relationship Id="rId88" Type="http://schemas.openxmlformats.org/officeDocument/2006/relationships/hyperlink" Target="https://youtu.be/GgQF-zGCdFU" TargetMode="External"/><Relationship Id="rId111" Type="http://schemas.openxmlformats.org/officeDocument/2006/relationships/hyperlink" Target="https://youtu.be/GgQF-zGCdFU"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rerda.com/imagenes/mochilas/8708550/08/1.jpg,https:/rerda.com/img/meli/placa1.jpeg,https:/rerda.com/img/meli/placa2.jpeg,https:/rerda.com/img/meli/placa3.jpeg,https:/rerda.com/img/meli/placa4.jpeg,https:/rerda.com/img/meli/placa5.jpeg"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rerda.com/imagenes/morralCamuflado/04/1.jpg,https:/rerda.com/img/meli/placa1.jpeg,https:/rerda.com/img/meli/placa2.jpeg,https:/rerda.com/img/meli/placa3.jpeg,https:/rerda.com/img/meli/placa4.jpeg,https:/rerda.com/img/meli/placa5.jpeg" TargetMode="External"/><Relationship Id="rId3" Type="http://schemas.openxmlformats.org/officeDocument/2006/relationships/hyperlink" Target="https://youtu.be/GgQF-zGCdFU" TargetMode="External"/><Relationship Id="rId21" Type="http://schemas.openxmlformats.org/officeDocument/2006/relationships/hyperlink" Target="https://rerda.com/imagenes/morralCamuflado/11/1.jpg,https:/rerda.com/img/meli/placa1.jpeg,https:/rerda.com/img/meli/placa2.jpeg,https:/rerda.com/img/meli/placa3.jpeg,https:/rerda.com/img/meli/placa4.jpeg,https:/rerda.com/img/meli/placa5.jpeg" TargetMode="External"/><Relationship Id="rId7" Type="http://schemas.openxmlformats.org/officeDocument/2006/relationships/hyperlink" Target="https://rerda.com/imagenes/mochilas/8708550/07/1.jpg,https:/rerda.com/img/meli/placa1.jpeg,https:/rerda.com/img/meli/placa2.jpeg,https:/rerda.com/img/meli/placa3.jpeg,https:/rerda.com/img/meli/placa4.jpeg,https:/rerda.com/img/meli/placa5.jpeg"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rerda.com/imagenes/morralCamuflado/03/1.jpg,https:/rerda.com/img/meli/placa1.jpeg,https:/rerda.com/img/meli/placa2.jpeg,https:/rerda.com/img/meli/placa3.jpeg,https:/rerda.com/img/meli/placa4.jpeg,https:/rerda.com/img/meli/placa5.jpeg" TargetMode="External"/><Relationship Id="rId2"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20" Type="http://schemas.openxmlformats.org/officeDocument/2006/relationships/hyperlink" Target="https://rerda.com/imagenes/morralCamuflado/03beige/1.jpg" TargetMode="External"/><Relationship Id="rId29" Type="http://schemas.openxmlformats.org/officeDocument/2006/relationships/hyperlink" Target="https://rerda.com/imagenes/morralCamuflado/07/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C-mo-agregar-las-fotos-de-mis-_5124" TargetMode="External"/><Relationship Id="rId6" Type="http://schemas.openxmlformats.org/officeDocument/2006/relationships/hyperlink" Target="https://rerda.com/imagenes/mochilas/8708550/06/1.jpg,https:/rerda.com/img/meli/placa1.jpeg,https:/rerda.com/img/meli/placa2.jpeg,https:/rerda.com/img/meli/placa3.jpeg,https:/rerda.com/img/meli/placa4.jpeg,https:/rerda.com/img/meli/placa5.jpeg" TargetMode="External"/><Relationship Id="rId11" Type="http://schemas.openxmlformats.org/officeDocument/2006/relationships/hyperlink" Target="https://youtu.be/GgQF-zGCdFU" TargetMode="External"/><Relationship Id="rId24" Type="http://schemas.openxmlformats.org/officeDocument/2006/relationships/hyperlink" Target="https://rerda.com/imagenes/morralCamuflado/02/1.jpg,https:/rerda.com/img/meli/placa1.jpeg,https:/rerda.com/img/meli/placa2.jpeg,https:/rerda.com/img/meli/placa3.jpeg,https:/rerda.com/img/meli/placa4.jpeg,https:/rerda.com/img/meli/placa5.jpeg" TargetMode="External"/><Relationship Id="rId5" Type="http://schemas.openxmlformats.org/officeDocument/2006/relationships/hyperlink" Target="https://rerda.com/imagenes/mochilas/8708550/04/1.jpg,https:/rerda.com/img/meli/placa1.jpeg,https:/rerda.com/img/meli/placa2.jpeg,https:/rerda.com/img/meli/placa3.jpeg,https:/rerda.com/img/meli/placa4.jpeg,https:/rerda.com/img/meli/placa5.jpeg" TargetMode="External"/><Relationship Id="rId15" Type="http://schemas.openxmlformats.org/officeDocument/2006/relationships/hyperlink" Target="https://youtu.be/GgQF-zGCdFU" TargetMode="External"/><Relationship Id="rId23" Type="http://schemas.openxmlformats.org/officeDocument/2006/relationships/hyperlink" Target="https://rerda.com/imagenes/morralCamuflado/01/1.jpg" TargetMode="External"/><Relationship Id="rId28" Type="http://schemas.openxmlformats.org/officeDocument/2006/relationships/hyperlink" Target="https://rerda.com/imagenes/morralCamuflado/06/1.jpg,https:/rerda.com/img/meli/placa1.jpeg,https:/rerda.com/img/meli/placa2.jpeg,https:/rerda.com/img/meli/placa3.jpeg,https:/rerda.com/img/meli/placa4.jpeg,https:/rerda.com/img/meli/placa5.jpeg"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31" Type="http://schemas.openxmlformats.org/officeDocument/2006/relationships/hyperlink" Target="https://rerda.com/imagenes/morralCamuflado/09/1.jpg,https:/rerda.com/img/meli/placa1.jpeg,https:/rerda.com/img/meli/placa2.jpeg,https:/rerda.com/img/meli/placa3.jpeg,https:/rerda.com/img/meli/placa4.jpeg,https:/rerda.com/img/meli/placa5.jpeg" TargetMode="External"/><Relationship Id="rId4" Type="http://schemas.openxmlformats.org/officeDocument/2006/relationships/hyperlink" Target="https://rerda.com/imagenes/mochilas/8708550/03/1.jpg,https:/rerda.com/img/meli/placa1.jpeg,https:/rerda.com/img/meli/placa2.jpeg,https:/rerda.com/img/meli/placa3.jpeg,https:/rerda.com/img/meli/placa4.jpeg,https:/rerda.com/img/meli/placa5.jpeg" TargetMode="External"/><Relationship Id="rId9" Type="http://schemas.openxmlformats.org/officeDocument/2006/relationships/hyperlink" Target="https://rerda.com/imagenes/mochilas/8708550/09/1.jpg,https:/rerda.com/img/meli/placa1.jpeg,https:/rerda.com/img/meli/placa2.jpeg,https:/rerda.com/img/meli/placa3.jpeg,https:/rerda.com/img/meli/placa4.jpeg,https:/rerda.com/img/meli/placa5.jpeg" TargetMode="External"/><Relationship Id="rId14" Type="http://schemas.openxmlformats.org/officeDocument/2006/relationships/hyperlink" Target="https://youtu.be/GgQF-zGCdFU" TargetMode="External"/><Relationship Id="rId22" Type="http://schemas.openxmlformats.org/officeDocument/2006/relationships/hyperlink" Target="https://rerda.com/imagenes/morralCamuflado/01/1.jpg,https:/rerda.com/img/meli/placa1.jpeg,https:/rerda.com/img/meli/placa2.jpeg,https:/rerda.com/img/meli/placa3.jpeg,https:/rerda.com/img/meli/placa4.jpeg,https:/rerda.com/img/meli/placa5.jpeg" TargetMode="External"/><Relationship Id="rId27" Type="http://schemas.openxmlformats.org/officeDocument/2006/relationships/hyperlink" Target="https://rerda.com/imagenes/morralCamuflado/05/1.jpg,https:/rerda.com/img/meli/placa1.jpeg,https:/rerda.com/img/meli/placa2.jpeg,https:/rerda.com/img/meli/placa3.jpeg,https:/rerda.com/img/meli/placa4.jpeg,https:/rerda.com/img/meli/placa5.jpeg" TargetMode="External"/><Relationship Id="rId30" Type="http://schemas.openxmlformats.org/officeDocument/2006/relationships/hyperlink" Target="https://rerda.com/imagenes/morralCamuflado/08/1.jpg,https:/rerda.com/img/meli/placa1.jpeg,https:/rerda.com/img/meli/placa2.jpeg,https:/rerda.com/img/meli/placa3.jpeg,https:/rerda.com/img/meli/placa4.jpeg,https:/rerda.com/img/meli/placa5.jpeg"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mercadolibre.com.ar/ayuda/Publicaciones-que-violen-la-pr_1078" TargetMode="External"/><Relationship Id="rId13" Type="http://schemas.openxmlformats.org/officeDocument/2006/relationships/hyperlink" Target="https://www.mercadolibre.com.ar/ayuda/Publicaciones-que-violen-la-pr_1078" TargetMode="External"/><Relationship Id="rId18" Type="http://schemas.openxmlformats.org/officeDocument/2006/relationships/hyperlink" Target="https://www.mercadolibre.com.ar/ayuda/Publicaciones-que-violen-la-pr_1078" TargetMode="External"/><Relationship Id="rId3" Type="http://schemas.openxmlformats.org/officeDocument/2006/relationships/hyperlink" Target="https://www.mercadolibre.com.ar/ayuda/Publicaciones-que-violen-la-pr_1078" TargetMode="External"/><Relationship Id="rId21" Type="http://schemas.openxmlformats.org/officeDocument/2006/relationships/hyperlink" Target="https://www.mercadolibre.com.ar/ayuda/Publicaciones-que-violen-la-pr_1078" TargetMode="External"/><Relationship Id="rId7" Type="http://schemas.openxmlformats.org/officeDocument/2006/relationships/hyperlink" Target="https://www.mercadolibre.com.ar/ayuda/Publicaciones-que-violen-la-pr_1078" TargetMode="External"/><Relationship Id="rId12" Type="http://schemas.openxmlformats.org/officeDocument/2006/relationships/hyperlink" Target="https://www.mercadolibre.com.ar/ayuda/Publicaciones-que-violen-la-pr_1078" TargetMode="External"/><Relationship Id="rId17" Type="http://schemas.openxmlformats.org/officeDocument/2006/relationships/hyperlink" Target="https://www.mercadolibre.com.ar/ayuda/Publicaciones-que-violen-la-pr_1078" TargetMode="External"/><Relationship Id="rId25" Type="http://schemas.openxmlformats.org/officeDocument/2006/relationships/hyperlink" Target="https://www.mercadolibre.com.ar/ayuda/Publicaciones-que-violen-la-pr_1078" TargetMode="External"/><Relationship Id="rId2" Type="http://schemas.openxmlformats.org/officeDocument/2006/relationships/hyperlink" Target="https://www.mercadolibre.com.ar/ayuda/Publicaciones-que-violen-la-pr_1078" TargetMode="External"/><Relationship Id="rId16" Type="http://schemas.openxmlformats.org/officeDocument/2006/relationships/hyperlink" Target="https://www.mercadolibre.com.ar/ayuda/Publicaciones-que-violen-la-pr_1078" TargetMode="External"/><Relationship Id="rId20" Type="http://schemas.openxmlformats.org/officeDocument/2006/relationships/hyperlink" Target="https://www.mercadolibre.com.ar/ayuda/Publicaciones-que-violen-la-pr_1078" TargetMode="External"/><Relationship Id="rId1" Type="http://schemas.openxmlformats.org/officeDocument/2006/relationships/hyperlink" Target="https://www.mercadolibre.com.ar/ayuda/Publicaciones-que-violen-la-pr_1078" TargetMode="External"/><Relationship Id="rId6" Type="http://schemas.openxmlformats.org/officeDocument/2006/relationships/hyperlink" Target="https://www.mercadolibre.com.ar/ayuda/Publicaciones-que-violen-la-pr_1078" TargetMode="External"/><Relationship Id="rId11" Type="http://schemas.openxmlformats.org/officeDocument/2006/relationships/hyperlink" Target="https://www.mercadolibre.com.ar/ayuda/Publicaciones-que-violen-la-pr_1078" TargetMode="External"/><Relationship Id="rId24" Type="http://schemas.openxmlformats.org/officeDocument/2006/relationships/hyperlink" Target="https://www.mercadolibre.com.ar/ayuda/Publicaciones-que-violen-la-pr_1078" TargetMode="External"/><Relationship Id="rId5" Type="http://schemas.openxmlformats.org/officeDocument/2006/relationships/hyperlink" Target="https://www.mercadolibre.com.ar/ayuda/Publicaciones-que-violen-la-pr_1078" TargetMode="External"/><Relationship Id="rId15" Type="http://schemas.openxmlformats.org/officeDocument/2006/relationships/hyperlink" Target="https://www.mercadolibre.com.ar/ayuda/Publicaciones-que-violen-la-pr_1078" TargetMode="External"/><Relationship Id="rId23" Type="http://schemas.openxmlformats.org/officeDocument/2006/relationships/hyperlink" Target="https://www.mercadolibre.com.ar/ayuda/Publicaciones-que-violen-la-pr_1078" TargetMode="External"/><Relationship Id="rId10" Type="http://schemas.openxmlformats.org/officeDocument/2006/relationships/hyperlink" Target="https://www.mercadolibre.com.ar/ayuda/Publicaciones-que-violen-la-pr_1078" TargetMode="External"/><Relationship Id="rId19" Type="http://schemas.openxmlformats.org/officeDocument/2006/relationships/hyperlink" Target="https://www.mercadolibre.com.ar/ayuda/Publicaciones-que-violen-la-pr_1078" TargetMode="External"/><Relationship Id="rId4" Type="http://schemas.openxmlformats.org/officeDocument/2006/relationships/hyperlink" Target="https://www.mercadolibre.com.ar/ayuda/Publicaciones-que-violen-la-pr_1078" TargetMode="External"/><Relationship Id="rId9" Type="http://schemas.openxmlformats.org/officeDocument/2006/relationships/hyperlink" Target="https://www.mercadolibre.com.ar/ayuda/Publicaciones-que-violen-la-pr_1078" TargetMode="External"/><Relationship Id="rId14" Type="http://schemas.openxmlformats.org/officeDocument/2006/relationships/hyperlink" Target="https://www.mercadolibre.com.ar/ayuda/Publicaciones-que-violen-la-pr_1078" TargetMode="External"/><Relationship Id="rId22" Type="http://schemas.openxmlformats.org/officeDocument/2006/relationships/hyperlink" Target="https://www.mercadolibre.com.ar/ayuda/Publicaciones-que-violen-la-pr_1078"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rerda.com/imagenes/mochilas/8708610/11/1.jpg,https:/rerda.com/img/meli/placa1.jpeg,https:/rerda.com/img/meli/placa2.jpeg,https:/rerda.com/img/meli/placa3.jpeg,https:/rerda.com/img/meli/placa4.jpeg,https:/rerda.com/img/meli/placa5.jpeg" TargetMode="External"/><Relationship Id="rId21"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11" Type="http://schemas.openxmlformats.org/officeDocument/2006/relationships/hyperlink" Target="https://rerda.com/imagenes/mochilas/8708601/14/1.jpg,https:/rerda.com/img/meli/placa1.jpeg,https:/rerda.com/img/meli/placa2.jpeg,https:/rerda.com/img/meli/placa3.jpeg,https:/rerda.com/img/meli/placa4.jpeg,https:/rerda.com/img/meli/placa5.jpeg" TargetMode="External"/><Relationship Id="rId32" Type="http://schemas.openxmlformats.org/officeDocument/2006/relationships/hyperlink" Target="https://youtu.be/GgQF-zGCdFU" TargetMode="External"/><Relationship Id="rId37" Type="http://schemas.openxmlformats.org/officeDocument/2006/relationships/hyperlink" Target="https://rerda.com/imagenes/mochilas/8708609/09/1.jpg,https:/rerda.com/img/meli/placa1.jpeg,https:/rerda.com/img/meli/placa2.jpeg,https:/rerda.com/img/meli/placa3.jpeg,https:/rerda.com/img/meli/placa4.jpeg,https:/rerda.com/img/meli/placa5.jpeg" TargetMode="External"/><Relationship Id="rId53" Type="http://schemas.openxmlformats.org/officeDocument/2006/relationships/hyperlink" Target="https://rerda.com/imagenes/mochilas/8708608/05/1.jpg,https:/rerda.com/img/meli/placa1.jpeg,https:/rerda.com/img/meli/placa2.jpeg,https:/rerda.com/img/meli/placa3.jpeg,https:/rerda.com/img/meli/placa4.jpeg,https:/rerda.com/img/meli/placa5.jpeg" TargetMode="External"/><Relationship Id="rId58" Type="http://schemas.openxmlformats.org/officeDocument/2006/relationships/hyperlink" Target="https://rerda.com/imagenes/mochilas/8708608/12/1.jpg,https:/rerda.com/img/meli/placa1.jpeg,https:/rerda.com/img/meli/placa2.jpeg,https:/rerda.com/img/meli/placa3.jpeg,https:/rerda.com/img/meli/placa4.jpeg,https:/rerda.com/img/meli/placa5.jpeg" TargetMode="External"/><Relationship Id="rId74" Type="http://schemas.openxmlformats.org/officeDocument/2006/relationships/hyperlink" Target="https://youtu.be/GgQF-zGCdFU" TargetMode="External"/><Relationship Id="rId79" Type="http://schemas.openxmlformats.org/officeDocument/2006/relationships/hyperlink" Target="https://rerda.com/imagenes/mochilas/8708602/04/1.jpg,https:/rerda.com/img/meli/placa1.jpeg,https:/rerda.com/img/meli/placa2.jpeg,https:/rerda.com/img/meli/placa3.jpeg,https:/rerda.com/img/meli/placa4.jpeg,https:/rerda.com/img/meli/placa5.jpeg" TargetMode="External"/><Relationship Id="rId5"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rerda.com/imagenes/mochilas/8708602/14/1.jpg,https:/rerda.com/img/meli/placa1.jpeg,https:/rerda.com/img/meli/placa2.jpeg,https:/rerda.com/img/meli/placa3.jpeg,https:/rerda.com/img/meli/placa4.jpeg,https:/rerda.com/img/meli/placa5.jpeg" TargetMode="External"/><Relationship Id="rId19" Type="http://schemas.openxmlformats.org/officeDocument/2006/relationships/hyperlink" Target="https://youtu.be/GgQF-zGCdFU" TargetMode="External"/><Relationship Id="rId14" Type="http://schemas.openxmlformats.org/officeDocument/2006/relationships/hyperlink" Target="https://rerda.com/imagenes/mochilas/8708601/17/1.jpg,https:/rerda.com/img/meli/placa1.jpeg,https:/rerda.com/img/meli/placa2.jpeg,https:/rerda.com/img/meli/placa3.jpeg,https:/rerda.com/img/meli/placa4.jpeg,https:/rerda.com/img/meli/placa5.jpeg"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rerda.com/imagenes/mochilas/8708609/07/1.jpg,https:/rerda.com/img/meli/placa1.jpeg,https:/rerda.com/img/meli/placa2.jpeg,https:/rerda.com/img/meli/placa3.jpeg,https:/rerda.com/img/meli/placa4.jpeg,https:/rerda.com/img/meli/placa5.jpeg" TargetMode="External"/><Relationship Id="rId43"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56" Type="http://schemas.openxmlformats.org/officeDocument/2006/relationships/hyperlink" Target="https://rerda.com/imagenes/mochilas/8708608/10/1.jpg,https:/rerda.com/img/meli/placa1.jpeg,https:/rerda.com/img/meli/placa2.jpeg,https:/rerda.com/img/meli/placa3.jpeg,https:/rerda.com/img/meli/placa4.jpeg,https:/rerda.com/img/meli/placa5.jpeg" TargetMode="External"/><Relationship Id="rId64"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77" Type="http://schemas.openxmlformats.org/officeDocument/2006/relationships/hyperlink" Target="https://rerda.com/imagenes/mochilas/8708602/01/1.jpg,https:/rerda.com/img/meli/placa1.jpeg,https:/rerda.com/img/meli/placa2.jpeg,https:/rerda.com/img/meli/placa3.jpeg,https:/rerda.com/img/meli/placa4.jpeg,https:/rerda.com/img/meli/placa5.jpeg" TargetMode="External"/><Relationship Id="rId8" Type="http://schemas.openxmlformats.org/officeDocument/2006/relationships/hyperlink" Target="https://rerda.com/imagenes/mochilas/8708601/08/1.jpg,https:/rerda.com/img/meli/placa1.jpeg,https:/rerda.com/img/meli/placa2.jpeg,https:/rerda.com/img/meli/placa3.jpeg,https:/rerda.com/img/meli/placa4.jpeg,https:/rerda.com/img/meli/placa5.jpeg" TargetMode="External"/><Relationship Id="rId51" Type="http://schemas.openxmlformats.org/officeDocument/2006/relationships/hyperlink" Target="https://rerda.com/imagenes/mochilas/8708608/02/1.jpg,https:/rerda.com/img/meli/placa1.jpeg,https:/rerda.com/img/meli/placa2.jpeg,https:/rerda.com/img/meli/placa3.jpeg,https:/rerda.com/img/meli/placa4.jpeg,https:/rerda.com/img/meli/placa5.jpeg" TargetMode="External"/><Relationship Id="rId72" Type="http://schemas.openxmlformats.org/officeDocument/2006/relationships/hyperlink" Target="https://youtu.be/GgQF-zGCdFU" TargetMode="External"/><Relationship Id="rId80" Type="http://schemas.openxmlformats.org/officeDocument/2006/relationships/hyperlink" Target="https://rerda.com/imagenes/mochilas/8708602/05/1.jpg,https:/rerda.com/img/meli/placa1.jpeg,https:/rerda.com/img/meli/placa2.jpeg,https:/rerda.com/img/meli/placa3.jpeg,https:/rerda.com/img/meli/placa4.jpeg,https:/rerda.com/img/meli/placa5.jpeg" TargetMode="External"/><Relationship Id="rId3" Type="http://schemas.openxmlformats.org/officeDocument/2006/relationships/hyperlink" Target="https://rerda.com/imagenes/mochilas/8708601/01/1.jpg,https:/rerda.com/img/meli/placa1.jpeg,https:/rerda.com/img/meli/placa2.jpeg,https:/rerda.com/img/meli/placa3.jpeg,https:/rerda.com/img/meli/placa4.jpeg,https:/rerda.com/img/meli/placa5.jpeg" TargetMode="External"/><Relationship Id="rId12" Type="http://schemas.openxmlformats.org/officeDocument/2006/relationships/hyperlink" Target="https://rerda.com/imagenes/mochilas/8708601/15/1.jpg,https:/rerda.com/img/meli/placa1.jpeg,https:/rerda.com/img/meli/placa2.jpeg,https:/rerda.com/img/meli/placa3.jpeg,https:/rerda.com/img/meli/placa4.jpeg,https:/rerda.com/img/meli/placa5.jpeg" TargetMode="External"/><Relationship Id="rId17" Type="http://schemas.openxmlformats.org/officeDocument/2006/relationships/hyperlink" Target="https://youtu.be/GgQF-zGCdFU" TargetMode="External"/><Relationship Id="rId25" Type="http://schemas.openxmlformats.org/officeDocument/2006/relationships/hyperlink" Target="https://rerda.com/imagenes/mochilas/8708610/05/1.jpg,https:/rerda.com/img/meli/placa1.jpeg,https:/rerda.com/img/meli/placa2.jpeg,https:/rerda.com/img/meli/placa3.jpeg,https:/rerda.com/img/meli/placa4.jpeg,https:/rerda.com/img/meli/placa5.jpeg" TargetMode="External"/><Relationship Id="rId33" Type="http://schemas.openxmlformats.org/officeDocument/2006/relationships/hyperlink" Target="https://rerda.com/imagenes/mochilas/8708609/03/1.jpg,https:/rerda.com/img/meli/placa1.jpeg,https:/rerda.com/img/meli/placa2.jpeg,https:/rerda.com/img/meli/placa3.jpeg,https:/rerda.com/img/meli/placa4.jpeg,https:/rerda.com/img/meli/placa5.jpeg" TargetMode="External"/><Relationship Id="rId38" Type="http://schemas.openxmlformats.org/officeDocument/2006/relationships/hyperlink" Target="https://rerda.com/imagenes/mochilas/8708609/11/1.jpg,https:/rerda.com/img/meli/placa1.jpeg,https:/rerda.com/img/meli/placa2.jpeg,https:/rerda.com/img/meli/placa3.jpeg,https:/rerda.com/img/meli/placa4.jpeg,https:/rerda.com/img/meli/placa5.jpeg" TargetMode="External"/><Relationship Id="rId46" Type="http://schemas.openxmlformats.org/officeDocument/2006/relationships/hyperlink" Target="https://youtu.be/GgQF-zGCdFU" TargetMode="External"/><Relationship Id="rId59" Type="http://schemas.openxmlformats.org/officeDocument/2006/relationships/hyperlink" Target="https://rerda.com/imagenes/mochilas/8708608/14/1.jpg,https:/rerda.com/img/meli/placa1.jpeg,https:/rerda.com/img/meli/placa2.jpeg,https:/rerda.com/img/meli/placa3.jpeg,https:/rerda.com/img/meli/placa4.jpeg,https:/rerda.com/img/meli/placa5.jpeg" TargetMode="External"/><Relationship Id="rId67"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54" Type="http://schemas.openxmlformats.org/officeDocument/2006/relationships/hyperlink" Target="https://rerda.com/imagenes/mochilas/8708608/07/1.jpg,https:/rerda.com/img/meli/placa1.jpeg,https:/rerda.com/img/meli/placa2.jpeg,https:/rerda.com/img/meli/placa3.jpeg,https:/rerda.com/img/meli/placa4.jpeg,https:/rerda.com/img/meli/placa5.jpeg" TargetMode="External"/><Relationship Id="rId62"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rerda.com/imagenes/mochilas/8708601/05/1.jpg,https:/rerda.com/img/meli/placa1.jpeg,https:/rerda.com/img/meli/placa2.jpeg,https:/rerda.com/img/meli/placa3.jpeg,https:/rerda.com/img/meli/placa4.jpeg,https:/rerda.com/img/meli/placa5.jpeg"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36" Type="http://schemas.openxmlformats.org/officeDocument/2006/relationships/hyperlink" Target="https://rerda.com/imagenes/mochilas/8708609/08/1.jpg,https:/rerda.com/img/meli/placa1.jpeg,https:/rerda.com/img/meli/placa2.jpeg,https:/rerda.com/img/meli/placa3.jpeg,https:/rerda.com/img/meli/placa4.jpeg,https:/rerda.com/img/meli/placa5.jpeg" TargetMode="External"/><Relationship Id="rId49" Type="http://schemas.openxmlformats.org/officeDocument/2006/relationships/hyperlink" Target="https://youtu.be/GgQF-zGCdFU" TargetMode="External"/><Relationship Id="rId57" Type="http://schemas.openxmlformats.org/officeDocument/2006/relationships/hyperlink" Target="https://rerda.com/imagenes/mochilas/8708608/11/1.jpg,https:/rerda.com/img/meli/placa1.jpeg,https:/rerda.com/img/meli/placa2.jpeg,https:/rerda.com/img/meli/placa3.jpeg,https:/rerda.com/img/meli/placa4.jpeg,https:/rerda.com/img/meli/placa5.jpeg" TargetMode="External"/><Relationship Id="rId10" Type="http://schemas.openxmlformats.org/officeDocument/2006/relationships/hyperlink" Target="https://rerda.com/imagenes/mochilas/8708601/12/1.jpg,https:/rerda.com/img/meli/placa1.jpeg,https:/rerda.com/img/meli/placa2.jpeg,https:/rerda.com/img/meli/placa3.jpeg,https:/rerda.com/img/meli/placa4.jpeg,https:/rerda.com/img/meli/placa5.jpeg" TargetMode="External"/><Relationship Id="rId31"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52" Type="http://schemas.openxmlformats.org/officeDocument/2006/relationships/hyperlink" Target="https://rerda.com/imagenes/mochilas/8708608/04/1.jpg,https:/rerda.com/img/meli/placa1.jpeg,https:/rerda.com/img/meli/placa2.jpeg,https:/rerda.com/img/meli/placa3.jpeg,https:/rerda.com/img/meli/placa4.jpeg,https:/rerda.com/img/meli/placa5.jpeg" TargetMode="External"/><Relationship Id="rId60"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78" Type="http://schemas.openxmlformats.org/officeDocument/2006/relationships/hyperlink" Target="https://rerda.com/imagenes/mochilas/8708602/02/1.jpg,https:/rerda.com/img/meli/placa1.jpeg,https:/rerda.com/img/meli/placa2.jpeg,https:/rerda.com/img/meli/placa3.jpeg,https:/rerda.com/img/meli/placa4.jpeg,https:/rerda.com/img/meli/placa5.jpeg" TargetMode="External"/><Relationship Id="rId81" Type="http://schemas.openxmlformats.org/officeDocument/2006/relationships/hyperlink" Target="https://rerda.com/imagenes/mochilas/8708602/11/1.jpg,https:/rerda.com/img/meli/placa1.jpeg,https:/rerda.com/img/meli/placa2.jpeg,https:/rerda.com/img/meli/placa3.jpeg,https:/rerda.com/img/meli/placa4.jpeg,https:/rerda.com/img/meli/placa5.jpeg" TargetMode="External"/><Relationship Id="rId4" Type="http://schemas.openxmlformats.org/officeDocument/2006/relationships/hyperlink" Target="https://rerda.com/imagenes/mochilas/8708601/02/1.jpg,https:/rerda.com/img/meli/placa1.jpeg,https:/rerda.com/img/meli/placa2.jpeg,https:/rerda.com/img/meli/placa3.jpeg,https:/rerda.com/img/meli/placa4.jpeg,https:/rerda.com/img/meli/placa5.jpeg" TargetMode="External"/><Relationship Id="rId9" Type="http://schemas.openxmlformats.org/officeDocument/2006/relationships/hyperlink" Target="https://rerda.com/imagenes/mochilas/8708601/10/1.jpg,https:/rerda.com/img/meli/placa1.jpeg,https:/rerda.com/img/meli/placa2.jpeg,https:/rerda.com/img/meli/placa3.jpeg,https:/rerda.com/img/meli/placa4.jpeg,https:/rerda.com/img/meli/placa5.jpeg" TargetMode="External"/><Relationship Id="rId13" Type="http://schemas.openxmlformats.org/officeDocument/2006/relationships/hyperlink" Target="https://rerda.com/imagenes/mochilas/8708601/16/1.jpg,https:/rerda.com/img/meli/placa1.jpeg,https:/rerda.com/img/meli/placa2.jpeg,https:/rerda.com/img/meli/placa3.jpeg,https:/rerda.com/img/meli/placa4.jpeg,https:/rerda.com/img/meli/placa5.jpeg"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34" Type="http://schemas.openxmlformats.org/officeDocument/2006/relationships/hyperlink" Target="https://rerda.com/imagenes/mochilas/8708609/05/1.jpg,https:/rerda.com/img/meli/placa1.jpeg,https:/rerda.com/img/meli/placa2.jpeg,https:/rerda.com/img/meli/placa3.jpeg,https:/rerda.com/img/meli/placa4.jpeg,https:/rerda.com/img/meli/placa5.jpeg" TargetMode="External"/><Relationship Id="rId50" Type="http://schemas.openxmlformats.org/officeDocument/2006/relationships/hyperlink" Target="https://youtu.be/GgQF-zGCdFU" TargetMode="External"/><Relationship Id="rId55" Type="http://schemas.openxmlformats.org/officeDocument/2006/relationships/hyperlink" Target="https://rerda.com/imagenes/mochilas/8708608/08/1.jpg,https:/rerda.com/img/meli/placa1.jpeg,https:/rerda.com/img/meli/placa2.jpeg,https:/rerda.com/img/meli/placa3.jpeg,https:/rerda.com/img/meli/placa4.jpeg,https:/rerda.com/img/meli/placa5.jpeg" TargetMode="External"/><Relationship Id="rId76" Type="http://schemas.openxmlformats.org/officeDocument/2006/relationships/hyperlink" Target="https://youtu.be/GgQF-zGCdFU" TargetMode="External"/><Relationship Id="rId7" Type="http://schemas.openxmlformats.org/officeDocument/2006/relationships/hyperlink" Target="https://rerda.com/imagenes/mochilas/8708601/07/1.jpg,https:/rerda.com/img/meli/placa1.jpeg,https:/rerda.com/img/meli/placa2.jpeg,https:/rerda.com/img/meli/placa3.jpeg,https:/rerda.com/img/meli/placa4.jpeg,https:/rerda.com/img/meli/placa5.jpeg" TargetMode="External"/><Relationship Id="rId71"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29" Type="http://schemas.openxmlformats.org/officeDocument/2006/relationships/hyperlink" Target="https://youtu.be/GgQF-zGCdFU" TargetMode="External"/><Relationship Id="rId24" Type="http://schemas.openxmlformats.org/officeDocument/2006/relationships/hyperlink" Target="https://rerda.com/imagenes/mochilas/8708610/04/1.jpg,https:/rerda.com/img/meli/placa1.jpeg,https:/rerda.com/img/meli/placa2.jpeg,https:/rerda.com/img/meli/placa3.jpeg,https:/rerda.com/img/meli/placa4.jpeg,https:/rerda.com/img/meli/placa5.jpeg" TargetMode="External"/><Relationship Id="rId40"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3"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5"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4" Type="http://schemas.openxmlformats.org/officeDocument/2006/relationships/hyperlink" Target="https://youtu.be/GgQF-zGCdFU"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29"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youtu.be/GgQF-zGCdFU" TargetMode="External"/><Relationship Id="rId4" Type="http://schemas.openxmlformats.org/officeDocument/2006/relationships/hyperlink" Target="https://www.mercadolibre.com.ar/ayuda/C-mo-agregar-las-fotos-de-mis-_512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rerda.com/imagenes/esposas/8503012/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C-mo-agregar-las-fotos-de-mis-_51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topLeftCell="A22"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24.75"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643"/>
      <c r="B4" s="644"/>
      <c r="C4" s="644"/>
      <c r="D4" s="644"/>
      <c r="E4" s="644"/>
      <c r="F4" s="644"/>
      <c r="G4" s="644"/>
      <c r="H4" s="644"/>
      <c r="I4" s="644"/>
      <c r="J4" s="644"/>
      <c r="K4" s="644"/>
      <c r="L4" s="644"/>
      <c r="M4" s="644"/>
      <c r="N4" s="644"/>
      <c r="O4" s="644"/>
      <c r="P4" s="4"/>
      <c r="Q4" s="4"/>
      <c r="R4" s="4"/>
      <c r="S4" s="4"/>
      <c r="T4" s="4"/>
      <c r="U4" s="4"/>
      <c r="V4" s="4"/>
      <c r="W4" s="4"/>
      <c r="X4" s="4"/>
      <c r="Y4" s="4"/>
      <c r="Z4" s="4"/>
    </row>
    <row r="5" spans="1:26" ht="3.75" customHeight="1">
      <c r="A5" s="645"/>
      <c r="B5" s="646"/>
      <c r="C5" s="646"/>
      <c r="D5" s="646"/>
      <c r="E5" s="646"/>
      <c r="F5" s="646"/>
      <c r="G5" s="646"/>
      <c r="H5" s="646"/>
      <c r="I5" s="646"/>
      <c r="J5" s="646"/>
      <c r="K5" s="646"/>
      <c r="L5" s="646"/>
      <c r="M5" s="646"/>
      <c r="N5" s="646"/>
      <c r="O5" s="646"/>
      <c r="P5" s="4"/>
      <c r="Q5" s="4"/>
      <c r="R5" s="4"/>
      <c r="S5" s="4"/>
      <c r="T5" s="4"/>
      <c r="U5" s="4"/>
      <c r="V5" s="4"/>
      <c r="W5" s="4"/>
      <c r="X5" s="4"/>
      <c r="Y5" s="4"/>
      <c r="Z5" s="4"/>
    </row>
    <row r="6" spans="1:26" ht="30" customHeight="1">
      <c r="A6" s="647"/>
      <c r="B6" s="648"/>
      <c r="C6" s="648"/>
      <c r="D6" s="649"/>
      <c r="E6" s="629"/>
      <c r="F6" s="632"/>
      <c r="G6" s="650"/>
      <c r="H6" s="651"/>
      <c r="I6" s="651"/>
      <c r="J6" s="651"/>
      <c r="K6" s="651"/>
      <c r="L6" s="651"/>
      <c r="M6" s="651"/>
      <c r="N6" s="651"/>
      <c r="O6" s="651"/>
      <c r="P6" s="4"/>
      <c r="Q6" s="4"/>
      <c r="R6" s="4"/>
      <c r="S6" s="4"/>
      <c r="T6" s="4"/>
      <c r="U6" s="4"/>
      <c r="V6" s="4"/>
      <c r="W6" s="4"/>
      <c r="X6" s="4"/>
      <c r="Y6" s="4"/>
      <c r="Z6" s="4"/>
    </row>
    <row r="7" spans="1:26" ht="19.5" customHeight="1">
      <c r="A7" s="17"/>
      <c r="B7" s="18" t="s">
        <v>2</v>
      </c>
      <c r="C7" s="17"/>
      <c r="D7" s="17"/>
      <c r="E7" s="630"/>
      <c r="F7" s="633"/>
      <c r="G7" s="19" t="s">
        <v>3</v>
      </c>
      <c r="H7" s="20"/>
      <c r="I7" s="21"/>
      <c r="J7" s="21"/>
      <c r="K7" s="22"/>
      <c r="L7" s="22"/>
      <c r="M7" s="22"/>
      <c r="N7" s="22"/>
      <c r="O7" s="23"/>
      <c r="P7" s="4"/>
      <c r="Q7" s="4"/>
      <c r="R7" s="4"/>
      <c r="S7" s="4"/>
      <c r="T7" s="4"/>
      <c r="U7" s="4"/>
      <c r="V7" s="4"/>
      <c r="W7" s="4"/>
      <c r="X7" s="4"/>
      <c r="Y7" s="4"/>
      <c r="Z7" s="4"/>
    </row>
    <row r="8" spans="1:26" ht="18.75" customHeight="1">
      <c r="A8" s="17"/>
      <c r="B8" s="652"/>
      <c r="C8" s="626"/>
      <c r="D8" s="627"/>
      <c r="E8" s="630"/>
      <c r="F8" s="633"/>
      <c r="G8" s="24"/>
      <c r="H8" s="24"/>
      <c r="I8" s="25"/>
      <c r="J8" s="25"/>
      <c r="K8" s="25"/>
      <c r="L8" s="25"/>
      <c r="M8" s="25"/>
      <c r="N8" s="25"/>
      <c r="O8" s="26"/>
      <c r="P8" s="4"/>
      <c r="Q8" s="4"/>
      <c r="R8" s="4"/>
      <c r="S8" s="4"/>
      <c r="T8" s="4"/>
      <c r="U8" s="4"/>
      <c r="V8" s="4"/>
      <c r="W8" s="4"/>
      <c r="X8" s="4"/>
      <c r="Y8" s="4"/>
      <c r="Z8" s="4"/>
    </row>
    <row r="9" spans="1:26" ht="18.75" customHeight="1">
      <c r="A9" s="27"/>
      <c r="B9" s="700" t="s">
        <v>21</v>
      </c>
      <c r="C9" s="701"/>
      <c r="D9" s="702"/>
      <c r="E9" s="630"/>
      <c r="F9" s="633"/>
      <c r="G9" s="24"/>
      <c r="H9" s="26"/>
      <c r="I9" s="703" t="s">
        <v>4</v>
      </c>
      <c r="J9" s="704"/>
      <c r="K9" s="704"/>
      <c r="L9" s="704"/>
      <c r="M9" s="704"/>
      <c r="N9" s="705"/>
      <c r="O9" s="28"/>
      <c r="P9" s="4"/>
      <c r="Q9" s="4"/>
      <c r="R9" s="4"/>
      <c r="S9" s="4"/>
      <c r="T9" s="4"/>
      <c r="U9" s="4"/>
      <c r="V9" s="4"/>
      <c r="W9" s="4"/>
      <c r="X9" s="4"/>
      <c r="Y9" s="4"/>
      <c r="Z9" s="4"/>
    </row>
    <row r="10" spans="1:26" ht="18.75" customHeight="1">
      <c r="A10" s="27"/>
      <c r="B10" s="706" t="s">
        <v>135</v>
      </c>
      <c r="C10" s="701"/>
      <c r="D10" s="702"/>
      <c r="E10" s="630"/>
      <c r="F10" s="633"/>
      <c r="G10" s="24"/>
      <c r="H10" s="29"/>
      <c r="I10" s="707" t="str">
        <f>HYPERLINK("https://www.mercadolibre.com.ar/publicar-masivamente/upload","subir la planilla excel")</f>
        <v>subir la planilla excel</v>
      </c>
      <c r="J10" s="639"/>
      <c r="K10" s="639"/>
      <c r="L10" s="639"/>
      <c r="M10" s="639"/>
      <c r="N10" s="640"/>
      <c r="O10" s="28"/>
      <c r="P10" s="4"/>
      <c r="Q10" s="4"/>
      <c r="R10" s="4"/>
      <c r="S10" s="4"/>
      <c r="T10" s="4"/>
      <c r="U10" s="4"/>
      <c r="V10" s="4"/>
      <c r="W10" s="4"/>
      <c r="X10" s="4"/>
      <c r="Y10" s="4"/>
      <c r="Z10" s="4"/>
    </row>
    <row r="11" spans="1:26" ht="18.75" customHeight="1">
      <c r="A11" s="27"/>
      <c r="B11" s="708" t="s">
        <v>156</v>
      </c>
      <c r="C11" s="626"/>
      <c r="D11" s="627"/>
      <c r="E11" s="630"/>
      <c r="F11" s="633"/>
      <c r="G11" s="24"/>
      <c r="H11" s="24"/>
      <c r="I11" s="709" t="s">
        <v>15</v>
      </c>
      <c r="J11" s="710"/>
      <c r="K11" s="710"/>
      <c r="L11" s="710"/>
      <c r="M11" s="710"/>
      <c r="N11" s="711"/>
      <c r="O11" s="26"/>
      <c r="P11" s="4"/>
      <c r="Q11" s="4"/>
      <c r="R11" s="4"/>
      <c r="S11" s="4"/>
      <c r="T11" s="4"/>
      <c r="U11" s="4"/>
      <c r="V11" s="4"/>
      <c r="W11" s="4"/>
      <c r="X11" s="4"/>
      <c r="Y11" s="4"/>
      <c r="Z11" s="4"/>
    </row>
    <row r="12" spans="1:26" ht="18.75" customHeight="1">
      <c r="A12" s="27"/>
      <c r="B12" s="694" t="s">
        <v>235</v>
      </c>
      <c r="C12" s="626"/>
      <c r="D12" s="627"/>
      <c r="E12" s="630"/>
      <c r="F12" s="633"/>
      <c r="G12" s="30"/>
      <c r="H12" s="30"/>
      <c r="I12" s="31"/>
      <c r="J12" s="31"/>
      <c r="K12" s="31"/>
      <c r="L12" s="31"/>
      <c r="M12" s="31"/>
      <c r="N12" s="31"/>
      <c r="O12" s="26"/>
      <c r="P12" s="4"/>
      <c r="Q12" s="4"/>
      <c r="R12" s="4"/>
      <c r="S12" s="4"/>
      <c r="T12" s="4"/>
      <c r="U12" s="4"/>
      <c r="V12" s="4"/>
      <c r="W12" s="4"/>
      <c r="X12" s="4"/>
      <c r="Y12" s="4"/>
      <c r="Z12" s="4"/>
    </row>
    <row r="13" spans="1:26" ht="18.75" customHeight="1">
      <c r="A13" s="27"/>
      <c r="B13" s="695" t="s">
        <v>340</v>
      </c>
      <c r="C13" s="626"/>
      <c r="D13" s="627"/>
      <c r="E13" s="630"/>
      <c r="F13" s="633"/>
      <c r="G13" s="696" t="s">
        <v>5</v>
      </c>
      <c r="H13" s="697"/>
      <c r="I13" s="697"/>
      <c r="J13" s="697"/>
      <c r="K13" s="697"/>
      <c r="L13" s="697"/>
      <c r="M13" s="697"/>
      <c r="N13" s="698"/>
      <c r="O13" s="26"/>
      <c r="P13" s="4"/>
      <c r="Q13" s="4"/>
      <c r="R13" s="4"/>
      <c r="S13" s="4"/>
      <c r="T13" s="4"/>
      <c r="U13" s="4"/>
      <c r="V13" s="4"/>
      <c r="W13" s="4"/>
      <c r="X13" s="4"/>
      <c r="Y13" s="4"/>
      <c r="Z13" s="4"/>
    </row>
    <row r="14" spans="1:26" ht="18.75" customHeight="1">
      <c r="A14" s="27"/>
      <c r="B14" s="699" t="s">
        <v>343</v>
      </c>
      <c r="C14" s="626"/>
      <c r="D14" s="627"/>
      <c r="E14" s="630"/>
      <c r="F14" s="633"/>
      <c r="G14" s="661"/>
      <c r="H14" s="662"/>
      <c r="I14" s="662"/>
      <c r="J14" s="662"/>
      <c r="K14" s="662"/>
      <c r="L14" s="662"/>
      <c r="M14" s="662"/>
      <c r="N14" s="663"/>
      <c r="O14" s="26"/>
      <c r="P14" s="4"/>
      <c r="Q14" s="4"/>
      <c r="R14" s="4"/>
      <c r="S14" s="4"/>
      <c r="T14" s="4"/>
      <c r="U14" s="4"/>
      <c r="V14" s="4"/>
      <c r="W14" s="4"/>
      <c r="X14" s="4"/>
      <c r="Y14" s="4"/>
      <c r="Z14" s="4"/>
    </row>
    <row r="15" spans="1:26" ht="18.75" customHeight="1">
      <c r="A15" s="27"/>
      <c r="B15" s="676" t="s">
        <v>354</v>
      </c>
      <c r="C15" s="626"/>
      <c r="D15" s="627"/>
      <c r="E15" s="630"/>
      <c r="F15" s="633"/>
      <c r="G15" s="32" t="s">
        <v>6</v>
      </c>
      <c r="H15" s="24"/>
      <c r="I15" s="33"/>
      <c r="J15" s="33"/>
      <c r="K15" s="33"/>
      <c r="L15" s="33"/>
      <c r="M15" s="33"/>
      <c r="N15" s="33"/>
      <c r="O15" s="34"/>
      <c r="P15" s="4"/>
      <c r="Q15" s="4"/>
      <c r="R15" s="4"/>
      <c r="S15" s="4"/>
      <c r="T15" s="4"/>
      <c r="U15" s="4"/>
      <c r="V15" s="4"/>
      <c r="W15" s="4"/>
      <c r="X15" s="4"/>
      <c r="Y15" s="4"/>
      <c r="Z15" s="4"/>
    </row>
    <row r="16" spans="1:26" ht="18.75" customHeight="1">
      <c r="A16" s="27"/>
      <c r="B16" s="677" t="s">
        <v>362</v>
      </c>
      <c r="C16" s="626"/>
      <c r="D16" s="627"/>
      <c r="E16" s="630"/>
      <c r="F16" s="633"/>
      <c r="G16" s="678" t="s">
        <v>7</v>
      </c>
      <c r="H16" s="679"/>
      <c r="I16" s="679"/>
      <c r="J16" s="679"/>
      <c r="K16" s="679"/>
      <c r="L16" s="679"/>
      <c r="M16" s="679"/>
      <c r="N16" s="679"/>
      <c r="O16" s="679"/>
      <c r="P16" s="4"/>
      <c r="Q16" s="4"/>
      <c r="R16" s="4"/>
      <c r="S16" s="4"/>
      <c r="T16" s="4"/>
      <c r="U16" s="4"/>
      <c r="V16" s="4"/>
      <c r="W16" s="4"/>
      <c r="X16" s="4"/>
      <c r="Y16" s="4"/>
      <c r="Z16" s="4"/>
    </row>
    <row r="17" spans="1:26" ht="18.75" customHeight="1">
      <c r="A17" s="27"/>
      <c r="B17" s="681" t="s">
        <v>365</v>
      </c>
      <c r="C17" s="626"/>
      <c r="D17" s="627"/>
      <c r="E17" s="630"/>
      <c r="F17" s="633"/>
      <c r="G17" s="680"/>
      <c r="H17" s="669"/>
      <c r="I17" s="669"/>
      <c r="J17" s="669"/>
      <c r="K17" s="669"/>
      <c r="L17" s="669"/>
      <c r="M17" s="669"/>
      <c r="N17" s="669"/>
      <c r="O17" s="669"/>
      <c r="P17" s="4"/>
      <c r="Q17" s="4"/>
      <c r="R17" s="4"/>
      <c r="S17" s="4"/>
      <c r="T17" s="4"/>
      <c r="U17" s="4"/>
      <c r="V17" s="4"/>
      <c r="W17" s="4"/>
      <c r="X17" s="4"/>
      <c r="Y17" s="4"/>
      <c r="Z17" s="4"/>
    </row>
    <row r="18" spans="1:26" ht="18.75" customHeight="1">
      <c r="A18" s="27"/>
      <c r="B18" s="682" t="s">
        <v>381</v>
      </c>
      <c r="C18" s="683"/>
      <c r="D18" s="684"/>
      <c r="E18" s="630"/>
      <c r="F18" s="633"/>
      <c r="G18" s="24"/>
      <c r="H18" s="24"/>
      <c r="I18" s="665" t="s">
        <v>8</v>
      </c>
      <c r="J18" s="666"/>
      <c r="K18" s="666"/>
      <c r="L18" s="666"/>
      <c r="M18" s="666"/>
      <c r="N18" s="667"/>
      <c r="O18" s="34"/>
      <c r="P18" s="4"/>
      <c r="Q18" s="4"/>
      <c r="R18" s="4"/>
      <c r="S18" s="4"/>
      <c r="T18" s="4"/>
      <c r="U18" s="4"/>
      <c r="V18" s="4"/>
      <c r="W18" s="4"/>
      <c r="X18" s="4"/>
      <c r="Y18" s="4"/>
      <c r="Z18" s="4"/>
    </row>
    <row r="19" spans="1:26" ht="18.75" customHeight="1">
      <c r="A19" s="35"/>
      <c r="B19" s="688" t="s">
        <v>393</v>
      </c>
      <c r="C19" s="654"/>
      <c r="D19" s="689"/>
      <c r="E19" s="630"/>
      <c r="F19" s="633"/>
      <c r="G19" s="36"/>
      <c r="H19" s="36"/>
      <c r="I19" s="685"/>
      <c r="J19" s="686"/>
      <c r="K19" s="686"/>
      <c r="L19" s="686"/>
      <c r="M19" s="686"/>
      <c r="N19" s="687"/>
      <c r="O19" s="26"/>
      <c r="P19" s="4"/>
      <c r="Q19" s="4"/>
      <c r="R19" s="4"/>
      <c r="S19" s="4"/>
      <c r="T19" s="4"/>
      <c r="U19" s="4"/>
      <c r="V19" s="4"/>
      <c r="W19" s="4"/>
      <c r="X19" s="4"/>
      <c r="Y19" s="4"/>
      <c r="Z19" s="4"/>
    </row>
    <row r="20" spans="1:26" ht="18.75" customHeight="1">
      <c r="A20" s="35"/>
      <c r="B20" s="690" t="s">
        <v>416</v>
      </c>
      <c r="C20" s="654"/>
      <c r="D20" s="689"/>
      <c r="E20" s="630"/>
      <c r="F20" s="633"/>
      <c r="G20" s="36"/>
      <c r="H20" s="36"/>
      <c r="I20" s="685"/>
      <c r="J20" s="686"/>
      <c r="K20" s="686"/>
      <c r="L20" s="686"/>
      <c r="M20" s="686"/>
      <c r="N20" s="687"/>
      <c r="O20" s="26"/>
      <c r="P20" s="4"/>
      <c r="Q20" s="4"/>
      <c r="R20" s="4"/>
      <c r="S20" s="4"/>
      <c r="T20" s="4"/>
      <c r="U20" s="4"/>
      <c r="V20" s="4"/>
      <c r="W20" s="4"/>
      <c r="X20" s="4"/>
      <c r="Y20" s="4"/>
      <c r="Z20" s="4"/>
    </row>
    <row r="21" spans="1:26" ht="18.75" customHeight="1">
      <c r="A21" s="37"/>
      <c r="B21" s="691" t="s">
        <v>418</v>
      </c>
      <c r="C21" s="654"/>
      <c r="D21" s="689"/>
      <c r="E21" s="630"/>
      <c r="F21" s="633"/>
      <c r="G21" s="36"/>
      <c r="H21" s="36"/>
      <c r="I21" s="685"/>
      <c r="J21" s="686"/>
      <c r="K21" s="686"/>
      <c r="L21" s="686"/>
      <c r="M21" s="686"/>
      <c r="N21" s="687"/>
      <c r="O21" s="26"/>
      <c r="P21" s="4"/>
      <c r="Q21" s="4"/>
      <c r="R21" s="4"/>
      <c r="S21" s="4"/>
      <c r="T21" s="4"/>
      <c r="U21" s="4"/>
      <c r="V21" s="4"/>
      <c r="W21" s="4"/>
      <c r="X21" s="4"/>
      <c r="Y21" s="4"/>
      <c r="Z21" s="4"/>
    </row>
    <row r="22" spans="1:26" ht="18.75" customHeight="1">
      <c r="A22" s="37"/>
      <c r="B22" s="692" t="s">
        <v>425</v>
      </c>
      <c r="C22" s="654"/>
      <c r="D22" s="655"/>
      <c r="E22" s="630"/>
      <c r="F22" s="633"/>
      <c r="G22" s="36"/>
      <c r="H22" s="36"/>
      <c r="I22" s="685"/>
      <c r="J22" s="686"/>
      <c r="K22" s="686"/>
      <c r="L22" s="686"/>
      <c r="M22" s="686"/>
      <c r="N22" s="687"/>
      <c r="O22" s="26"/>
      <c r="P22" s="4"/>
      <c r="Q22" s="4"/>
      <c r="R22" s="4"/>
      <c r="S22" s="4"/>
      <c r="T22" s="4"/>
      <c r="U22" s="4"/>
      <c r="V22" s="4"/>
      <c r="W22" s="4"/>
      <c r="X22" s="4"/>
      <c r="Y22" s="4"/>
      <c r="Z22" s="4"/>
    </row>
    <row r="23" spans="1:26" ht="18.75" customHeight="1">
      <c r="A23" s="37"/>
      <c r="B23" s="693" t="s">
        <v>428</v>
      </c>
      <c r="C23" s="654"/>
      <c r="D23" s="655"/>
      <c r="E23" s="630"/>
      <c r="F23" s="633"/>
      <c r="G23" s="36"/>
      <c r="H23" s="36"/>
      <c r="I23" s="685"/>
      <c r="J23" s="686"/>
      <c r="K23" s="686"/>
      <c r="L23" s="686"/>
      <c r="M23" s="686"/>
      <c r="N23" s="687"/>
      <c r="O23" s="26"/>
      <c r="P23" s="4"/>
      <c r="Q23" s="4"/>
      <c r="R23" s="4"/>
      <c r="S23" s="4"/>
      <c r="T23" s="4"/>
      <c r="U23" s="4"/>
      <c r="V23" s="4"/>
      <c r="W23" s="4"/>
      <c r="X23" s="4"/>
      <c r="Y23" s="4"/>
      <c r="Z23" s="4"/>
    </row>
    <row r="24" spans="1:26" ht="18.75" customHeight="1">
      <c r="A24" s="38"/>
      <c r="B24" s="653" t="s">
        <v>490</v>
      </c>
      <c r="C24" s="654"/>
      <c r="D24" s="655"/>
      <c r="E24" s="630"/>
      <c r="F24" s="633"/>
      <c r="G24" s="36"/>
      <c r="H24" s="36"/>
      <c r="I24" s="638" t="str">
        <f>HYPERLINK("https://www.mercadolibre.com.ar/ayuda/variantes-excel_5167","Quiero saber más")</f>
        <v>Quiero saber más</v>
      </c>
      <c r="J24" s="639"/>
      <c r="K24" s="639"/>
      <c r="L24" s="639"/>
      <c r="M24" s="639"/>
      <c r="N24" s="640"/>
      <c r="O24" s="26"/>
      <c r="P24" s="4"/>
      <c r="Q24" s="4"/>
      <c r="R24" s="4"/>
      <c r="S24" s="4"/>
      <c r="T24" s="4"/>
      <c r="U24" s="4"/>
      <c r="V24" s="4"/>
      <c r="W24" s="4"/>
      <c r="X24" s="4"/>
      <c r="Y24" s="4"/>
      <c r="Z24" s="4"/>
    </row>
    <row r="25" spans="1:26" ht="18.75" customHeight="1">
      <c r="A25" s="17"/>
      <c r="B25" s="656" t="s">
        <v>492</v>
      </c>
      <c r="C25" s="626"/>
      <c r="D25" s="627"/>
      <c r="E25" s="630"/>
      <c r="F25" s="633"/>
      <c r="G25" s="657"/>
      <c r="H25" s="658"/>
      <c r="I25" s="658"/>
      <c r="J25" s="658"/>
      <c r="K25" s="658"/>
      <c r="L25" s="658"/>
      <c r="M25" s="658"/>
      <c r="N25" s="659"/>
      <c r="O25" s="26"/>
      <c r="P25" s="4"/>
      <c r="Q25" s="4"/>
      <c r="R25" s="4"/>
      <c r="S25" s="4"/>
      <c r="T25" s="4"/>
      <c r="U25" s="4"/>
      <c r="V25" s="4"/>
      <c r="W25" s="4"/>
      <c r="X25" s="4"/>
      <c r="Y25" s="4"/>
      <c r="Z25" s="4"/>
    </row>
    <row r="26" spans="1:26" ht="18.75" customHeight="1">
      <c r="A26" s="17"/>
      <c r="B26" s="660" t="s">
        <v>498</v>
      </c>
      <c r="C26" s="626"/>
      <c r="D26" s="627"/>
      <c r="E26" s="630"/>
      <c r="F26" s="633"/>
      <c r="G26" s="661"/>
      <c r="H26" s="662"/>
      <c r="I26" s="662"/>
      <c r="J26" s="662"/>
      <c r="K26" s="662"/>
      <c r="L26" s="662"/>
      <c r="M26" s="662"/>
      <c r="N26" s="663"/>
      <c r="O26" s="26"/>
      <c r="P26" s="4"/>
      <c r="Q26" s="4"/>
      <c r="R26" s="4"/>
      <c r="S26" s="4"/>
      <c r="T26" s="4"/>
      <c r="U26" s="4"/>
      <c r="V26" s="4"/>
      <c r="W26" s="4"/>
      <c r="X26" s="4"/>
      <c r="Y26" s="4"/>
      <c r="Z26" s="4"/>
    </row>
    <row r="27" spans="1:26" ht="18.75" customHeight="1">
      <c r="A27" s="17"/>
      <c r="B27" s="625" t="s">
        <v>517</v>
      </c>
      <c r="C27" s="626"/>
      <c r="D27" s="627"/>
      <c r="E27" s="630"/>
      <c r="F27" s="633"/>
      <c r="G27" s="32" t="s">
        <v>9</v>
      </c>
      <c r="H27" s="20"/>
      <c r="I27" s="21"/>
      <c r="J27" s="21"/>
      <c r="K27" s="22"/>
      <c r="L27" s="22"/>
      <c r="M27" s="22"/>
      <c r="N27" s="22"/>
      <c r="O27" s="39"/>
      <c r="P27" s="4"/>
      <c r="Q27" s="4"/>
      <c r="R27" s="4"/>
      <c r="S27" s="4"/>
      <c r="T27" s="4"/>
      <c r="U27" s="4"/>
      <c r="V27" s="4"/>
      <c r="W27" s="4"/>
      <c r="X27" s="4"/>
      <c r="Y27" s="4"/>
      <c r="Z27" s="4"/>
    </row>
    <row r="28" spans="1:26" ht="18.75" customHeight="1">
      <c r="A28" s="17"/>
      <c r="B28" s="628" t="s">
        <v>518</v>
      </c>
      <c r="C28" s="626"/>
      <c r="D28" s="627"/>
      <c r="E28" s="630"/>
      <c r="F28" s="633"/>
      <c r="G28" s="24"/>
      <c r="H28" s="24"/>
      <c r="I28" s="24"/>
      <c r="J28" s="24"/>
      <c r="K28" s="24"/>
      <c r="L28" s="24"/>
      <c r="M28" s="24"/>
      <c r="N28" s="24"/>
      <c r="O28" s="39"/>
      <c r="P28" s="4"/>
      <c r="Q28" s="4"/>
      <c r="R28" s="4"/>
      <c r="S28" s="4"/>
      <c r="T28" s="4"/>
      <c r="U28" s="4"/>
      <c r="V28" s="4"/>
      <c r="W28" s="4"/>
      <c r="X28" s="4"/>
      <c r="Y28" s="4"/>
      <c r="Z28" s="4"/>
    </row>
    <row r="29" spans="1:26" ht="18.75" customHeight="1">
      <c r="A29" s="17"/>
      <c r="B29" s="664" t="s">
        <v>520</v>
      </c>
      <c r="C29" s="626"/>
      <c r="D29" s="627"/>
      <c r="E29" s="630"/>
      <c r="F29" s="633"/>
      <c r="G29" s="24"/>
      <c r="H29" s="24"/>
      <c r="I29" s="665" t="s">
        <v>10</v>
      </c>
      <c r="J29" s="666"/>
      <c r="K29" s="666"/>
      <c r="L29" s="666"/>
      <c r="M29" s="666"/>
      <c r="N29" s="667"/>
      <c r="O29" s="39"/>
      <c r="P29" s="4"/>
      <c r="Q29" s="4"/>
      <c r="R29" s="4"/>
      <c r="S29" s="4"/>
      <c r="T29" s="4"/>
      <c r="U29" s="4"/>
      <c r="V29" s="4"/>
      <c r="W29" s="4"/>
      <c r="X29" s="4"/>
      <c r="Y29" s="4"/>
      <c r="Z29" s="4"/>
    </row>
    <row r="30" spans="1:26" ht="27" customHeight="1">
      <c r="A30" s="17"/>
      <c r="B30" s="636" t="s">
        <v>521</v>
      </c>
      <c r="C30" s="626"/>
      <c r="D30" s="627"/>
      <c r="E30" s="630"/>
      <c r="F30" s="633"/>
      <c r="G30" s="24"/>
      <c r="H30" s="36"/>
      <c r="I30" s="668"/>
      <c r="J30" s="669"/>
      <c r="K30" s="669"/>
      <c r="L30" s="669"/>
      <c r="M30" s="669"/>
      <c r="N30" s="670"/>
      <c r="O30" s="39"/>
      <c r="P30" s="4"/>
      <c r="Q30" s="4"/>
      <c r="R30" s="4"/>
      <c r="S30" s="4"/>
      <c r="T30" s="4"/>
      <c r="U30" s="4"/>
      <c r="V30" s="4"/>
      <c r="W30" s="4"/>
      <c r="X30" s="4"/>
      <c r="Y30" s="4"/>
      <c r="Z30" s="4"/>
    </row>
    <row r="31" spans="1:26" ht="18.75" customHeight="1">
      <c r="A31" s="17"/>
      <c r="B31" s="637" t="s">
        <v>523</v>
      </c>
      <c r="C31" s="626"/>
      <c r="D31" s="627"/>
      <c r="E31" s="630"/>
      <c r="F31" s="633"/>
      <c r="G31" s="24"/>
      <c r="H31" s="24"/>
      <c r="I31" s="638" t="str">
        <f>HYPERLINK("https://www.mercadolibre.com.ar/ayuda/C-mo-agregar-las-fotos-de-mis-_5124","¿Cómo consigo las URLs de mis imágenes?")</f>
        <v>¿Cómo consigo las URLs de mis imágenes?</v>
      </c>
      <c r="J31" s="639"/>
      <c r="K31" s="639"/>
      <c r="L31" s="639"/>
      <c r="M31" s="639"/>
      <c r="N31" s="640"/>
      <c r="O31" s="39"/>
      <c r="P31" s="4"/>
      <c r="Q31" s="4"/>
      <c r="R31" s="4"/>
      <c r="S31" s="4"/>
      <c r="T31" s="4"/>
      <c r="U31" s="4"/>
      <c r="V31" s="4"/>
      <c r="W31" s="4"/>
      <c r="X31" s="4"/>
      <c r="Y31" s="4"/>
      <c r="Z31" s="4"/>
    </row>
    <row r="32" spans="1:26" ht="18.75" customHeight="1">
      <c r="A32" s="17"/>
      <c r="B32" s="641" t="s">
        <v>544</v>
      </c>
      <c r="C32" s="626"/>
      <c r="D32" s="627"/>
      <c r="E32" s="630"/>
      <c r="F32" s="633"/>
      <c r="G32" s="24"/>
      <c r="H32" s="24"/>
      <c r="I32" s="642"/>
      <c r="J32" s="639"/>
      <c r="K32" s="639"/>
      <c r="L32" s="639"/>
      <c r="M32" s="639"/>
      <c r="N32" s="640"/>
      <c r="O32" s="39"/>
      <c r="P32" s="4"/>
      <c r="Q32" s="4"/>
      <c r="R32" s="4"/>
      <c r="S32" s="4"/>
      <c r="T32" s="4"/>
      <c r="U32" s="4"/>
      <c r="V32" s="4"/>
      <c r="W32" s="4"/>
      <c r="X32" s="4"/>
      <c r="Y32" s="4"/>
      <c r="Z32" s="4"/>
    </row>
    <row r="33" spans="1:26" ht="18.75" customHeight="1">
      <c r="A33" s="17"/>
      <c r="B33" s="671" t="s">
        <v>547</v>
      </c>
      <c r="C33" s="626"/>
      <c r="D33" s="627"/>
      <c r="E33" s="630"/>
      <c r="F33" s="633"/>
      <c r="G33" s="40"/>
      <c r="H33" s="41"/>
      <c r="I33" s="672" t="s">
        <v>11</v>
      </c>
      <c r="J33" s="666"/>
      <c r="K33" s="666"/>
      <c r="L33" s="666"/>
      <c r="M33" s="666"/>
      <c r="N33" s="667"/>
      <c r="O33" s="42"/>
      <c r="P33" s="4"/>
      <c r="Q33" s="4"/>
      <c r="R33" s="4"/>
      <c r="S33" s="4"/>
      <c r="T33" s="4"/>
      <c r="U33" s="4"/>
      <c r="V33" s="4"/>
      <c r="W33" s="4"/>
      <c r="X33" s="4"/>
      <c r="Y33" s="4"/>
      <c r="Z33" s="4"/>
    </row>
    <row r="34" spans="1:26" ht="37.5" customHeight="1">
      <c r="A34" s="17"/>
      <c r="B34" s="635"/>
      <c r="C34" s="626"/>
      <c r="D34" s="627"/>
      <c r="E34" s="630"/>
      <c r="F34" s="633"/>
      <c r="G34" s="41"/>
      <c r="H34" s="43"/>
      <c r="I34" s="668"/>
      <c r="J34" s="669"/>
      <c r="K34" s="669"/>
      <c r="L34" s="669"/>
      <c r="M34" s="669"/>
      <c r="N34" s="670"/>
      <c r="O34" s="42"/>
      <c r="P34" s="4"/>
      <c r="Q34" s="4"/>
      <c r="R34" s="4"/>
      <c r="S34" s="4"/>
      <c r="T34" s="4"/>
      <c r="U34" s="4"/>
      <c r="V34" s="4"/>
      <c r="W34" s="4"/>
      <c r="X34" s="4"/>
      <c r="Y34" s="4"/>
      <c r="Z34" s="4"/>
    </row>
    <row r="35" spans="1:26" ht="18.75" customHeight="1">
      <c r="A35" s="17"/>
      <c r="B35" s="635"/>
      <c r="C35" s="626"/>
      <c r="D35" s="627"/>
      <c r="E35" s="631"/>
      <c r="F35" s="634"/>
      <c r="G35" s="44"/>
      <c r="H35" s="44"/>
      <c r="I35" s="673" t="str">
        <f>HYPERLINK("https://www.mercadolibre.com.ar/ayuda/805","¿Cómo sacar una buena foto para no perder exposición?")</f>
        <v>¿Cómo sacar una buena foto para no perder exposición?</v>
      </c>
      <c r="J35" s="674"/>
      <c r="K35" s="674"/>
      <c r="L35" s="674"/>
      <c r="M35" s="674"/>
      <c r="N35" s="675"/>
      <c r="O35" s="39"/>
      <c r="P35" s="4"/>
      <c r="Q35" s="4"/>
      <c r="R35" s="4"/>
      <c r="S35" s="4"/>
      <c r="T35" s="4"/>
      <c r="U35" s="4"/>
      <c r="V35" s="4"/>
      <c r="W35" s="4"/>
      <c r="X35" s="4"/>
      <c r="Y35" s="4"/>
      <c r="Z35" s="4"/>
    </row>
    <row r="36" spans="1:26" ht="15.75" customHeight="1">
      <c r="A36" s="17"/>
      <c r="B36" s="635"/>
      <c r="C36" s="626"/>
      <c r="D36" s="627"/>
      <c r="E36" s="629"/>
      <c r="F36" s="632"/>
      <c r="G36" s="44"/>
      <c r="H36" s="44"/>
      <c r="I36" s="44"/>
      <c r="J36" s="44"/>
      <c r="K36" s="44"/>
      <c r="L36" s="44"/>
      <c r="M36" s="44"/>
      <c r="N36" s="44"/>
      <c r="O36" s="39"/>
      <c r="P36" s="4"/>
      <c r="Q36" s="4"/>
      <c r="R36" s="4"/>
      <c r="S36" s="4"/>
      <c r="T36" s="4"/>
      <c r="U36" s="4"/>
      <c r="V36" s="4"/>
      <c r="W36" s="4"/>
      <c r="X36" s="4"/>
      <c r="Y36" s="4"/>
      <c r="Z36" s="4"/>
    </row>
    <row r="37" spans="1:26" ht="15.75" customHeight="1">
      <c r="A37" s="17"/>
      <c r="B37" s="635"/>
      <c r="C37" s="626"/>
      <c r="D37" s="627"/>
      <c r="E37" s="630"/>
      <c r="F37" s="633"/>
      <c r="G37" s="44"/>
      <c r="H37" s="44"/>
      <c r="I37" s="44"/>
      <c r="J37" s="44"/>
      <c r="K37" s="44"/>
      <c r="L37" s="44"/>
      <c r="M37" s="44"/>
      <c r="N37" s="44"/>
      <c r="O37" s="39"/>
      <c r="P37" s="4"/>
      <c r="Q37" s="4"/>
      <c r="R37" s="4"/>
      <c r="S37" s="4"/>
      <c r="T37" s="4"/>
      <c r="U37" s="4"/>
      <c r="V37" s="4"/>
      <c r="W37" s="4"/>
      <c r="X37" s="4"/>
      <c r="Y37" s="4"/>
      <c r="Z37" s="4"/>
    </row>
    <row r="38" spans="1:26" ht="15.75" customHeight="1">
      <c r="A38" s="17"/>
      <c r="B38" s="635"/>
      <c r="C38" s="626"/>
      <c r="D38" s="627"/>
      <c r="E38" s="630"/>
      <c r="F38" s="633"/>
      <c r="G38" s="44"/>
      <c r="H38" s="44"/>
      <c r="I38" s="44"/>
      <c r="J38" s="44"/>
      <c r="K38" s="44"/>
      <c r="L38" s="44"/>
      <c r="M38" s="44"/>
      <c r="N38" s="44"/>
      <c r="O38" s="39"/>
      <c r="P38" s="4"/>
      <c r="Q38" s="4"/>
      <c r="R38" s="4"/>
      <c r="S38" s="4"/>
      <c r="T38" s="4"/>
      <c r="U38" s="4"/>
      <c r="V38" s="4"/>
      <c r="W38" s="4"/>
      <c r="X38" s="4"/>
      <c r="Y38" s="4"/>
      <c r="Z38" s="4"/>
    </row>
    <row r="39" spans="1:26" ht="15.75" customHeight="1">
      <c r="A39" s="17"/>
      <c r="B39" s="635"/>
      <c r="C39" s="626"/>
      <c r="D39" s="627"/>
      <c r="E39" s="630"/>
      <c r="F39" s="633"/>
      <c r="G39" s="44"/>
      <c r="H39" s="44"/>
      <c r="I39" s="44"/>
      <c r="J39" s="44"/>
      <c r="K39" s="44"/>
      <c r="L39" s="44"/>
      <c r="M39" s="44"/>
      <c r="N39" s="44"/>
      <c r="O39" s="39"/>
      <c r="P39" s="4"/>
      <c r="Q39" s="4"/>
      <c r="R39" s="4"/>
      <c r="S39" s="4"/>
      <c r="T39" s="4"/>
      <c r="U39" s="4"/>
      <c r="V39" s="4"/>
      <c r="W39" s="4"/>
      <c r="X39" s="4"/>
      <c r="Y39" s="4"/>
      <c r="Z39" s="4"/>
    </row>
    <row r="40" spans="1:26" ht="15.75" customHeight="1">
      <c r="A40" s="17"/>
      <c r="B40" s="635"/>
      <c r="C40" s="626"/>
      <c r="D40" s="627"/>
      <c r="E40" s="630"/>
      <c r="F40" s="633"/>
      <c r="G40" s="44"/>
      <c r="H40" s="44"/>
      <c r="I40" s="44"/>
      <c r="J40" s="44"/>
      <c r="K40" s="44"/>
      <c r="L40" s="44"/>
      <c r="M40" s="44"/>
      <c r="N40" s="44"/>
      <c r="O40" s="39"/>
      <c r="P40" s="4"/>
      <c r="Q40" s="4"/>
      <c r="R40" s="4"/>
      <c r="S40" s="4"/>
      <c r="T40" s="4"/>
      <c r="U40" s="4"/>
      <c r="V40" s="4"/>
      <c r="W40" s="4"/>
      <c r="X40" s="4"/>
      <c r="Y40" s="4"/>
      <c r="Z40" s="4"/>
    </row>
    <row r="41" spans="1:26" ht="15.75" customHeight="1">
      <c r="A41" s="17"/>
      <c r="B41" s="635"/>
      <c r="C41" s="626"/>
      <c r="D41" s="627"/>
      <c r="E41" s="630"/>
      <c r="F41" s="633"/>
      <c r="G41" s="44"/>
      <c r="H41" s="44"/>
      <c r="I41" s="44"/>
      <c r="J41" s="44"/>
      <c r="K41" s="44"/>
      <c r="L41" s="44"/>
      <c r="M41" s="44"/>
      <c r="N41" s="44"/>
      <c r="O41" s="39"/>
      <c r="P41" s="4"/>
      <c r="Q41" s="4"/>
      <c r="R41" s="4"/>
      <c r="S41" s="4"/>
      <c r="T41" s="4"/>
      <c r="U41" s="4"/>
      <c r="V41" s="4"/>
      <c r="W41" s="4"/>
      <c r="X41" s="4"/>
      <c r="Y41" s="4"/>
      <c r="Z41" s="4"/>
    </row>
    <row r="42" spans="1:26" ht="15.75" customHeight="1">
      <c r="A42" s="17"/>
      <c r="B42" s="635"/>
      <c r="C42" s="626"/>
      <c r="D42" s="627"/>
      <c r="E42" s="630"/>
      <c r="F42" s="633"/>
      <c r="G42" s="44"/>
      <c r="H42" s="44"/>
      <c r="I42" s="44"/>
      <c r="J42" s="44"/>
      <c r="K42" s="44"/>
      <c r="L42" s="44"/>
      <c r="M42" s="44"/>
      <c r="N42" s="44"/>
      <c r="O42" s="39"/>
      <c r="P42" s="4"/>
      <c r="Q42" s="4"/>
      <c r="R42" s="4"/>
      <c r="S42" s="4"/>
      <c r="T42" s="4"/>
      <c r="U42" s="4"/>
      <c r="V42" s="4"/>
      <c r="W42" s="4"/>
      <c r="X42" s="4"/>
      <c r="Y42" s="4"/>
      <c r="Z42" s="4"/>
    </row>
    <row r="43" spans="1:26" ht="15.75" customHeight="1">
      <c r="A43" s="17"/>
      <c r="B43" s="635"/>
      <c r="C43" s="626"/>
      <c r="D43" s="627"/>
      <c r="E43" s="630"/>
      <c r="F43" s="633"/>
      <c r="G43" s="44"/>
      <c r="H43" s="44"/>
      <c r="I43" s="44"/>
      <c r="J43" s="44"/>
      <c r="K43" s="44"/>
      <c r="L43" s="44"/>
      <c r="M43" s="44"/>
      <c r="N43" s="44"/>
      <c r="O43" s="39"/>
      <c r="P43" s="4"/>
      <c r="Q43" s="4"/>
      <c r="R43" s="4"/>
      <c r="S43" s="4"/>
      <c r="T43" s="4"/>
      <c r="U43" s="4"/>
      <c r="V43" s="4"/>
      <c r="W43" s="4"/>
      <c r="X43" s="4"/>
      <c r="Y43" s="4"/>
      <c r="Z43" s="4"/>
    </row>
    <row r="44" spans="1:26" ht="15.75" customHeight="1">
      <c r="A44" s="17"/>
      <c r="B44" s="635"/>
      <c r="C44" s="626"/>
      <c r="D44" s="627"/>
      <c r="E44" s="630"/>
      <c r="F44" s="633"/>
      <c r="G44" s="44"/>
      <c r="H44" s="44"/>
      <c r="I44" s="44"/>
      <c r="J44" s="44"/>
      <c r="K44" s="44"/>
      <c r="L44" s="44"/>
      <c r="M44" s="44"/>
      <c r="N44" s="44"/>
      <c r="O44" s="39"/>
      <c r="P44" s="4"/>
      <c r="Q44" s="4"/>
      <c r="R44" s="4"/>
      <c r="S44" s="4"/>
      <c r="T44" s="4"/>
      <c r="U44" s="4"/>
      <c r="V44" s="4"/>
      <c r="W44" s="4"/>
      <c r="X44" s="4"/>
      <c r="Y44" s="4"/>
      <c r="Z44" s="4"/>
    </row>
    <row r="45" spans="1:26" ht="15.75" customHeight="1">
      <c r="A45" s="17"/>
      <c r="B45" s="635"/>
      <c r="C45" s="626"/>
      <c r="D45" s="627"/>
      <c r="E45" s="630"/>
      <c r="F45" s="633"/>
      <c r="G45" s="44"/>
      <c r="H45" s="44"/>
      <c r="I45" s="44"/>
      <c r="J45" s="44"/>
      <c r="K45" s="44"/>
      <c r="L45" s="44"/>
      <c r="M45" s="44"/>
      <c r="N45" s="44"/>
      <c r="O45" s="39"/>
      <c r="P45" s="4"/>
      <c r="Q45" s="4"/>
      <c r="R45" s="4"/>
      <c r="S45" s="4"/>
      <c r="T45" s="4"/>
      <c r="U45" s="4"/>
      <c r="V45" s="4"/>
      <c r="W45" s="4"/>
      <c r="X45" s="4"/>
      <c r="Y45" s="4"/>
      <c r="Z45" s="4"/>
    </row>
    <row r="46" spans="1:26" ht="15.75" customHeight="1">
      <c r="A46" s="17"/>
      <c r="B46" s="635"/>
      <c r="C46" s="626"/>
      <c r="D46" s="627"/>
      <c r="E46" s="630"/>
      <c r="F46" s="633"/>
      <c r="G46" s="44"/>
      <c r="H46" s="44"/>
      <c r="I46" s="44"/>
      <c r="J46" s="44"/>
      <c r="K46" s="44"/>
      <c r="L46" s="44"/>
      <c r="M46" s="44"/>
      <c r="N46" s="44"/>
      <c r="O46" s="39"/>
      <c r="P46" s="4"/>
      <c r="Q46" s="4"/>
      <c r="R46" s="4"/>
      <c r="S46" s="4"/>
      <c r="T46" s="4"/>
      <c r="U46" s="4"/>
      <c r="V46" s="4"/>
      <c r="W46" s="4"/>
      <c r="X46" s="4"/>
      <c r="Y46" s="4"/>
      <c r="Z46" s="4"/>
    </row>
    <row r="47" spans="1:26" ht="15.75" customHeight="1">
      <c r="A47" s="17"/>
      <c r="B47" s="635"/>
      <c r="C47" s="626"/>
      <c r="D47" s="627"/>
      <c r="E47" s="630"/>
      <c r="F47" s="633"/>
      <c r="G47" s="44"/>
      <c r="H47" s="44"/>
      <c r="I47" s="44"/>
      <c r="J47" s="44"/>
      <c r="K47" s="44"/>
      <c r="L47" s="44"/>
      <c r="M47" s="44"/>
      <c r="N47" s="44"/>
      <c r="O47" s="39"/>
      <c r="P47" s="4"/>
      <c r="Q47" s="4"/>
      <c r="R47" s="4"/>
      <c r="S47" s="4"/>
      <c r="T47" s="4"/>
      <c r="U47" s="4"/>
      <c r="V47" s="4"/>
      <c r="W47" s="4"/>
      <c r="X47" s="4"/>
      <c r="Y47" s="4"/>
      <c r="Z47" s="4"/>
    </row>
    <row r="48" spans="1:26" ht="15.75" customHeight="1">
      <c r="A48" s="17"/>
      <c r="B48" s="635"/>
      <c r="C48" s="626"/>
      <c r="D48" s="627"/>
      <c r="E48" s="630"/>
      <c r="F48" s="633"/>
      <c r="G48" s="44"/>
      <c r="H48" s="44"/>
      <c r="I48" s="44"/>
      <c r="J48" s="44"/>
      <c r="K48" s="44"/>
      <c r="L48" s="44"/>
      <c r="M48" s="44"/>
      <c r="N48" s="44"/>
      <c r="O48" s="39"/>
      <c r="P48" s="4"/>
      <c r="Q48" s="4"/>
      <c r="R48" s="4"/>
      <c r="S48" s="4"/>
      <c r="T48" s="4"/>
      <c r="U48" s="4"/>
      <c r="V48" s="4"/>
      <c r="W48" s="4"/>
      <c r="X48" s="4"/>
      <c r="Y48" s="4"/>
      <c r="Z48" s="4"/>
    </row>
    <row r="49" spans="1:26" ht="15.75" customHeight="1">
      <c r="A49" s="17"/>
      <c r="B49" s="635"/>
      <c r="C49" s="626"/>
      <c r="D49" s="627"/>
      <c r="E49" s="630"/>
      <c r="F49" s="633"/>
      <c r="G49" s="44"/>
      <c r="H49" s="44"/>
      <c r="I49" s="44"/>
      <c r="J49" s="44"/>
      <c r="K49" s="44"/>
      <c r="L49" s="44"/>
      <c r="M49" s="44"/>
      <c r="N49" s="44"/>
      <c r="O49" s="39"/>
      <c r="P49" s="4"/>
      <c r="Q49" s="4"/>
      <c r="R49" s="4"/>
      <c r="S49" s="4"/>
      <c r="T49" s="4"/>
      <c r="U49" s="4"/>
      <c r="V49" s="4"/>
      <c r="W49" s="4"/>
      <c r="X49" s="4"/>
      <c r="Y49" s="4"/>
      <c r="Z49" s="4"/>
    </row>
    <row r="50" spans="1:26" ht="15.75" customHeight="1">
      <c r="A50" s="17"/>
      <c r="B50" s="635"/>
      <c r="C50" s="626"/>
      <c r="D50" s="627"/>
      <c r="E50" s="630"/>
      <c r="F50" s="633"/>
      <c r="G50" s="44"/>
      <c r="H50" s="44"/>
      <c r="I50" s="44"/>
      <c r="J50" s="44"/>
      <c r="K50" s="44"/>
      <c r="L50" s="44"/>
      <c r="M50" s="44"/>
      <c r="N50" s="44"/>
      <c r="O50" s="39"/>
      <c r="P50" s="4"/>
      <c r="Q50" s="4"/>
      <c r="R50" s="4"/>
      <c r="S50" s="4"/>
      <c r="T50" s="4"/>
      <c r="U50" s="4"/>
      <c r="V50" s="4"/>
      <c r="W50" s="4"/>
      <c r="X50" s="4"/>
      <c r="Y50" s="4"/>
      <c r="Z50" s="4"/>
    </row>
    <row r="51" spans="1:26" ht="15.75" customHeight="1">
      <c r="A51" s="17"/>
      <c r="B51" s="635"/>
      <c r="C51" s="626"/>
      <c r="D51" s="627"/>
      <c r="E51" s="630"/>
      <c r="F51" s="633"/>
      <c r="G51" s="44"/>
      <c r="H51" s="44"/>
      <c r="I51" s="44"/>
      <c r="J51" s="44"/>
      <c r="K51" s="44"/>
      <c r="L51" s="44"/>
      <c r="M51" s="44"/>
      <c r="N51" s="44"/>
      <c r="O51" s="39"/>
      <c r="P51" s="4"/>
      <c r="Q51" s="4"/>
      <c r="R51" s="4"/>
      <c r="S51" s="4"/>
      <c r="T51" s="4"/>
      <c r="U51" s="4"/>
      <c r="V51" s="4"/>
      <c r="W51" s="4"/>
      <c r="X51" s="4"/>
      <c r="Y51" s="4"/>
      <c r="Z51" s="4"/>
    </row>
    <row r="52" spans="1:26" ht="15.75" customHeight="1">
      <c r="A52" s="17"/>
      <c r="B52" s="635"/>
      <c r="C52" s="626"/>
      <c r="D52" s="627"/>
      <c r="E52" s="630"/>
      <c r="F52" s="633"/>
      <c r="G52" s="44"/>
      <c r="H52" s="44"/>
      <c r="I52" s="44"/>
      <c r="J52" s="44"/>
      <c r="K52" s="44"/>
      <c r="L52" s="44"/>
      <c r="M52" s="44"/>
      <c r="N52" s="44"/>
      <c r="O52" s="39"/>
      <c r="P52" s="4"/>
      <c r="Q52" s="4"/>
      <c r="R52" s="4"/>
      <c r="S52" s="4"/>
      <c r="T52" s="4"/>
      <c r="U52" s="4"/>
      <c r="V52" s="4"/>
      <c r="W52" s="4"/>
      <c r="X52" s="4"/>
      <c r="Y52" s="4"/>
      <c r="Z52" s="4"/>
    </row>
    <row r="53" spans="1:26" ht="15.75" customHeight="1">
      <c r="A53" s="17"/>
      <c r="B53" s="635"/>
      <c r="C53" s="626"/>
      <c r="D53" s="627"/>
      <c r="E53" s="630"/>
      <c r="F53" s="633"/>
      <c r="G53" s="44"/>
      <c r="H53" s="44"/>
      <c r="I53" s="44"/>
      <c r="J53" s="44"/>
      <c r="K53" s="44"/>
      <c r="L53" s="44"/>
      <c r="M53" s="44"/>
      <c r="N53" s="44"/>
      <c r="O53" s="39"/>
      <c r="P53" s="4"/>
      <c r="Q53" s="4"/>
      <c r="R53" s="4"/>
      <c r="S53" s="4"/>
      <c r="T53" s="4"/>
      <c r="U53" s="4"/>
      <c r="V53" s="4"/>
      <c r="W53" s="4"/>
      <c r="X53" s="4"/>
      <c r="Y53" s="4"/>
      <c r="Z53" s="4"/>
    </row>
    <row r="54" spans="1:26" ht="15.75" customHeight="1">
      <c r="A54" s="17"/>
      <c r="B54" s="635"/>
      <c r="C54" s="626"/>
      <c r="D54" s="627"/>
      <c r="E54" s="630"/>
      <c r="F54" s="633"/>
      <c r="G54" s="44"/>
      <c r="H54" s="44"/>
      <c r="I54" s="44"/>
      <c r="J54" s="44"/>
      <c r="K54" s="44"/>
      <c r="L54" s="44"/>
      <c r="M54" s="44"/>
      <c r="N54" s="44"/>
      <c r="O54" s="39"/>
      <c r="P54" s="4"/>
      <c r="Q54" s="4"/>
      <c r="R54" s="4"/>
      <c r="S54" s="4"/>
      <c r="T54" s="4"/>
      <c r="U54" s="4"/>
      <c r="V54" s="4"/>
      <c r="W54" s="4"/>
      <c r="X54" s="4"/>
      <c r="Y54" s="4"/>
      <c r="Z54" s="4"/>
    </row>
    <row r="55" spans="1:26" ht="15.75" customHeight="1">
      <c r="A55" s="17"/>
      <c r="B55" s="635"/>
      <c r="C55" s="626"/>
      <c r="D55" s="627"/>
      <c r="E55" s="630"/>
      <c r="F55" s="633"/>
      <c r="G55" s="44"/>
      <c r="H55" s="44"/>
      <c r="I55" s="44"/>
      <c r="J55" s="44"/>
      <c r="K55" s="44"/>
      <c r="L55" s="44"/>
      <c r="M55" s="44"/>
      <c r="N55" s="44"/>
      <c r="O55" s="39"/>
      <c r="P55" s="4"/>
      <c r="Q55" s="4"/>
      <c r="R55" s="4"/>
      <c r="S55" s="4"/>
      <c r="T55" s="4"/>
      <c r="U55" s="4"/>
      <c r="V55" s="4"/>
      <c r="W55" s="4"/>
      <c r="X55" s="4"/>
      <c r="Y55" s="4"/>
      <c r="Z55" s="4"/>
    </row>
    <row r="56" spans="1:26" ht="15.75" customHeight="1">
      <c r="A56" s="17"/>
      <c r="B56" s="635"/>
      <c r="C56" s="626"/>
      <c r="D56" s="627"/>
      <c r="E56" s="630"/>
      <c r="F56" s="633"/>
      <c r="G56" s="44"/>
      <c r="H56" s="44"/>
      <c r="I56" s="44"/>
      <c r="J56" s="44"/>
      <c r="K56" s="44"/>
      <c r="L56" s="44"/>
      <c r="M56" s="44"/>
      <c r="N56" s="44"/>
      <c r="O56" s="39"/>
      <c r="P56" s="4"/>
      <c r="Q56" s="4"/>
      <c r="R56" s="4"/>
      <c r="S56" s="4"/>
      <c r="T56" s="4"/>
      <c r="U56" s="4"/>
      <c r="V56" s="4"/>
      <c r="W56" s="4"/>
      <c r="X56" s="4"/>
      <c r="Y56" s="4"/>
      <c r="Z56" s="4"/>
    </row>
    <row r="57" spans="1:26" ht="15.75" customHeight="1">
      <c r="A57" s="17"/>
      <c r="B57" s="635"/>
      <c r="C57" s="626"/>
      <c r="D57" s="627"/>
      <c r="E57" s="630"/>
      <c r="F57" s="633"/>
      <c r="G57" s="44"/>
      <c r="H57" s="44"/>
      <c r="I57" s="44"/>
      <c r="J57" s="44"/>
      <c r="K57" s="44"/>
      <c r="L57" s="44"/>
      <c r="M57" s="44"/>
      <c r="N57" s="44"/>
      <c r="O57" s="39"/>
      <c r="P57" s="4"/>
      <c r="Q57" s="4"/>
      <c r="R57" s="4"/>
      <c r="S57" s="4"/>
      <c r="T57" s="4"/>
      <c r="U57" s="4"/>
      <c r="V57" s="4"/>
      <c r="W57" s="4"/>
      <c r="X57" s="4"/>
      <c r="Y57" s="4"/>
      <c r="Z57" s="4"/>
    </row>
    <row r="58" spans="1:26" ht="15.75" customHeight="1">
      <c r="A58" s="17"/>
      <c r="B58" s="635"/>
      <c r="C58" s="626"/>
      <c r="D58" s="627"/>
      <c r="E58" s="630"/>
      <c r="F58" s="633"/>
      <c r="G58" s="44"/>
      <c r="H58" s="44"/>
      <c r="I58" s="44"/>
      <c r="J58" s="44"/>
      <c r="K58" s="44"/>
      <c r="L58" s="44"/>
      <c r="M58" s="44"/>
      <c r="N58" s="44"/>
      <c r="O58" s="39"/>
      <c r="P58" s="4"/>
      <c r="Q58" s="4"/>
      <c r="R58" s="4"/>
      <c r="S58" s="4"/>
      <c r="T58" s="4"/>
      <c r="U58" s="4"/>
      <c r="V58" s="4"/>
      <c r="W58" s="4"/>
      <c r="X58" s="4"/>
      <c r="Y58" s="4"/>
      <c r="Z58" s="4"/>
    </row>
    <row r="59" spans="1:26" ht="15.75" customHeight="1">
      <c r="A59" s="17"/>
      <c r="B59" s="635"/>
      <c r="C59" s="626"/>
      <c r="D59" s="627"/>
      <c r="E59" s="630"/>
      <c r="F59" s="633"/>
      <c r="G59" s="44"/>
      <c r="H59" s="44"/>
      <c r="I59" s="44"/>
      <c r="J59" s="44"/>
      <c r="K59" s="44"/>
      <c r="L59" s="44"/>
      <c r="M59" s="44"/>
      <c r="N59" s="44"/>
      <c r="O59" s="39"/>
      <c r="P59" s="4"/>
      <c r="Q59" s="4"/>
      <c r="R59" s="4"/>
      <c r="S59" s="4"/>
      <c r="T59" s="4"/>
      <c r="U59" s="4"/>
      <c r="V59" s="4"/>
      <c r="W59" s="4"/>
      <c r="X59" s="4"/>
      <c r="Y59" s="4"/>
      <c r="Z59" s="4"/>
    </row>
    <row r="60" spans="1:26" ht="15.75" customHeight="1">
      <c r="A60" s="17"/>
      <c r="B60" s="635"/>
      <c r="C60" s="626"/>
      <c r="D60" s="627"/>
      <c r="E60" s="630"/>
      <c r="F60" s="633"/>
      <c r="G60" s="44"/>
      <c r="H60" s="44"/>
      <c r="I60" s="44"/>
      <c r="J60" s="44"/>
      <c r="K60" s="44"/>
      <c r="L60" s="44"/>
      <c r="M60" s="44"/>
      <c r="N60" s="44"/>
      <c r="O60" s="39"/>
      <c r="P60" s="4"/>
      <c r="Q60" s="4"/>
      <c r="R60" s="4"/>
      <c r="S60" s="4"/>
      <c r="T60" s="4"/>
      <c r="U60" s="4"/>
      <c r="V60" s="4"/>
      <c r="W60" s="4"/>
      <c r="X60" s="4"/>
      <c r="Y60" s="4"/>
      <c r="Z60" s="4"/>
    </row>
    <row r="61" spans="1:26" ht="15.75" customHeight="1">
      <c r="A61" s="17"/>
      <c r="B61" s="635"/>
      <c r="C61" s="626"/>
      <c r="D61" s="627"/>
      <c r="E61" s="630"/>
      <c r="F61" s="633"/>
      <c r="G61" s="44"/>
      <c r="H61" s="44"/>
      <c r="I61" s="44"/>
      <c r="J61" s="44"/>
      <c r="K61" s="44"/>
      <c r="L61" s="44"/>
      <c r="M61" s="44"/>
      <c r="N61" s="44"/>
      <c r="O61" s="39"/>
      <c r="P61" s="4"/>
      <c r="Q61" s="4"/>
      <c r="R61" s="4"/>
      <c r="S61" s="4"/>
      <c r="T61" s="4"/>
      <c r="U61" s="4"/>
      <c r="V61" s="4"/>
      <c r="W61" s="4"/>
      <c r="X61" s="4"/>
      <c r="Y61" s="4"/>
      <c r="Z61" s="4"/>
    </row>
    <row r="62" spans="1:26" ht="15.75" customHeight="1">
      <c r="A62" s="17"/>
      <c r="B62" s="635"/>
      <c r="C62" s="626"/>
      <c r="D62" s="627"/>
      <c r="E62" s="630"/>
      <c r="F62" s="633"/>
      <c r="G62" s="44"/>
      <c r="H62" s="44"/>
      <c r="I62" s="44"/>
      <c r="J62" s="44"/>
      <c r="K62" s="44"/>
      <c r="L62" s="44"/>
      <c r="M62" s="44"/>
      <c r="N62" s="44"/>
      <c r="O62" s="39"/>
      <c r="P62" s="4"/>
      <c r="Q62" s="4"/>
      <c r="R62" s="4"/>
      <c r="S62" s="4"/>
      <c r="T62" s="4"/>
      <c r="U62" s="4"/>
      <c r="V62" s="4"/>
      <c r="W62" s="4"/>
      <c r="X62" s="4"/>
      <c r="Y62" s="4"/>
      <c r="Z62" s="4"/>
    </row>
    <row r="63" spans="1:26" ht="15.75" customHeight="1">
      <c r="A63" s="17"/>
      <c r="B63" s="635"/>
      <c r="C63" s="626"/>
      <c r="D63" s="627"/>
      <c r="E63" s="630"/>
      <c r="F63" s="633"/>
      <c r="G63" s="44"/>
      <c r="H63" s="44"/>
      <c r="I63" s="44"/>
      <c r="J63" s="44"/>
      <c r="K63" s="44"/>
      <c r="L63" s="44"/>
      <c r="M63" s="44"/>
      <c r="N63" s="44"/>
      <c r="O63" s="39"/>
      <c r="P63" s="4"/>
      <c r="Q63" s="4"/>
      <c r="R63" s="4"/>
      <c r="S63" s="4"/>
      <c r="T63" s="4"/>
      <c r="U63" s="4"/>
      <c r="V63" s="4"/>
      <c r="W63" s="4"/>
      <c r="X63" s="4"/>
      <c r="Y63" s="4"/>
      <c r="Z63" s="4"/>
    </row>
    <row r="64" spans="1:26" ht="15.75" customHeight="1">
      <c r="A64" s="17"/>
      <c r="B64" s="635"/>
      <c r="C64" s="626"/>
      <c r="D64" s="627"/>
      <c r="E64" s="631"/>
      <c r="F64" s="634"/>
      <c r="G64" s="44"/>
      <c r="H64" s="44"/>
      <c r="I64" s="44"/>
      <c r="J64" s="44"/>
      <c r="K64" s="44"/>
      <c r="L64" s="44"/>
      <c r="M64" s="44"/>
      <c r="N64" s="44"/>
      <c r="O64" s="39"/>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9:D9"/>
    <mergeCell ref="I9:N9"/>
    <mergeCell ref="B10:D10"/>
    <mergeCell ref="I10:N10"/>
    <mergeCell ref="B11:D11"/>
    <mergeCell ref="I11:N11"/>
    <mergeCell ref="B12:D12"/>
    <mergeCell ref="B13:D13"/>
    <mergeCell ref="G13:N13"/>
    <mergeCell ref="B14:D14"/>
    <mergeCell ref="G14:N14"/>
    <mergeCell ref="B15:D15"/>
    <mergeCell ref="B16:D16"/>
    <mergeCell ref="G16:O17"/>
    <mergeCell ref="B17:D17"/>
    <mergeCell ref="B18:D18"/>
    <mergeCell ref="I18:N23"/>
    <mergeCell ref="B19:D19"/>
    <mergeCell ref="B20:D20"/>
    <mergeCell ref="B21:D21"/>
    <mergeCell ref="B22:D22"/>
    <mergeCell ref="B23:D23"/>
    <mergeCell ref="B33:D33"/>
    <mergeCell ref="I33:N34"/>
    <mergeCell ref="B34:D34"/>
    <mergeCell ref="B35:D35"/>
    <mergeCell ref="I35:N35"/>
    <mergeCell ref="B36:D36"/>
    <mergeCell ref="A4:O4"/>
    <mergeCell ref="A5:O5"/>
    <mergeCell ref="A6:D6"/>
    <mergeCell ref="E6:E35"/>
    <mergeCell ref="F6:F35"/>
    <mergeCell ref="G6:O6"/>
    <mergeCell ref="B8:D8"/>
    <mergeCell ref="B24:D24"/>
    <mergeCell ref="I24:N24"/>
    <mergeCell ref="B25:D25"/>
    <mergeCell ref="G25:N25"/>
    <mergeCell ref="B26:D26"/>
    <mergeCell ref="G26:N26"/>
    <mergeCell ref="B29:D29"/>
    <mergeCell ref="I29:N30"/>
    <mergeCell ref="B30:D30"/>
    <mergeCell ref="B31:D31"/>
    <mergeCell ref="I31:N31"/>
    <mergeCell ref="B32:D32"/>
    <mergeCell ref="I32:N32"/>
    <mergeCell ref="B40:D40"/>
    <mergeCell ref="B41:D41"/>
    <mergeCell ref="B56:D56"/>
    <mergeCell ref="B57:D57"/>
    <mergeCell ref="B58:D58"/>
    <mergeCell ref="B50:D50"/>
    <mergeCell ref="B51:D51"/>
    <mergeCell ref="B52:D52"/>
    <mergeCell ref="B53:D53"/>
    <mergeCell ref="B54:D54"/>
    <mergeCell ref="B55:D55"/>
    <mergeCell ref="B59:D59"/>
    <mergeCell ref="B60:D60"/>
    <mergeCell ref="B61:D61"/>
    <mergeCell ref="B62:D62"/>
    <mergeCell ref="B63:D63"/>
    <mergeCell ref="B27:D27"/>
    <mergeCell ref="B28:D28"/>
    <mergeCell ref="E36:E64"/>
    <mergeCell ref="F36:F64"/>
    <mergeCell ref="B37:D37"/>
    <mergeCell ref="B38:D38"/>
    <mergeCell ref="B39:D39"/>
    <mergeCell ref="B64:D64"/>
    <mergeCell ref="B42:D42"/>
    <mergeCell ref="B43:D43"/>
    <mergeCell ref="B44:D44"/>
    <mergeCell ref="B45:D45"/>
    <mergeCell ref="B46:D46"/>
    <mergeCell ref="B47:D47"/>
    <mergeCell ref="B48:D48"/>
    <mergeCell ref="B49:D49"/>
  </mergeCells>
  <hyperlinks>
    <hyperlink ref="B9" location="'Bolsos y Mochilas Tácticas'!A1" display="Bolsos y Mochilas Tácticas"/>
    <hyperlink ref="B10" location="'Borceguies'!A1" display="Borceguies"/>
    <hyperlink ref="B11" location="'Buzos y Hoodies'!A1" display="Buzos y Hoodies"/>
    <hyperlink ref="B12" location="'Camperas, Tapados y Trenchs'!A1" display="Camperas, Tapados y Trenchs"/>
    <hyperlink ref="B13" location="'Camperas y Chaquetas'!A1" display="Camperas y Chaquetas"/>
    <hyperlink ref="B14" location="'Chalecos Tácticos'!A1" display="Chalecos Tácticos"/>
    <hyperlink ref="B15" location="'Cintos Tácticos'!A1" display="Cintos Tácticos"/>
    <hyperlink ref="B16" location="'Correas Tácticas'!A1" display="Correas Tácticas"/>
    <hyperlink ref="B17" location="'De Mano'!A1" display="De Mano"/>
    <hyperlink ref="B18" location="'Esposas Policiales'!A1" display="Esposas Policiales"/>
    <hyperlink ref="B19" location="'Gorros Tácticos'!A1" display="Gorros Tácticos"/>
    <hyperlink ref="B20" location="'Guantes Tácticos'!A1" display="Guantes Tácticos"/>
    <hyperlink ref="B21" location="'Kits Tácticos'!A1" display="Kits Tácticos"/>
    <hyperlink ref="B22" location="'Musleras Tácticas'!A1" display="Musleras Tácticas"/>
    <hyperlink ref="B23" location="'Pantalones, Jeans y Joggings'!A1" display="Pantalones, Jeans y Joggings"/>
    <hyperlink ref="B24" location="'Pantalones Militares'!A1" display="Pantalones Militares"/>
    <hyperlink ref="B25" location="'Parches y Escudos'!A1" display="Parches y Escudos"/>
    <hyperlink ref="B26" location="'Pistoleras'!A1" display="Pistoleras"/>
    <hyperlink ref="B27" location="'Porta Cargadores'!A1" display="Porta Cargadores"/>
    <hyperlink ref="B28" location="'Porta Esposas'!A1" display="Porta Esposas"/>
    <hyperlink ref="B29" location="'Porta Linternas'!A1" display="Porta Linternas"/>
    <hyperlink ref="B30" location="'Porta Tonfas'!A1" display="Porta Tonfas"/>
    <hyperlink ref="B31" location="'Remeras'!A1" display="Remeras"/>
    <hyperlink ref="B32" location="'Remeras, Musculosas y Chombas'!A1" display="Remeras, Musculosas y Chombas"/>
    <hyperlink ref="B33" location="'Riñoneras'!A1" display="Riñoneras"/>
  </hyperlinks>
  <pageMargins left="0.7" right="0.7" top="0.75" bottom="0.75" header="0" footer="0"/>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1"/>
  <sheetViews>
    <sheetView workbookViewId="0">
      <pane xSplit="1" ySplit="5" topLeftCell="P6" activePane="bottomRight" state="frozen"/>
      <selection pane="topRight"/>
      <selection pane="bottomLeft"/>
      <selection pane="bottomRight" activeCell="Q8" sqref="Q8"/>
    </sheetView>
  </sheetViews>
  <sheetFormatPr baseColWidth="10" defaultColWidth="9.140625" defaultRowHeight="14.25"/>
  <cols>
    <col min="1" max="1" width="62.42578125" style="301" customWidth="1"/>
    <col min="2" max="2" width="35.140625" customWidth="1"/>
    <col min="3" max="3" width="46.85546875" style="306" customWidth="1"/>
    <col min="4" max="4" width="26.140625" customWidth="1"/>
    <col min="5" max="5" width="16.42578125" style="309" customWidth="1"/>
    <col min="6" max="6" width="27.28515625" style="311" customWidth="1"/>
    <col min="7" max="7" width="26.140625" customWidth="1"/>
    <col min="8" max="8" width="43" style="314" customWidth="1"/>
    <col min="9" max="9" width="26.140625" style="317" customWidth="1"/>
    <col min="10" max="10" width="26.140625" customWidth="1"/>
    <col min="11" max="13" width="27.28515625" customWidth="1"/>
    <col min="14" max="14" width="26.140625" customWidth="1"/>
    <col min="15" max="15" width="26.140625" style="324" customWidth="1"/>
    <col min="16" max="19" width="26.140625" customWidth="1"/>
    <col min="20" max="20" width="26.140625" style="330" customWidth="1"/>
    <col min="21" max="21" width="26.140625" customWidth="1"/>
  </cols>
  <sheetData>
    <row r="1" spans="1:21" ht="15" customHeight="1">
      <c r="A1" s="303" t="s">
        <v>417</v>
      </c>
      <c r="B1" s="765" t="s">
        <v>345</v>
      </c>
      <c r="C1" s="766"/>
      <c r="D1" s="686"/>
      <c r="E1" s="714"/>
      <c r="F1" s="767" t="s">
        <v>99</v>
      </c>
      <c r="G1" s="686"/>
      <c r="H1" s="768"/>
      <c r="I1" s="769"/>
      <c r="J1" s="770" t="s">
        <v>120</v>
      </c>
      <c r="K1" s="686"/>
      <c r="L1" s="686"/>
      <c r="M1" s="686"/>
      <c r="N1" s="686"/>
      <c r="O1" s="714"/>
      <c r="P1" s="686"/>
      <c r="Q1" s="771" t="s">
        <v>133</v>
      </c>
      <c r="R1" s="686"/>
      <c r="S1" s="686"/>
      <c r="T1" s="714"/>
      <c r="U1" s="686"/>
    </row>
    <row r="2" spans="1:21" ht="27" customHeight="1">
      <c r="A2" s="304" t="s">
        <v>419</v>
      </c>
      <c r="B2" s="686"/>
      <c r="C2" s="766"/>
      <c r="D2" s="686"/>
      <c r="E2" s="714"/>
      <c r="F2" s="719"/>
      <c r="G2" s="686"/>
      <c r="H2" s="768"/>
      <c r="I2" s="769"/>
      <c r="J2" s="686"/>
      <c r="K2" s="686"/>
      <c r="L2" s="686"/>
      <c r="M2" s="686"/>
      <c r="N2" s="686"/>
      <c r="O2" s="714"/>
      <c r="P2" s="686"/>
      <c r="Q2" s="686"/>
      <c r="R2" s="686"/>
      <c r="S2" s="686"/>
      <c r="T2" s="714"/>
      <c r="U2" s="686"/>
    </row>
    <row r="3" spans="1:21" ht="37.5" customHeight="1">
      <c r="A3" s="302" t="s">
        <v>16</v>
      </c>
      <c r="B3" s="305" t="s">
        <v>23</v>
      </c>
      <c r="C3" s="307" t="s">
        <v>84</v>
      </c>
      <c r="D3" s="308" t="s">
        <v>87</v>
      </c>
      <c r="E3" s="310" t="s">
        <v>88</v>
      </c>
      <c r="F3" s="312" t="s">
        <v>90</v>
      </c>
      <c r="G3" s="313" t="s">
        <v>95</v>
      </c>
      <c r="H3" s="315" t="s">
        <v>96</v>
      </c>
      <c r="I3" s="318" t="s">
        <v>98</v>
      </c>
      <c r="J3" s="319" t="s">
        <v>102</v>
      </c>
      <c r="K3" s="320" t="s">
        <v>104</v>
      </c>
      <c r="L3" s="321" t="s">
        <v>107</v>
      </c>
      <c r="M3" s="322" t="s">
        <v>110</v>
      </c>
      <c r="N3" s="323" t="s">
        <v>111</v>
      </c>
      <c r="O3" s="325" t="s">
        <v>115</v>
      </c>
      <c r="P3" s="326" t="s">
        <v>116</v>
      </c>
      <c r="Q3" s="327" t="s">
        <v>121</v>
      </c>
      <c r="R3" s="328" t="s">
        <v>123</v>
      </c>
      <c r="S3" s="329" t="s">
        <v>420</v>
      </c>
      <c r="T3" s="331" t="s">
        <v>423</v>
      </c>
      <c r="U3" s="332" t="s">
        <v>384</v>
      </c>
    </row>
    <row r="4" spans="1:21" ht="89.25">
      <c r="A4" s="47" t="s">
        <v>18</v>
      </c>
      <c r="B4" s="47" t="s">
        <v>24</v>
      </c>
      <c r="C4" s="47" t="s">
        <v>85</v>
      </c>
      <c r="D4" s="47" t="s">
        <v>17</v>
      </c>
      <c r="E4" s="47" t="s">
        <v>17</v>
      </c>
      <c r="F4" s="47" t="s">
        <v>91</v>
      </c>
      <c r="G4" s="47" t="s">
        <v>17</v>
      </c>
      <c r="H4" s="316" t="s">
        <v>97</v>
      </c>
      <c r="I4" s="47" t="s">
        <v>17</v>
      </c>
      <c r="J4" s="47" t="s">
        <v>17</v>
      </c>
      <c r="K4" s="47" t="s">
        <v>17</v>
      </c>
      <c r="L4" s="47" t="s">
        <v>17</v>
      </c>
      <c r="M4" s="47" t="s">
        <v>17</v>
      </c>
      <c r="N4" s="47" t="s">
        <v>17</v>
      </c>
      <c r="O4" s="47" t="s">
        <v>17</v>
      </c>
      <c r="P4" s="47" t="s">
        <v>17</v>
      </c>
      <c r="Q4" s="47" t="s">
        <v>122</v>
      </c>
      <c r="R4" s="47" t="s">
        <v>17</v>
      </c>
      <c r="S4" s="47" t="s">
        <v>17</v>
      </c>
      <c r="T4" s="47" t="s">
        <v>17</v>
      </c>
      <c r="U4" s="47" t="s">
        <v>17</v>
      </c>
    </row>
    <row r="5" spans="1:21"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row>
    <row r="6" spans="1:21" ht="15" customHeight="1">
      <c r="A6" s="593" t="s">
        <v>599</v>
      </c>
      <c r="B6" t="s">
        <v>561</v>
      </c>
      <c r="C6" s="579" t="s">
        <v>770</v>
      </c>
      <c r="D6" s="593">
        <v>8520007</v>
      </c>
      <c r="E6" s="309">
        <v>2</v>
      </c>
      <c r="F6" s="311">
        <v>962</v>
      </c>
      <c r="G6" t="s">
        <v>94</v>
      </c>
      <c r="H6" s="596" t="s">
        <v>600</v>
      </c>
      <c r="I6" s="577" t="s">
        <v>568</v>
      </c>
      <c r="J6" t="s">
        <v>101</v>
      </c>
      <c r="K6" t="s">
        <v>103</v>
      </c>
      <c r="L6" t="s">
        <v>105</v>
      </c>
      <c r="M6" t="s">
        <v>109</v>
      </c>
      <c r="N6" t="s">
        <v>112</v>
      </c>
      <c r="O6" s="324">
        <v>15</v>
      </c>
      <c r="P6" t="s">
        <v>117</v>
      </c>
      <c r="Q6" t="s">
        <v>691</v>
      </c>
      <c r="R6" t="s">
        <v>593</v>
      </c>
      <c r="S6" t="s">
        <v>602</v>
      </c>
      <c r="T6" s="330">
        <v>1</v>
      </c>
      <c r="U6" t="s">
        <v>155</v>
      </c>
    </row>
    <row r="7" spans="1:21" ht="15" customHeight="1">
      <c r="A7" s="593" t="s">
        <v>612</v>
      </c>
      <c r="B7" s="600" t="s">
        <v>561</v>
      </c>
      <c r="C7" s="579" t="s">
        <v>771</v>
      </c>
      <c r="D7" s="593">
        <v>8522011</v>
      </c>
      <c r="E7" s="601">
        <v>2</v>
      </c>
      <c r="F7" s="311">
        <v>954</v>
      </c>
      <c r="G7" s="600" t="s">
        <v>94</v>
      </c>
      <c r="I7" s="577" t="s">
        <v>568</v>
      </c>
      <c r="J7" s="600" t="s">
        <v>101</v>
      </c>
      <c r="K7" s="600" t="s">
        <v>103</v>
      </c>
      <c r="L7" s="600" t="s">
        <v>105</v>
      </c>
      <c r="M7" s="600" t="s">
        <v>109</v>
      </c>
      <c r="N7" s="600" t="s">
        <v>112</v>
      </c>
      <c r="O7" s="601">
        <v>15</v>
      </c>
      <c r="P7" s="600" t="s">
        <v>117</v>
      </c>
      <c r="Q7" s="600" t="s">
        <v>691</v>
      </c>
      <c r="R7" s="600" t="s">
        <v>593</v>
      </c>
      <c r="S7" t="s">
        <v>613</v>
      </c>
      <c r="T7" s="330">
        <v>0</v>
      </c>
      <c r="U7" t="s">
        <v>154</v>
      </c>
    </row>
    <row r="8" spans="1:21">
      <c r="G8" t="s">
        <v>92</v>
      </c>
      <c r="J8" t="s">
        <v>92</v>
      </c>
      <c r="K8" t="s">
        <v>103</v>
      </c>
      <c r="L8" t="s">
        <v>92</v>
      </c>
      <c r="M8" t="s">
        <v>92</v>
      </c>
      <c r="N8" t="s">
        <v>92</v>
      </c>
      <c r="P8" t="s">
        <v>92</v>
      </c>
      <c r="S8" t="s">
        <v>26</v>
      </c>
      <c r="U8" t="s">
        <v>92</v>
      </c>
    </row>
    <row r="9" spans="1:21">
      <c r="G9" t="s">
        <v>92</v>
      </c>
      <c r="J9" t="s">
        <v>92</v>
      </c>
      <c r="K9" t="s">
        <v>103</v>
      </c>
      <c r="L9" t="s">
        <v>92</v>
      </c>
      <c r="M9" t="s">
        <v>92</v>
      </c>
      <c r="N9" t="s">
        <v>92</v>
      </c>
      <c r="P9" t="s">
        <v>92</v>
      </c>
      <c r="S9" t="s">
        <v>26</v>
      </c>
      <c r="U9" t="s">
        <v>92</v>
      </c>
    </row>
    <row r="10" spans="1:21">
      <c r="G10" t="s">
        <v>92</v>
      </c>
      <c r="J10" t="s">
        <v>92</v>
      </c>
      <c r="K10" t="s">
        <v>103</v>
      </c>
      <c r="L10" t="s">
        <v>92</v>
      </c>
      <c r="M10" t="s">
        <v>92</v>
      </c>
      <c r="N10" t="s">
        <v>92</v>
      </c>
      <c r="P10" t="s">
        <v>92</v>
      </c>
      <c r="S10" t="s">
        <v>26</v>
      </c>
      <c r="U10" t="s">
        <v>92</v>
      </c>
    </row>
    <row r="11" spans="1:21">
      <c r="G11" t="s">
        <v>92</v>
      </c>
      <c r="J11" t="s">
        <v>92</v>
      </c>
      <c r="K11" t="s">
        <v>103</v>
      </c>
      <c r="L11" t="s">
        <v>92</v>
      </c>
      <c r="M11" t="s">
        <v>92</v>
      </c>
      <c r="N11" t="s">
        <v>92</v>
      </c>
      <c r="P11" t="s">
        <v>92</v>
      </c>
      <c r="S11" t="s">
        <v>26</v>
      </c>
      <c r="U11" t="s">
        <v>92</v>
      </c>
    </row>
    <row r="12" spans="1:21">
      <c r="G12" t="s">
        <v>92</v>
      </c>
      <c r="J12" t="s">
        <v>92</v>
      </c>
      <c r="K12" t="s">
        <v>103</v>
      </c>
      <c r="L12" t="s">
        <v>92</v>
      </c>
      <c r="M12" t="s">
        <v>92</v>
      </c>
      <c r="N12" t="s">
        <v>92</v>
      </c>
      <c r="P12" t="s">
        <v>92</v>
      </c>
      <c r="S12" t="s">
        <v>26</v>
      </c>
      <c r="U12" t="s">
        <v>92</v>
      </c>
    </row>
    <row r="13" spans="1:21">
      <c r="G13" t="s">
        <v>92</v>
      </c>
      <c r="J13" t="s">
        <v>92</v>
      </c>
      <c r="K13" t="s">
        <v>103</v>
      </c>
      <c r="L13" t="s">
        <v>92</v>
      </c>
      <c r="M13" t="s">
        <v>92</v>
      </c>
      <c r="N13" t="s">
        <v>92</v>
      </c>
      <c r="P13" t="s">
        <v>92</v>
      </c>
      <c r="S13" t="s">
        <v>26</v>
      </c>
      <c r="U13" t="s">
        <v>92</v>
      </c>
    </row>
    <row r="14" spans="1:21">
      <c r="G14" t="s">
        <v>92</v>
      </c>
      <c r="J14" t="s">
        <v>92</v>
      </c>
      <c r="K14" t="s">
        <v>103</v>
      </c>
      <c r="L14" t="s">
        <v>92</v>
      </c>
      <c r="M14" t="s">
        <v>92</v>
      </c>
      <c r="N14" t="s">
        <v>92</v>
      </c>
      <c r="P14" t="s">
        <v>92</v>
      </c>
      <c r="S14" t="s">
        <v>26</v>
      </c>
      <c r="U14" t="s">
        <v>92</v>
      </c>
    </row>
    <row r="15" spans="1:21">
      <c r="G15" t="s">
        <v>92</v>
      </c>
      <c r="J15" t="s">
        <v>92</v>
      </c>
      <c r="K15" t="s">
        <v>103</v>
      </c>
      <c r="L15" t="s">
        <v>92</v>
      </c>
      <c r="M15" t="s">
        <v>92</v>
      </c>
      <c r="N15" t="s">
        <v>92</v>
      </c>
      <c r="P15" t="s">
        <v>92</v>
      </c>
      <c r="S15" t="s">
        <v>26</v>
      </c>
      <c r="U15" t="s">
        <v>92</v>
      </c>
    </row>
    <row r="16" spans="1:21">
      <c r="G16" t="s">
        <v>92</v>
      </c>
      <c r="J16" t="s">
        <v>92</v>
      </c>
      <c r="K16" t="s">
        <v>103</v>
      </c>
      <c r="L16" t="s">
        <v>92</v>
      </c>
      <c r="M16" t="s">
        <v>92</v>
      </c>
      <c r="N16" t="s">
        <v>92</v>
      </c>
      <c r="P16" t="s">
        <v>92</v>
      </c>
      <c r="S16" t="s">
        <v>26</v>
      </c>
      <c r="U16" t="s">
        <v>92</v>
      </c>
    </row>
    <row r="17" spans="7:21">
      <c r="G17" t="s">
        <v>92</v>
      </c>
      <c r="J17" t="s">
        <v>92</v>
      </c>
      <c r="K17" t="s">
        <v>103</v>
      </c>
      <c r="L17" t="s">
        <v>92</v>
      </c>
      <c r="M17" t="s">
        <v>92</v>
      </c>
      <c r="N17" t="s">
        <v>92</v>
      </c>
      <c r="P17" t="s">
        <v>92</v>
      </c>
      <c r="S17" t="s">
        <v>26</v>
      </c>
      <c r="U17" t="s">
        <v>92</v>
      </c>
    </row>
    <row r="18" spans="7:21">
      <c r="G18" t="s">
        <v>92</v>
      </c>
      <c r="J18" t="s">
        <v>92</v>
      </c>
      <c r="K18" t="s">
        <v>103</v>
      </c>
      <c r="L18" t="s">
        <v>92</v>
      </c>
      <c r="M18" t="s">
        <v>92</v>
      </c>
      <c r="N18" t="s">
        <v>92</v>
      </c>
      <c r="P18" t="s">
        <v>92</v>
      </c>
      <c r="S18" t="s">
        <v>26</v>
      </c>
      <c r="U18" t="s">
        <v>92</v>
      </c>
    </row>
    <row r="19" spans="7:21">
      <c r="G19" t="s">
        <v>92</v>
      </c>
      <c r="J19" t="s">
        <v>92</v>
      </c>
      <c r="K19" t="s">
        <v>103</v>
      </c>
      <c r="L19" t="s">
        <v>92</v>
      </c>
      <c r="M19" t="s">
        <v>92</v>
      </c>
      <c r="N19" t="s">
        <v>92</v>
      </c>
      <c r="P19" t="s">
        <v>92</v>
      </c>
      <c r="S19" t="s">
        <v>26</v>
      </c>
      <c r="U19" t="s">
        <v>92</v>
      </c>
    </row>
    <row r="20" spans="7:21">
      <c r="G20" t="s">
        <v>92</v>
      </c>
      <c r="J20" t="s">
        <v>92</v>
      </c>
      <c r="K20" t="s">
        <v>103</v>
      </c>
      <c r="L20" t="s">
        <v>92</v>
      </c>
      <c r="M20" t="s">
        <v>92</v>
      </c>
      <c r="N20" t="s">
        <v>92</v>
      </c>
      <c r="P20" t="s">
        <v>92</v>
      </c>
      <c r="S20" t="s">
        <v>26</v>
      </c>
      <c r="U20" t="s">
        <v>92</v>
      </c>
    </row>
    <row r="21" spans="7:21">
      <c r="G21" t="s">
        <v>92</v>
      </c>
      <c r="J21" t="s">
        <v>92</v>
      </c>
      <c r="K21" t="s">
        <v>103</v>
      </c>
      <c r="L21" t="s">
        <v>92</v>
      </c>
      <c r="M21" t="s">
        <v>92</v>
      </c>
      <c r="N21" t="s">
        <v>92</v>
      </c>
      <c r="P21" t="s">
        <v>92</v>
      </c>
      <c r="S21" t="s">
        <v>26</v>
      </c>
      <c r="U21" t="s">
        <v>92</v>
      </c>
    </row>
    <row r="22" spans="7:21">
      <c r="G22" t="s">
        <v>92</v>
      </c>
      <c r="J22" t="s">
        <v>92</v>
      </c>
      <c r="K22" t="s">
        <v>103</v>
      </c>
      <c r="L22" t="s">
        <v>92</v>
      </c>
      <c r="M22" t="s">
        <v>92</v>
      </c>
      <c r="N22" t="s">
        <v>92</v>
      </c>
      <c r="P22" t="s">
        <v>92</v>
      </c>
      <c r="S22" t="s">
        <v>26</v>
      </c>
      <c r="U22" t="s">
        <v>92</v>
      </c>
    </row>
    <row r="23" spans="7:21">
      <c r="G23" t="s">
        <v>92</v>
      </c>
      <c r="J23" t="s">
        <v>92</v>
      </c>
      <c r="K23" t="s">
        <v>103</v>
      </c>
      <c r="L23" t="s">
        <v>92</v>
      </c>
      <c r="M23" t="s">
        <v>92</v>
      </c>
      <c r="N23" t="s">
        <v>92</v>
      </c>
      <c r="P23" t="s">
        <v>92</v>
      </c>
      <c r="S23" t="s">
        <v>26</v>
      </c>
      <c r="U23" t="s">
        <v>92</v>
      </c>
    </row>
    <row r="24" spans="7:21">
      <c r="G24" t="s">
        <v>92</v>
      </c>
      <c r="J24" t="s">
        <v>92</v>
      </c>
      <c r="K24" t="s">
        <v>103</v>
      </c>
      <c r="L24" t="s">
        <v>92</v>
      </c>
      <c r="M24" t="s">
        <v>92</v>
      </c>
      <c r="N24" t="s">
        <v>92</v>
      </c>
      <c r="P24" t="s">
        <v>92</v>
      </c>
      <c r="S24" t="s">
        <v>26</v>
      </c>
      <c r="U24" t="s">
        <v>92</v>
      </c>
    </row>
    <row r="25" spans="7:21">
      <c r="G25" t="s">
        <v>92</v>
      </c>
      <c r="J25" t="s">
        <v>92</v>
      </c>
      <c r="K25" t="s">
        <v>103</v>
      </c>
      <c r="L25" t="s">
        <v>92</v>
      </c>
      <c r="M25" t="s">
        <v>92</v>
      </c>
      <c r="N25" t="s">
        <v>92</v>
      </c>
      <c r="P25" t="s">
        <v>92</v>
      </c>
      <c r="S25" t="s">
        <v>26</v>
      </c>
      <c r="U25" t="s">
        <v>92</v>
      </c>
    </row>
    <row r="26" spans="7:21">
      <c r="G26" t="s">
        <v>92</v>
      </c>
      <c r="J26" t="s">
        <v>92</v>
      </c>
      <c r="K26" t="s">
        <v>103</v>
      </c>
      <c r="L26" t="s">
        <v>92</v>
      </c>
      <c r="M26" t="s">
        <v>92</v>
      </c>
      <c r="N26" t="s">
        <v>92</v>
      </c>
      <c r="P26" t="s">
        <v>92</v>
      </c>
      <c r="S26" t="s">
        <v>26</v>
      </c>
      <c r="U26" t="s">
        <v>92</v>
      </c>
    </row>
    <row r="27" spans="7:21">
      <c r="G27" t="s">
        <v>92</v>
      </c>
      <c r="J27" t="s">
        <v>92</v>
      </c>
      <c r="K27" t="s">
        <v>103</v>
      </c>
      <c r="L27" t="s">
        <v>92</v>
      </c>
      <c r="M27" t="s">
        <v>92</v>
      </c>
      <c r="N27" t="s">
        <v>92</v>
      </c>
      <c r="P27" t="s">
        <v>92</v>
      </c>
      <c r="S27" t="s">
        <v>26</v>
      </c>
      <c r="U27" t="s">
        <v>92</v>
      </c>
    </row>
    <row r="28" spans="7:21">
      <c r="G28" t="s">
        <v>92</v>
      </c>
      <c r="J28" t="s">
        <v>92</v>
      </c>
      <c r="K28" t="s">
        <v>103</v>
      </c>
      <c r="L28" t="s">
        <v>92</v>
      </c>
      <c r="M28" t="s">
        <v>92</v>
      </c>
      <c r="N28" t="s">
        <v>92</v>
      </c>
      <c r="P28" t="s">
        <v>92</v>
      </c>
      <c r="S28" t="s">
        <v>26</v>
      </c>
      <c r="U28" t="s">
        <v>92</v>
      </c>
    </row>
    <row r="29" spans="7:21">
      <c r="G29" t="s">
        <v>92</v>
      </c>
      <c r="J29" t="s">
        <v>92</v>
      </c>
      <c r="K29" t="s">
        <v>103</v>
      </c>
      <c r="L29" t="s">
        <v>92</v>
      </c>
      <c r="M29" t="s">
        <v>92</v>
      </c>
      <c r="N29" t="s">
        <v>92</v>
      </c>
      <c r="P29" t="s">
        <v>92</v>
      </c>
      <c r="S29" t="s">
        <v>26</v>
      </c>
      <c r="U29" t="s">
        <v>92</v>
      </c>
    </row>
    <row r="30" spans="7:21">
      <c r="G30" t="s">
        <v>92</v>
      </c>
      <c r="J30" t="s">
        <v>92</v>
      </c>
      <c r="K30" t="s">
        <v>103</v>
      </c>
      <c r="L30" t="s">
        <v>92</v>
      </c>
      <c r="M30" t="s">
        <v>92</v>
      </c>
      <c r="N30" t="s">
        <v>92</v>
      </c>
      <c r="P30" t="s">
        <v>92</v>
      </c>
      <c r="S30" t="s">
        <v>26</v>
      </c>
      <c r="U30" t="s">
        <v>92</v>
      </c>
    </row>
    <row r="31" spans="7:21">
      <c r="G31" t="s">
        <v>92</v>
      </c>
      <c r="J31" t="s">
        <v>92</v>
      </c>
      <c r="K31" t="s">
        <v>103</v>
      </c>
      <c r="L31" t="s">
        <v>92</v>
      </c>
      <c r="M31" t="s">
        <v>92</v>
      </c>
      <c r="N31" t="s">
        <v>92</v>
      </c>
      <c r="P31" t="s">
        <v>92</v>
      </c>
      <c r="S31" t="s">
        <v>26</v>
      </c>
      <c r="U31" t="s">
        <v>92</v>
      </c>
    </row>
    <row r="32" spans="7:21">
      <c r="G32" t="s">
        <v>92</v>
      </c>
      <c r="J32" t="s">
        <v>92</v>
      </c>
      <c r="K32" t="s">
        <v>103</v>
      </c>
      <c r="L32" t="s">
        <v>92</v>
      </c>
      <c r="M32" t="s">
        <v>92</v>
      </c>
      <c r="N32" t="s">
        <v>92</v>
      </c>
      <c r="P32" t="s">
        <v>92</v>
      </c>
      <c r="S32" t="s">
        <v>26</v>
      </c>
      <c r="U32" t="s">
        <v>92</v>
      </c>
    </row>
    <row r="33" spans="7:21">
      <c r="G33" t="s">
        <v>92</v>
      </c>
      <c r="J33" t="s">
        <v>92</v>
      </c>
      <c r="K33" t="s">
        <v>103</v>
      </c>
      <c r="L33" t="s">
        <v>92</v>
      </c>
      <c r="M33" t="s">
        <v>92</v>
      </c>
      <c r="N33" t="s">
        <v>92</v>
      </c>
      <c r="P33" t="s">
        <v>92</v>
      </c>
      <c r="S33" t="s">
        <v>26</v>
      </c>
      <c r="U33" t="s">
        <v>92</v>
      </c>
    </row>
    <row r="34" spans="7:21">
      <c r="G34" t="s">
        <v>92</v>
      </c>
      <c r="J34" t="s">
        <v>92</v>
      </c>
      <c r="K34" t="s">
        <v>103</v>
      </c>
      <c r="L34" t="s">
        <v>92</v>
      </c>
      <c r="M34" t="s">
        <v>92</v>
      </c>
      <c r="N34" t="s">
        <v>92</v>
      </c>
      <c r="P34" t="s">
        <v>92</v>
      </c>
      <c r="S34" t="s">
        <v>26</v>
      </c>
      <c r="U34" t="s">
        <v>92</v>
      </c>
    </row>
    <row r="35" spans="7:21">
      <c r="G35" t="s">
        <v>92</v>
      </c>
      <c r="J35" t="s">
        <v>92</v>
      </c>
      <c r="K35" t="s">
        <v>103</v>
      </c>
      <c r="L35" t="s">
        <v>92</v>
      </c>
      <c r="M35" t="s">
        <v>92</v>
      </c>
      <c r="N35" t="s">
        <v>92</v>
      </c>
      <c r="P35" t="s">
        <v>92</v>
      </c>
      <c r="S35" t="s">
        <v>26</v>
      </c>
      <c r="U35" t="s">
        <v>92</v>
      </c>
    </row>
    <row r="36" spans="7:21">
      <c r="G36" t="s">
        <v>92</v>
      </c>
      <c r="J36" t="s">
        <v>92</v>
      </c>
      <c r="K36" t="s">
        <v>103</v>
      </c>
      <c r="L36" t="s">
        <v>92</v>
      </c>
      <c r="M36" t="s">
        <v>92</v>
      </c>
      <c r="N36" t="s">
        <v>92</v>
      </c>
      <c r="P36" t="s">
        <v>92</v>
      </c>
      <c r="S36" t="s">
        <v>26</v>
      </c>
      <c r="U36" t="s">
        <v>92</v>
      </c>
    </row>
    <row r="37" spans="7:21">
      <c r="G37" t="s">
        <v>92</v>
      </c>
      <c r="J37" t="s">
        <v>92</v>
      </c>
      <c r="K37" t="s">
        <v>103</v>
      </c>
      <c r="L37" t="s">
        <v>92</v>
      </c>
      <c r="M37" t="s">
        <v>92</v>
      </c>
      <c r="N37" t="s">
        <v>92</v>
      </c>
      <c r="P37" t="s">
        <v>92</v>
      </c>
      <c r="S37" t="s">
        <v>26</v>
      </c>
      <c r="U37" t="s">
        <v>92</v>
      </c>
    </row>
    <row r="38" spans="7:21">
      <c r="G38" t="s">
        <v>92</v>
      </c>
      <c r="J38" t="s">
        <v>92</v>
      </c>
      <c r="K38" t="s">
        <v>103</v>
      </c>
      <c r="L38" t="s">
        <v>92</v>
      </c>
      <c r="M38" t="s">
        <v>92</v>
      </c>
      <c r="N38" t="s">
        <v>92</v>
      </c>
      <c r="P38" t="s">
        <v>92</v>
      </c>
      <c r="S38" t="s">
        <v>26</v>
      </c>
      <c r="U38" t="s">
        <v>92</v>
      </c>
    </row>
    <row r="39" spans="7:21">
      <c r="G39" t="s">
        <v>92</v>
      </c>
      <c r="J39" t="s">
        <v>92</v>
      </c>
      <c r="K39" t="s">
        <v>103</v>
      </c>
      <c r="L39" t="s">
        <v>92</v>
      </c>
      <c r="M39" t="s">
        <v>92</v>
      </c>
      <c r="N39" t="s">
        <v>92</v>
      </c>
      <c r="P39" t="s">
        <v>92</v>
      </c>
      <c r="S39" t="s">
        <v>26</v>
      </c>
      <c r="U39" t="s">
        <v>92</v>
      </c>
    </row>
    <row r="40" spans="7:21">
      <c r="G40" t="s">
        <v>92</v>
      </c>
      <c r="J40" t="s">
        <v>92</v>
      </c>
      <c r="K40" t="s">
        <v>103</v>
      </c>
      <c r="L40" t="s">
        <v>92</v>
      </c>
      <c r="M40" t="s">
        <v>92</v>
      </c>
      <c r="N40" t="s">
        <v>92</v>
      </c>
      <c r="P40" t="s">
        <v>92</v>
      </c>
      <c r="S40" t="s">
        <v>26</v>
      </c>
      <c r="U40" t="s">
        <v>92</v>
      </c>
    </row>
    <row r="41" spans="7:21">
      <c r="G41" t="s">
        <v>92</v>
      </c>
      <c r="J41" t="s">
        <v>92</v>
      </c>
      <c r="K41" t="s">
        <v>103</v>
      </c>
      <c r="L41" t="s">
        <v>92</v>
      </c>
      <c r="M41" t="s">
        <v>92</v>
      </c>
      <c r="N41" t="s">
        <v>92</v>
      </c>
      <c r="P41" t="s">
        <v>92</v>
      </c>
      <c r="S41" t="s">
        <v>26</v>
      </c>
      <c r="U41" t="s">
        <v>92</v>
      </c>
    </row>
    <row r="42" spans="7:21">
      <c r="G42" t="s">
        <v>92</v>
      </c>
      <c r="J42" t="s">
        <v>92</v>
      </c>
      <c r="K42" t="s">
        <v>103</v>
      </c>
      <c r="L42" t="s">
        <v>92</v>
      </c>
      <c r="M42" t="s">
        <v>92</v>
      </c>
      <c r="N42" t="s">
        <v>92</v>
      </c>
      <c r="P42" t="s">
        <v>92</v>
      </c>
      <c r="S42" t="s">
        <v>26</v>
      </c>
      <c r="U42" t="s">
        <v>92</v>
      </c>
    </row>
    <row r="43" spans="7:21">
      <c r="G43" t="s">
        <v>92</v>
      </c>
      <c r="J43" t="s">
        <v>92</v>
      </c>
      <c r="K43" t="s">
        <v>103</v>
      </c>
      <c r="L43" t="s">
        <v>92</v>
      </c>
      <c r="M43" t="s">
        <v>92</v>
      </c>
      <c r="N43" t="s">
        <v>92</v>
      </c>
      <c r="P43" t="s">
        <v>92</v>
      </c>
      <c r="S43" t="s">
        <v>26</v>
      </c>
      <c r="U43" t="s">
        <v>92</v>
      </c>
    </row>
    <row r="44" spans="7:21">
      <c r="G44" t="s">
        <v>92</v>
      </c>
      <c r="J44" t="s">
        <v>92</v>
      </c>
      <c r="K44" t="s">
        <v>103</v>
      </c>
      <c r="L44" t="s">
        <v>92</v>
      </c>
      <c r="M44" t="s">
        <v>92</v>
      </c>
      <c r="N44" t="s">
        <v>92</v>
      </c>
      <c r="P44" t="s">
        <v>92</v>
      </c>
      <c r="S44" t="s">
        <v>26</v>
      </c>
      <c r="U44" t="s">
        <v>92</v>
      </c>
    </row>
    <row r="45" spans="7:21">
      <c r="G45" t="s">
        <v>92</v>
      </c>
      <c r="J45" t="s">
        <v>92</v>
      </c>
      <c r="K45" t="s">
        <v>103</v>
      </c>
      <c r="L45" t="s">
        <v>92</v>
      </c>
      <c r="M45" t="s">
        <v>92</v>
      </c>
      <c r="N45" t="s">
        <v>92</v>
      </c>
      <c r="P45" t="s">
        <v>92</v>
      </c>
      <c r="S45" t="s">
        <v>26</v>
      </c>
      <c r="U45" t="s">
        <v>92</v>
      </c>
    </row>
    <row r="46" spans="7:21">
      <c r="G46" t="s">
        <v>92</v>
      </c>
      <c r="J46" t="s">
        <v>92</v>
      </c>
      <c r="K46" t="s">
        <v>103</v>
      </c>
      <c r="L46" t="s">
        <v>92</v>
      </c>
      <c r="M46" t="s">
        <v>92</v>
      </c>
      <c r="N46" t="s">
        <v>92</v>
      </c>
      <c r="P46" t="s">
        <v>92</v>
      </c>
      <c r="S46" t="s">
        <v>26</v>
      </c>
      <c r="U46" t="s">
        <v>92</v>
      </c>
    </row>
    <row r="47" spans="7:21">
      <c r="G47" t="s">
        <v>92</v>
      </c>
      <c r="J47" t="s">
        <v>92</v>
      </c>
      <c r="K47" t="s">
        <v>103</v>
      </c>
      <c r="L47" t="s">
        <v>92</v>
      </c>
      <c r="M47" t="s">
        <v>92</v>
      </c>
      <c r="N47" t="s">
        <v>92</v>
      </c>
      <c r="P47" t="s">
        <v>92</v>
      </c>
      <c r="S47" t="s">
        <v>26</v>
      </c>
      <c r="U47" t="s">
        <v>92</v>
      </c>
    </row>
    <row r="48" spans="7:21">
      <c r="G48" t="s">
        <v>92</v>
      </c>
      <c r="J48" t="s">
        <v>92</v>
      </c>
      <c r="K48" t="s">
        <v>103</v>
      </c>
      <c r="L48" t="s">
        <v>92</v>
      </c>
      <c r="M48" t="s">
        <v>92</v>
      </c>
      <c r="N48" t="s">
        <v>92</v>
      </c>
      <c r="P48" t="s">
        <v>92</v>
      </c>
      <c r="S48" t="s">
        <v>26</v>
      </c>
      <c r="U48" t="s">
        <v>92</v>
      </c>
    </row>
    <row r="49" spans="7:21">
      <c r="G49" t="s">
        <v>92</v>
      </c>
      <c r="J49" t="s">
        <v>92</v>
      </c>
      <c r="K49" t="s">
        <v>103</v>
      </c>
      <c r="L49" t="s">
        <v>92</v>
      </c>
      <c r="M49" t="s">
        <v>92</v>
      </c>
      <c r="N49" t="s">
        <v>92</v>
      </c>
      <c r="P49" t="s">
        <v>92</v>
      </c>
      <c r="S49" t="s">
        <v>26</v>
      </c>
      <c r="U49" t="s">
        <v>92</v>
      </c>
    </row>
    <row r="50" spans="7:21">
      <c r="G50" t="s">
        <v>92</v>
      </c>
      <c r="J50" t="s">
        <v>92</v>
      </c>
      <c r="K50" t="s">
        <v>103</v>
      </c>
      <c r="L50" t="s">
        <v>92</v>
      </c>
      <c r="M50" t="s">
        <v>92</v>
      </c>
      <c r="N50" t="s">
        <v>92</v>
      </c>
      <c r="P50" t="s">
        <v>92</v>
      </c>
      <c r="S50" t="s">
        <v>26</v>
      </c>
      <c r="U50" t="s">
        <v>92</v>
      </c>
    </row>
    <row r="51" spans="7:21">
      <c r="G51" t="s">
        <v>92</v>
      </c>
      <c r="J51" t="s">
        <v>92</v>
      </c>
      <c r="K51" t="s">
        <v>103</v>
      </c>
      <c r="L51" t="s">
        <v>92</v>
      </c>
      <c r="M51" t="s">
        <v>92</v>
      </c>
      <c r="N51" t="s">
        <v>92</v>
      </c>
      <c r="P51" t="s">
        <v>92</v>
      </c>
      <c r="S51" t="s">
        <v>26</v>
      </c>
      <c r="U51" t="s">
        <v>92</v>
      </c>
    </row>
    <row r="52" spans="7:21">
      <c r="G52" t="s">
        <v>92</v>
      </c>
      <c r="J52" t="s">
        <v>92</v>
      </c>
      <c r="K52" t="s">
        <v>103</v>
      </c>
      <c r="L52" t="s">
        <v>92</v>
      </c>
      <c r="M52" t="s">
        <v>92</v>
      </c>
      <c r="N52" t="s">
        <v>92</v>
      </c>
      <c r="P52" t="s">
        <v>92</v>
      </c>
      <c r="S52" t="s">
        <v>26</v>
      </c>
      <c r="U52" t="s">
        <v>92</v>
      </c>
    </row>
    <row r="53" spans="7:21">
      <c r="G53" t="s">
        <v>92</v>
      </c>
      <c r="J53" t="s">
        <v>92</v>
      </c>
      <c r="K53" t="s">
        <v>103</v>
      </c>
      <c r="L53" t="s">
        <v>92</v>
      </c>
      <c r="M53" t="s">
        <v>92</v>
      </c>
      <c r="N53" t="s">
        <v>92</v>
      </c>
      <c r="P53" t="s">
        <v>92</v>
      </c>
      <c r="S53" t="s">
        <v>26</v>
      </c>
      <c r="U53" t="s">
        <v>92</v>
      </c>
    </row>
    <row r="54" spans="7:21">
      <c r="G54" t="s">
        <v>92</v>
      </c>
      <c r="J54" t="s">
        <v>92</v>
      </c>
      <c r="K54" t="s">
        <v>103</v>
      </c>
      <c r="L54" t="s">
        <v>92</v>
      </c>
      <c r="M54" t="s">
        <v>92</v>
      </c>
      <c r="N54" t="s">
        <v>92</v>
      </c>
      <c r="P54" t="s">
        <v>92</v>
      </c>
      <c r="S54" t="s">
        <v>26</v>
      </c>
      <c r="U54" t="s">
        <v>92</v>
      </c>
    </row>
    <row r="55" spans="7:21">
      <c r="G55" t="s">
        <v>92</v>
      </c>
      <c r="J55" t="s">
        <v>92</v>
      </c>
      <c r="K55" t="s">
        <v>103</v>
      </c>
      <c r="L55" t="s">
        <v>92</v>
      </c>
      <c r="M55" t="s">
        <v>92</v>
      </c>
      <c r="N55" t="s">
        <v>92</v>
      </c>
      <c r="P55" t="s">
        <v>92</v>
      </c>
      <c r="S55" t="s">
        <v>26</v>
      </c>
      <c r="U55" t="s">
        <v>92</v>
      </c>
    </row>
    <row r="56" spans="7:21">
      <c r="G56" t="s">
        <v>92</v>
      </c>
      <c r="J56" t="s">
        <v>92</v>
      </c>
      <c r="K56" t="s">
        <v>103</v>
      </c>
      <c r="L56" t="s">
        <v>92</v>
      </c>
      <c r="M56" t="s">
        <v>92</v>
      </c>
      <c r="N56" t="s">
        <v>92</v>
      </c>
      <c r="P56" t="s">
        <v>92</v>
      </c>
      <c r="S56" t="s">
        <v>26</v>
      </c>
      <c r="U56" t="s">
        <v>92</v>
      </c>
    </row>
    <row r="57" spans="7:21">
      <c r="G57" t="s">
        <v>92</v>
      </c>
      <c r="J57" t="s">
        <v>92</v>
      </c>
      <c r="K57" t="s">
        <v>103</v>
      </c>
      <c r="L57" t="s">
        <v>92</v>
      </c>
      <c r="M57" t="s">
        <v>92</v>
      </c>
      <c r="N57" t="s">
        <v>92</v>
      </c>
      <c r="P57" t="s">
        <v>92</v>
      </c>
      <c r="S57" t="s">
        <v>26</v>
      </c>
      <c r="U57" t="s">
        <v>92</v>
      </c>
    </row>
    <row r="58" spans="7:21">
      <c r="G58" t="s">
        <v>92</v>
      </c>
      <c r="J58" t="s">
        <v>92</v>
      </c>
      <c r="K58" t="s">
        <v>103</v>
      </c>
      <c r="L58" t="s">
        <v>92</v>
      </c>
      <c r="M58" t="s">
        <v>92</v>
      </c>
      <c r="N58" t="s">
        <v>92</v>
      </c>
      <c r="P58" t="s">
        <v>92</v>
      </c>
      <c r="S58" t="s">
        <v>26</v>
      </c>
      <c r="U58" t="s">
        <v>92</v>
      </c>
    </row>
    <row r="59" spans="7:21">
      <c r="G59" t="s">
        <v>92</v>
      </c>
      <c r="J59" t="s">
        <v>92</v>
      </c>
      <c r="K59" t="s">
        <v>103</v>
      </c>
      <c r="L59" t="s">
        <v>92</v>
      </c>
      <c r="M59" t="s">
        <v>92</v>
      </c>
      <c r="N59" t="s">
        <v>92</v>
      </c>
      <c r="P59" t="s">
        <v>92</v>
      </c>
      <c r="S59" t="s">
        <v>26</v>
      </c>
      <c r="U59" t="s">
        <v>92</v>
      </c>
    </row>
    <row r="60" spans="7:21">
      <c r="G60" t="s">
        <v>92</v>
      </c>
      <c r="J60" t="s">
        <v>92</v>
      </c>
      <c r="K60" t="s">
        <v>103</v>
      </c>
      <c r="L60" t="s">
        <v>92</v>
      </c>
      <c r="M60" t="s">
        <v>92</v>
      </c>
      <c r="N60" t="s">
        <v>92</v>
      </c>
      <c r="P60" t="s">
        <v>92</v>
      </c>
      <c r="S60" t="s">
        <v>26</v>
      </c>
      <c r="U60" t="s">
        <v>92</v>
      </c>
    </row>
    <row r="61" spans="7:21">
      <c r="G61" t="s">
        <v>92</v>
      </c>
      <c r="J61" t="s">
        <v>92</v>
      </c>
      <c r="K61" t="s">
        <v>103</v>
      </c>
      <c r="L61" t="s">
        <v>92</v>
      </c>
      <c r="M61" t="s">
        <v>92</v>
      </c>
      <c r="N61" t="s">
        <v>92</v>
      </c>
      <c r="P61" t="s">
        <v>92</v>
      </c>
      <c r="S61" t="s">
        <v>26</v>
      </c>
      <c r="U61" t="s">
        <v>92</v>
      </c>
    </row>
    <row r="62" spans="7:21">
      <c r="G62" t="s">
        <v>92</v>
      </c>
      <c r="J62" t="s">
        <v>92</v>
      </c>
      <c r="K62" t="s">
        <v>103</v>
      </c>
      <c r="L62" t="s">
        <v>92</v>
      </c>
      <c r="M62" t="s">
        <v>92</v>
      </c>
      <c r="N62" t="s">
        <v>92</v>
      </c>
      <c r="P62" t="s">
        <v>92</v>
      </c>
      <c r="S62" t="s">
        <v>26</v>
      </c>
      <c r="U62" t="s">
        <v>92</v>
      </c>
    </row>
    <row r="63" spans="7:21">
      <c r="G63" t="s">
        <v>92</v>
      </c>
      <c r="J63" t="s">
        <v>92</v>
      </c>
      <c r="K63" t="s">
        <v>103</v>
      </c>
      <c r="L63" t="s">
        <v>92</v>
      </c>
      <c r="M63" t="s">
        <v>92</v>
      </c>
      <c r="N63" t="s">
        <v>92</v>
      </c>
      <c r="P63" t="s">
        <v>92</v>
      </c>
      <c r="S63" t="s">
        <v>26</v>
      </c>
      <c r="U63" t="s">
        <v>92</v>
      </c>
    </row>
    <row r="64" spans="7:21">
      <c r="G64" t="s">
        <v>92</v>
      </c>
      <c r="J64" t="s">
        <v>92</v>
      </c>
      <c r="K64" t="s">
        <v>103</v>
      </c>
      <c r="L64" t="s">
        <v>92</v>
      </c>
      <c r="M64" t="s">
        <v>92</v>
      </c>
      <c r="N64" t="s">
        <v>92</v>
      </c>
      <c r="P64" t="s">
        <v>92</v>
      </c>
      <c r="S64" t="s">
        <v>26</v>
      </c>
      <c r="U64" t="s">
        <v>92</v>
      </c>
    </row>
    <row r="65" spans="7:21">
      <c r="G65" t="s">
        <v>92</v>
      </c>
      <c r="J65" t="s">
        <v>92</v>
      </c>
      <c r="K65" t="s">
        <v>103</v>
      </c>
      <c r="L65" t="s">
        <v>92</v>
      </c>
      <c r="M65" t="s">
        <v>92</v>
      </c>
      <c r="N65" t="s">
        <v>92</v>
      </c>
      <c r="P65" t="s">
        <v>92</v>
      </c>
      <c r="S65" t="s">
        <v>26</v>
      </c>
      <c r="U65" t="s">
        <v>92</v>
      </c>
    </row>
    <row r="66" spans="7:21">
      <c r="G66" t="s">
        <v>92</v>
      </c>
      <c r="J66" t="s">
        <v>92</v>
      </c>
      <c r="K66" t="s">
        <v>103</v>
      </c>
      <c r="L66" t="s">
        <v>92</v>
      </c>
      <c r="M66" t="s">
        <v>92</v>
      </c>
      <c r="N66" t="s">
        <v>92</v>
      </c>
      <c r="P66" t="s">
        <v>92</v>
      </c>
      <c r="S66" t="s">
        <v>26</v>
      </c>
      <c r="U66" t="s">
        <v>92</v>
      </c>
    </row>
    <row r="67" spans="7:21">
      <c r="G67" t="s">
        <v>92</v>
      </c>
      <c r="J67" t="s">
        <v>92</v>
      </c>
      <c r="K67" t="s">
        <v>103</v>
      </c>
      <c r="L67" t="s">
        <v>92</v>
      </c>
      <c r="M67" t="s">
        <v>92</v>
      </c>
      <c r="N67" t="s">
        <v>92</v>
      </c>
      <c r="P67" t="s">
        <v>92</v>
      </c>
      <c r="S67" t="s">
        <v>26</v>
      </c>
      <c r="U67" t="s">
        <v>92</v>
      </c>
    </row>
    <row r="68" spans="7:21">
      <c r="G68" t="s">
        <v>92</v>
      </c>
      <c r="J68" t="s">
        <v>92</v>
      </c>
      <c r="K68" t="s">
        <v>103</v>
      </c>
      <c r="L68" t="s">
        <v>92</v>
      </c>
      <c r="M68" t="s">
        <v>92</v>
      </c>
      <c r="N68" t="s">
        <v>92</v>
      </c>
      <c r="P68" t="s">
        <v>92</v>
      </c>
      <c r="S68" t="s">
        <v>26</v>
      </c>
      <c r="U68" t="s">
        <v>92</v>
      </c>
    </row>
    <row r="69" spans="7:21">
      <c r="G69" t="s">
        <v>92</v>
      </c>
      <c r="J69" t="s">
        <v>92</v>
      </c>
      <c r="K69" t="s">
        <v>103</v>
      </c>
      <c r="L69" t="s">
        <v>92</v>
      </c>
      <c r="M69" t="s">
        <v>92</v>
      </c>
      <c r="N69" t="s">
        <v>92</v>
      </c>
      <c r="P69" t="s">
        <v>92</v>
      </c>
      <c r="S69" t="s">
        <v>26</v>
      </c>
      <c r="U69" t="s">
        <v>92</v>
      </c>
    </row>
    <row r="70" spans="7:21">
      <c r="G70" t="s">
        <v>92</v>
      </c>
      <c r="J70" t="s">
        <v>92</v>
      </c>
      <c r="K70" t="s">
        <v>103</v>
      </c>
      <c r="L70" t="s">
        <v>92</v>
      </c>
      <c r="M70" t="s">
        <v>92</v>
      </c>
      <c r="N70" t="s">
        <v>92</v>
      </c>
      <c r="P70" t="s">
        <v>92</v>
      </c>
      <c r="S70" t="s">
        <v>26</v>
      </c>
      <c r="U70" t="s">
        <v>92</v>
      </c>
    </row>
    <row r="71" spans="7:21">
      <c r="G71" t="s">
        <v>92</v>
      </c>
      <c r="J71" t="s">
        <v>92</v>
      </c>
      <c r="K71" t="s">
        <v>103</v>
      </c>
      <c r="L71" t="s">
        <v>92</v>
      </c>
      <c r="M71" t="s">
        <v>92</v>
      </c>
      <c r="N71" t="s">
        <v>92</v>
      </c>
      <c r="P71" t="s">
        <v>92</v>
      </c>
      <c r="S71" t="s">
        <v>26</v>
      </c>
      <c r="U71" t="s">
        <v>92</v>
      </c>
    </row>
    <row r="72" spans="7:21">
      <c r="G72" t="s">
        <v>92</v>
      </c>
      <c r="J72" t="s">
        <v>92</v>
      </c>
      <c r="K72" t="s">
        <v>103</v>
      </c>
      <c r="L72" t="s">
        <v>92</v>
      </c>
      <c r="M72" t="s">
        <v>92</v>
      </c>
      <c r="N72" t="s">
        <v>92</v>
      </c>
      <c r="P72" t="s">
        <v>92</v>
      </c>
      <c r="S72" t="s">
        <v>26</v>
      </c>
      <c r="U72" t="s">
        <v>92</v>
      </c>
    </row>
    <row r="73" spans="7:21">
      <c r="G73" t="s">
        <v>92</v>
      </c>
      <c r="J73" t="s">
        <v>92</v>
      </c>
      <c r="K73" t="s">
        <v>103</v>
      </c>
      <c r="L73" t="s">
        <v>92</v>
      </c>
      <c r="M73" t="s">
        <v>92</v>
      </c>
      <c r="N73" t="s">
        <v>92</v>
      </c>
      <c r="P73" t="s">
        <v>92</v>
      </c>
      <c r="S73" t="s">
        <v>26</v>
      </c>
      <c r="U73" t="s">
        <v>92</v>
      </c>
    </row>
    <row r="74" spans="7:21">
      <c r="G74" t="s">
        <v>92</v>
      </c>
      <c r="J74" t="s">
        <v>92</v>
      </c>
      <c r="K74" t="s">
        <v>103</v>
      </c>
      <c r="L74" t="s">
        <v>92</v>
      </c>
      <c r="M74" t="s">
        <v>92</v>
      </c>
      <c r="N74" t="s">
        <v>92</v>
      </c>
      <c r="P74" t="s">
        <v>92</v>
      </c>
      <c r="S74" t="s">
        <v>26</v>
      </c>
      <c r="U74" t="s">
        <v>92</v>
      </c>
    </row>
    <row r="75" spans="7:21">
      <c r="G75" t="s">
        <v>92</v>
      </c>
      <c r="J75" t="s">
        <v>92</v>
      </c>
      <c r="K75" t="s">
        <v>103</v>
      </c>
      <c r="L75" t="s">
        <v>92</v>
      </c>
      <c r="M75" t="s">
        <v>92</v>
      </c>
      <c r="N75" t="s">
        <v>92</v>
      </c>
      <c r="P75" t="s">
        <v>92</v>
      </c>
      <c r="S75" t="s">
        <v>26</v>
      </c>
      <c r="U75" t="s">
        <v>92</v>
      </c>
    </row>
    <row r="76" spans="7:21">
      <c r="G76" t="s">
        <v>92</v>
      </c>
      <c r="J76" t="s">
        <v>92</v>
      </c>
      <c r="K76" t="s">
        <v>103</v>
      </c>
      <c r="L76" t="s">
        <v>92</v>
      </c>
      <c r="M76" t="s">
        <v>92</v>
      </c>
      <c r="N76" t="s">
        <v>92</v>
      </c>
      <c r="P76" t="s">
        <v>92</v>
      </c>
      <c r="S76" t="s">
        <v>26</v>
      </c>
      <c r="U76" t="s">
        <v>92</v>
      </c>
    </row>
    <row r="77" spans="7:21">
      <c r="G77" t="s">
        <v>92</v>
      </c>
      <c r="J77" t="s">
        <v>92</v>
      </c>
      <c r="K77" t="s">
        <v>103</v>
      </c>
      <c r="L77" t="s">
        <v>92</v>
      </c>
      <c r="M77" t="s">
        <v>92</v>
      </c>
      <c r="N77" t="s">
        <v>92</v>
      </c>
      <c r="P77" t="s">
        <v>92</v>
      </c>
      <c r="S77" t="s">
        <v>26</v>
      </c>
      <c r="U77" t="s">
        <v>92</v>
      </c>
    </row>
    <row r="78" spans="7:21">
      <c r="G78" t="s">
        <v>92</v>
      </c>
      <c r="J78" t="s">
        <v>92</v>
      </c>
      <c r="K78" t="s">
        <v>103</v>
      </c>
      <c r="L78" t="s">
        <v>92</v>
      </c>
      <c r="M78" t="s">
        <v>92</v>
      </c>
      <c r="N78" t="s">
        <v>92</v>
      </c>
      <c r="P78" t="s">
        <v>92</v>
      </c>
      <c r="S78" t="s">
        <v>26</v>
      </c>
      <c r="U78" t="s">
        <v>92</v>
      </c>
    </row>
    <row r="79" spans="7:21">
      <c r="G79" t="s">
        <v>92</v>
      </c>
      <c r="J79" t="s">
        <v>92</v>
      </c>
      <c r="K79" t="s">
        <v>103</v>
      </c>
      <c r="L79" t="s">
        <v>92</v>
      </c>
      <c r="M79" t="s">
        <v>92</v>
      </c>
      <c r="N79" t="s">
        <v>92</v>
      </c>
      <c r="P79" t="s">
        <v>92</v>
      </c>
      <c r="S79" t="s">
        <v>26</v>
      </c>
      <c r="U79" t="s">
        <v>92</v>
      </c>
    </row>
    <row r="80" spans="7:21">
      <c r="G80" t="s">
        <v>92</v>
      </c>
      <c r="J80" t="s">
        <v>92</v>
      </c>
      <c r="K80" t="s">
        <v>103</v>
      </c>
      <c r="L80" t="s">
        <v>92</v>
      </c>
      <c r="M80" t="s">
        <v>92</v>
      </c>
      <c r="N80" t="s">
        <v>92</v>
      </c>
      <c r="P80" t="s">
        <v>92</v>
      </c>
      <c r="S80" t="s">
        <v>26</v>
      </c>
      <c r="U80" t="s">
        <v>92</v>
      </c>
    </row>
    <row r="81" spans="7:21">
      <c r="G81" t="s">
        <v>92</v>
      </c>
      <c r="J81" t="s">
        <v>92</v>
      </c>
      <c r="K81" t="s">
        <v>103</v>
      </c>
      <c r="L81" t="s">
        <v>92</v>
      </c>
      <c r="M81" t="s">
        <v>92</v>
      </c>
      <c r="N81" t="s">
        <v>92</v>
      </c>
      <c r="P81" t="s">
        <v>92</v>
      </c>
      <c r="S81" t="s">
        <v>26</v>
      </c>
      <c r="U81" t="s">
        <v>92</v>
      </c>
    </row>
    <row r="82" spans="7:21">
      <c r="G82" t="s">
        <v>92</v>
      </c>
      <c r="J82" t="s">
        <v>92</v>
      </c>
      <c r="K82" t="s">
        <v>103</v>
      </c>
      <c r="L82" t="s">
        <v>92</v>
      </c>
      <c r="M82" t="s">
        <v>92</v>
      </c>
      <c r="N82" t="s">
        <v>92</v>
      </c>
      <c r="P82" t="s">
        <v>92</v>
      </c>
      <c r="S82" t="s">
        <v>26</v>
      </c>
      <c r="U82" t="s">
        <v>92</v>
      </c>
    </row>
    <row r="83" spans="7:21">
      <c r="G83" t="s">
        <v>92</v>
      </c>
      <c r="J83" t="s">
        <v>92</v>
      </c>
      <c r="K83" t="s">
        <v>103</v>
      </c>
      <c r="L83" t="s">
        <v>92</v>
      </c>
      <c r="M83" t="s">
        <v>92</v>
      </c>
      <c r="N83" t="s">
        <v>92</v>
      </c>
      <c r="P83" t="s">
        <v>92</v>
      </c>
      <c r="S83" t="s">
        <v>26</v>
      </c>
      <c r="U83" t="s">
        <v>92</v>
      </c>
    </row>
    <row r="84" spans="7:21">
      <c r="G84" t="s">
        <v>92</v>
      </c>
      <c r="J84" t="s">
        <v>92</v>
      </c>
      <c r="K84" t="s">
        <v>103</v>
      </c>
      <c r="L84" t="s">
        <v>92</v>
      </c>
      <c r="M84" t="s">
        <v>92</v>
      </c>
      <c r="N84" t="s">
        <v>92</v>
      </c>
      <c r="P84" t="s">
        <v>92</v>
      </c>
      <c r="S84" t="s">
        <v>26</v>
      </c>
      <c r="U84" t="s">
        <v>92</v>
      </c>
    </row>
    <row r="85" spans="7:21">
      <c r="G85" t="s">
        <v>92</v>
      </c>
      <c r="J85" t="s">
        <v>92</v>
      </c>
      <c r="K85" t="s">
        <v>103</v>
      </c>
      <c r="L85" t="s">
        <v>92</v>
      </c>
      <c r="M85" t="s">
        <v>92</v>
      </c>
      <c r="N85" t="s">
        <v>92</v>
      </c>
      <c r="P85" t="s">
        <v>92</v>
      </c>
      <c r="S85" t="s">
        <v>26</v>
      </c>
      <c r="U85" t="s">
        <v>92</v>
      </c>
    </row>
    <row r="86" spans="7:21">
      <c r="G86" t="s">
        <v>92</v>
      </c>
      <c r="J86" t="s">
        <v>92</v>
      </c>
      <c r="K86" t="s">
        <v>103</v>
      </c>
      <c r="L86" t="s">
        <v>92</v>
      </c>
      <c r="M86" t="s">
        <v>92</v>
      </c>
      <c r="N86" t="s">
        <v>92</v>
      </c>
      <c r="P86" t="s">
        <v>92</v>
      </c>
      <c r="S86" t="s">
        <v>26</v>
      </c>
      <c r="U86" t="s">
        <v>92</v>
      </c>
    </row>
    <row r="87" spans="7:21">
      <c r="G87" t="s">
        <v>92</v>
      </c>
      <c r="J87" t="s">
        <v>92</v>
      </c>
      <c r="K87" t="s">
        <v>103</v>
      </c>
      <c r="L87" t="s">
        <v>92</v>
      </c>
      <c r="M87" t="s">
        <v>92</v>
      </c>
      <c r="N87" t="s">
        <v>92</v>
      </c>
      <c r="P87" t="s">
        <v>92</v>
      </c>
      <c r="S87" t="s">
        <v>26</v>
      </c>
      <c r="U87" t="s">
        <v>92</v>
      </c>
    </row>
    <row r="88" spans="7:21">
      <c r="G88" t="s">
        <v>92</v>
      </c>
      <c r="J88" t="s">
        <v>92</v>
      </c>
      <c r="K88" t="s">
        <v>103</v>
      </c>
      <c r="L88" t="s">
        <v>92</v>
      </c>
      <c r="M88" t="s">
        <v>92</v>
      </c>
      <c r="N88" t="s">
        <v>92</v>
      </c>
      <c r="P88" t="s">
        <v>92</v>
      </c>
      <c r="S88" t="s">
        <v>26</v>
      </c>
      <c r="U88" t="s">
        <v>92</v>
      </c>
    </row>
    <row r="89" spans="7:21">
      <c r="G89" t="s">
        <v>92</v>
      </c>
      <c r="J89" t="s">
        <v>92</v>
      </c>
      <c r="K89" t="s">
        <v>103</v>
      </c>
      <c r="L89" t="s">
        <v>92</v>
      </c>
      <c r="M89" t="s">
        <v>92</v>
      </c>
      <c r="N89" t="s">
        <v>92</v>
      </c>
      <c r="P89" t="s">
        <v>92</v>
      </c>
      <c r="S89" t="s">
        <v>26</v>
      </c>
      <c r="U89" t="s">
        <v>92</v>
      </c>
    </row>
    <row r="90" spans="7:21">
      <c r="G90" t="s">
        <v>92</v>
      </c>
      <c r="J90" t="s">
        <v>92</v>
      </c>
      <c r="K90" t="s">
        <v>103</v>
      </c>
      <c r="L90" t="s">
        <v>92</v>
      </c>
      <c r="M90" t="s">
        <v>92</v>
      </c>
      <c r="N90" t="s">
        <v>92</v>
      </c>
      <c r="P90" t="s">
        <v>92</v>
      </c>
      <c r="S90" t="s">
        <v>26</v>
      </c>
      <c r="U90" t="s">
        <v>92</v>
      </c>
    </row>
    <row r="91" spans="7:21">
      <c r="G91" t="s">
        <v>92</v>
      </c>
      <c r="J91" t="s">
        <v>92</v>
      </c>
      <c r="K91" t="s">
        <v>103</v>
      </c>
      <c r="L91" t="s">
        <v>92</v>
      </c>
      <c r="M91" t="s">
        <v>92</v>
      </c>
      <c r="N91" t="s">
        <v>92</v>
      </c>
      <c r="P91" t="s">
        <v>92</v>
      </c>
      <c r="S91" t="s">
        <v>26</v>
      </c>
      <c r="U91" t="s">
        <v>92</v>
      </c>
    </row>
    <row r="92" spans="7:21">
      <c r="G92" t="s">
        <v>92</v>
      </c>
      <c r="J92" t="s">
        <v>92</v>
      </c>
      <c r="K92" t="s">
        <v>103</v>
      </c>
      <c r="L92" t="s">
        <v>92</v>
      </c>
      <c r="M92" t="s">
        <v>92</v>
      </c>
      <c r="N92" t="s">
        <v>92</v>
      </c>
      <c r="P92" t="s">
        <v>92</v>
      </c>
      <c r="S92" t="s">
        <v>26</v>
      </c>
      <c r="U92" t="s">
        <v>92</v>
      </c>
    </row>
    <row r="93" spans="7:21">
      <c r="G93" t="s">
        <v>92</v>
      </c>
      <c r="J93" t="s">
        <v>92</v>
      </c>
      <c r="K93" t="s">
        <v>103</v>
      </c>
      <c r="L93" t="s">
        <v>92</v>
      </c>
      <c r="M93" t="s">
        <v>92</v>
      </c>
      <c r="N93" t="s">
        <v>92</v>
      </c>
      <c r="P93" t="s">
        <v>92</v>
      </c>
      <c r="S93" t="s">
        <v>26</v>
      </c>
      <c r="U93" t="s">
        <v>92</v>
      </c>
    </row>
    <row r="94" spans="7:21">
      <c r="G94" t="s">
        <v>92</v>
      </c>
      <c r="J94" t="s">
        <v>92</v>
      </c>
      <c r="K94" t="s">
        <v>103</v>
      </c>
      <c r="L94" t="s">
        <v>92</v>
      </c>
      <c r="M94" t="s">
        <v>92</v>
      </c>
      <c r="N94" t="s">
        <v>92</v>
      </c>
      <c r="P94" t="s">
        <v>92</v>
      </c>
      <c r="S94" t="s">
        <v>26</v>
      </c>
      <c r="U94" t="s">
        <v>92</v>
      </c>
    </row>
    <row r="95" spans="7:21">
      <c r="G95" t="s">
        <v>92</v>
      </c>
      <c r="J95" t="s">
        <v>92</v>
      </c>
      <c r="K95" t="s">
        <v>103</v>
      </c>
      <c r="L95" t="s">
        <v>92</v>
      </c>
      <c r="M95" t="s">
        <v>92</v>
      </c>
      <c r="N95" t="s">
        <v>92</v>
      </c>
      <c r="P95" t="s">
        <v>92</v>
      </c>
      <c r="S95" t="s">
        <v>26</v>
      </c>
      <c r="U95" t="s">
        <v>92</v>
      </c>
    </row>
    <row r="96" spans="7:21">
      <c r="G96" t="s">
        <v>92</v>
      </c>
      <c r="J96" t="s">
        <v>92</v>
      </c>
      <c r="K96" t="s">
        <v>103</v>
      </c>
      <c r="L96" t="s">
        <v>92</v>
      </c>
      <c r="M96" t="s">
        <v>92</v>
      </c>
      <c r="N96" t="s">
        <v>92</v>
      </c>
      <c r="P96" t="s">
        <v>92</v>
      </c>
      <c r="S96" t="s">
        <v>26</v>
      </c>
      <c r="U96" t="s">
        <v>92</v>
      </c>
    </row>
    <row r="97" spans="7:21">
      <c r="G97" t="s">
        <v>92</v>
      </c>
      <c r="J97" t="s">
        <v>92</v>
      </c>
      <c r="K97" t="s">
        <v>103</v>
      </c>
      <c r="L97" t="s">
        <v>92</v>
      </c>
      <c r="M97" t="s">
        <v>92</v>
      </c>
      <c r="N97" t="s">
        <v>92</v>
      </c>
      <c r="P97" t="s">
        <v>92</v>
      </c>
      <c r="S97" t="s">
        <v>26</v>
      </c>
      <c r="U97" t="s">
        <v>92</v>
      </c>
    </row>
    <row r="98" spans="7:21">
      <c r="G98" t="s">
        <v>92</v>
      </c>
      <c r="J98" t="s">
        <v>92</v>
      </c>
      <c r="K98" t="s">
        <v>103</v>
      </c>
      <c r="L98" t="s">
        <v>92</v>
      </c>
      <c r="M98" t="s">
        <v>92</v>
      </c>
      <c r="N98" t="s">
        <v>92</v>
      </c>
      <c r="P98" t="s">
        <v>92</v>
      </c>
      <c r="S98" t="s">
        <v>26</v>
      </c>
      <c r="U98" t="s">
        <v>92</v>
      </c>
    </row>
    <row r="99" spans="7:21">
      <c r="G99" t="s">
        <v>92</v>
      </c>
      <c r="J99" t="s">
        <v>92</v>
      </c>
      <c r="K99" t="s">
        <v>103</v>
      </c>
      <c r="L99" t="s">
        <v>92</v>
      </c>
      <c r="M99" t="s">
        <v>92</v>
      </c>
      <c r="N99" t="s">
        <v>92</v>
      </c>
      <c r="P99" t="s">
        <v>92</v>
      </c>
      <c r="S99" t="s">
        <v>26</v>
      </c>
      <c r="U99" t="s">
        <v>92</v>
      </c>
    </row>
    <row r="100" spans="7:21">
      <c r="G100" t="s">
        <v>92</v>
      </c>
      <c r="J100" t="s">
        <v>92</v>
      </c>
      <c r="K100" t="s">
        <v>103</v>
      </c>
      <c r="L100" t="s">
        <v>92</v>
      </c>
      <c r="M100" t="s">
        <v>92</v>
      </c>
      <c r="N100" t="s">
        <v>92</v>
      </c>
      <c r="P100" t="s">
        <v>92</v>
      </c>
      <c r="S100" t="s">
        <v>26</v>
      </c>
      <c r="U100" t="s">
        <v>92</v>
      </c>
    </row>
    <row r="101" spans="7:21">
      <c r="G101" t="s">
        <v>92</v>
      </c>
      <c r="J101" t="s">
        <v>92</v>
      </c>
      <c r="K101" t="s">
        <v>103</v>
      </c>
      <c r="L101" t="s">
        <v>92</v>
      </c>
      <c r="M101" t="s">
        <v>92</v>
      </c>
      <c r="N101" t="s">
        <v>92</v>
      </c>
      <c r="P101" t="s">
        <v>92</v>
      </c>
      <c r="S101" t="s">
        <v>26</v>
      </c>
      <c r="U101" t="s">
        <v>92</v>
      </c>
    </row>
    <row r="102" spans="7:21">
      <c r="G102" t="s">
        <v>92</v>
      </c>
      <c r="J102" t="s">
        <v>92</v>
      </c>
      <c r="K102" t="s">
        <v>103</v>
      </c>
      <c r="L102" t="s">
        <v>92</v>
      </c>
      <c r="M102" t="s">
        <v>92</v>
      </c>
      <c r="N102" t="s">
        <v>92</v>
      </c>
      <c r="P102" t="s">
        <v>92</v>
      </c>
      <c r="S102" t="s">
        <v>26</v>
      </c>
      <c r="U102" t="s">
        <v>92</v>
      </c>
    </row>
    <row r="103" spans="7:21">
      <c r="G103" t="s">
        <v>92</v>
      </c>
      <c r="J103" t="s">
        <v>92</v>
      </c>
      <c r="K103" t="s">
        <v>103</v>
      </c>
      <c r="L103" t="s">
        <v>92</v>
      </c>
      <c r="M103" t="s">
        <v>92</v>
      </c>
      <c r="N103" t="s">
        <v>92</v>
      </c>
      <c r="P103" t="s">
        <v>92</v>
      </c>
      <c r="S103" t="s">
        <v>26</v>
      </c>
      <c r="U103" t="s">
        <v>92</v>
      </c>
    </row>
    <row r="104" spans="7:21">
      <c r="G104" t="s">
        <v>92</v>
      </c>
      <c r="J104" t="s">
        <v>92</v>
      </c>
      <c r="K104" t="s">
        <v>103</v>
      </c>
      <c r="L104" t="s">
        <v>92</v>
      </c>
      <c r="M104" t="s">
        <v>92</v>
      </c>
      <c r="N104" t="s">
        <v>92</v>
      </c>
      <c r="P104" t="s">
        <v>92</v>
      </c>
      <c r="S104" t="s">
        <v>26</v>
      </c>
      <c r="U104" t="s">
        <v>92</v>
      </c>
    </row>
    <row r="105" spans="7:21">
      <c r="G105" t="s">
        <v>92</v>
      </c>
      <c r="J105" t="s">
        <v>92</v>
      </c>
      <c r="K105" t="s">
        <v>103</v>
      </c>
      <c r="L105" t="s">
        <v>92</v>
      </c>
      <c r="M105" t="s">
        <v>92</v>
      </c>
      <c r="N105" t="s">
        <v>92</v>
      </c>
      <c r="P105" t="s">
        <v>92</v>
      </c>
      <c r="S105" t="s">
        <v>26</v>
      </c>
      <c r="U105" t="s">
        <v>92</v>
      </c>
    </row>
    <row r="106" spans="7:21">
      <c r="G106" t="s">
        <v>92</v>
      </c>
      <c r="J106" t="s">
        <v>92</v>
      </c>
      <c r="K106" t="s">
        <v>103</v>
      </c>
      <c r="L106" t="s">
        <v>92</v>
      </c>
      <c r="M106" t="s">
        <v>92</v>
      </c>
      <c r="N106" t="s">
        <v>92</v>
      </c>
      <c r="P106" t="s">
        <v>92</v>
      </c>
      <c r="S106" t="s">
        <v>26</v>
      </c>
      <c r="U106" t="s">
        <v>92</v>
      </c>
    </row>
    <row r="107" spans="7:21">
      <c r="G107" t="s">
        <v>92</v>
      </c>
      <c r="J107" t="s">
        <v>92</v>
      </c>
      <c r="K107" t="s">
        <v>103</v>
      </c>
      <c r="L107" t="s">
        <v>92</v>
      </c>
      <c r="M107" t="s">
        <v>92</v>
      </c>
      <c r="N107" t="s">
        <v>92</v>
      </c>
      <c r="P107" t="s">
        <v>92</v>
      </c>
      <c r="S107" t="s">
        <v>26</v>
      </c>
      <c r="U107" t="s">
        <v>92</v>
      </c>
    </row>
    <row r="108" spans="7:21">
      <c r="G108" t="s">
        <v>92</v>
      </c>
      <c r="J108" t="s">
        <v>92</v>
      </c>
      <c r="K108" t="s">
        <v>103</v>
      </c>
      <c r="L108" t="s">
        <v>92</v>
      </c>
      <c r="M108" t="s">
        <v>92</v>
      </c>
      <c r="N108" t="s">
        <v>92</v>
      </c>
      <c r="P108" t="s">
        <v>92</v>
      </c>
      <c r="S108" t="s">
        <v>26</v>
      </c>
      <c r="U108" t="s">
        <v>92</v>
      </c>
    </row>
    <row r="109" spans="7:21">
      <c r="G109" t="s">
        <v>92</v>
      </c>
      <c r="J109" t="s">
        <v>92</v>
      </c>
      <c r="K109" t="s">
        <v>103</v>
      </c>
      <c r="L109" t="s">
        <v>92</v>
      </c>
      <c r="M109" t="s">
        <v>92</v>
      </c>
      <c r="N109" t="s">
        <v>92</v>
      </c>
      <c r="P109" t="s">
        <v>92</v>
      </c>
      <c r="S109" t="s">
        <v>26</v>
      </c>
      <c r="U109" t="s">
        <v>92</v>
      </c>
    </row>
    <row r="110" spans="7:21">
      <c r="G110" t="s">
        <v>92</v>
      </c>
      <c r="J110" t="s">
        <v>92</v>
      </c>
      <c r="K110" t="s">
        <v>103</v>
      </c>
      <c r="L110" t="s">
        <v>92</v>
      </c>
      <c r="M110" t="s">
        <v>92</v>
      </c>
      <c r="N110" t="s">
        <v>92</v>
      </c>
      <c r="P110" t="s">
        <v>92</v>
      </c>
      <c r="S110" t="s">
        <v>26</v>
      </c>
      <c r="U110" t="s">
        <v>92</v>
      </c>
    </row>
    <row r="111" spans="7:21">
      <c r="G111" t="s">
        <v>92</v>
      </c>
      <c r="J111" t="s">
        <v>92</v>
      </c>
      <c r="K111" t="s">
        <v>103</v>
      </c>
      <c r="L111" t="s">
        <v>92</v>
      </c>
      <c r="M111" t="s">
        <v>92</v>
      </c>
      <c r="N111" t="s">
        <v>92</v>
      </c>
      <c r="P111" t="s">
        <v>92</v>
      </c>
      <c r="S111" t="s">
        <v>26</v>
      </c>
      <c r="U111" t="s">
        <v>92</v>
      </c>
    </row>
    <row r="112" spans="7:21">
      <c r="G112" t="s">
        <v>92</v>
      </c>
      <c r="J112" t="s">
        <v>92</v>
      </c>
      <c r="K112" t="s">
        <v>103</v>
      </c>
      <c r="L112" t="s">
        <v>92</v>
      </c>
      <c r="M112" t="s">
        <v>92</v>
      </c>
      <c r="N112" t="s">
        <v>92</v>
      </c>
      <c r="P112" t="s">
        <v>92</v>
      </c>
      <c r="S112" t="s">
        <v>26</v>
      </c>
      <c r="U112" t="s">
        <v>92</v>
      </c>
    </row>
    <row r="113" spans="7:21">
      <c r="G113" t="s">
        <v>92</v>
      </c>
      <c r="J113" t="s">
        <v>92</v>
      </c>
      <c r="K113" t="s">
        <v>103</v>
      </c>
      <c r="L113" t="s">
        <v>92</v>
      </c>
      <c r="M113" t="s">
        <v>92</v>
      </c>
      <c r="N113" t="s">
        <v>92</v>
      </c>
      <c r="P113" t="s">
        <v>92</v>
      </c>
      <c r="S113" t="s">
        <v>26</v>
      </c>
      <c r="U113" t="s">
        <v>92</v>
      </c>
    </row>
    <row r="114" spans="7:21">
      <c r="G114" t="s">
        <v>92</v>
      </c>
      <c r="J114" t="s">
        <v>92</v>
      </c>
      <c r="K114" t="s">
        <v>103</v>
      </c>
      <c r="L114" t="s">
        <v>92</v>
      </c>
      <c r="M114" t="s">
        <v>92</v>
      </c>
      <c r="N114" t="s">
        <v>92</v>
      </c>
      <c r="P114" t="s">
        <v>92</v>
      </c>
      <c r="S114" t="s">
        <v>26</v>
      </c>
      <c r="U114" t="s">
        <v>92</v>
      </c>
    </row>
    <row r="115" spans="7:21">
      <c r="G115" t="s">
        <v>92</v>
      </c>
      <c r="J115" t="s">
        <v>92</v>
      </c>
      <c r="K115" t="s">
        <v>103</v>
      </c>
      <c r="L115" t="s">
        <v>92</v>
      </c>
      <c r="M115" t="s">
        <v>92</v>
      </c>
      <c r="N115" t="s">
        <v>92</v>
      </c>
      <c r="P115" t="s">
        <v>92</v>
      </c>
      <c r="S115" t="s">
        <v>26</v>
      </c>
      <c r="U115" t="s">
        <v>92</v>
      </c>
    </row>
    <row r="116" spans="7:21">
      <c r="G116" t="s">
        <v>92</v>
      </c>
      <c r="J116" t="s">
        <v>92</v>
      </c>
      <c r="K116" t="s">
        <v>103</v>
      </c>
      <c r="L116" t="s">
        <v>92</v>
      </c>
      <c r="M116" t="s">
        <v>92</v>
      </c>
      <c r="N116" t="s">
        <v>92</v>
      </c>
      <c r="P116" t="s">
        <v>92</v>
      </c>
      <c r="S116" t="s">
        <v>26</v>
      </c>
      <c r="U116" t="s">
        <v>92</v>
      </c>
    </row>
    <row r="117" spans="7:21">
      <c r="G117" t="s">
        <v>92</v>
      </c>
      <c r="J117" t="s">
        <v>92</v>
      </c>
      <c r="K117" t="s">
        <v>103</v>
      </c>
      <c r="L117" t="s">
        <v>92</v>
      </c>
      <c r="M117" t="s">
        <v>92</v>
      </c>
      <c r="N117" t="s">
        <v>92</v>
      </c>
      <c r="P117" t="s">
        <v>92</v>
      </c>
      <c r="S117" t="s">
        <v>26</v>
      </c>
      <c r="U117" t="s">
        <v>92</v>
      </c>
    </row>
    <row r="118" spans="7:21">
      <c r="G118" t="s">
        <v>92</v>
      </c>
      <c r="J118" t="s">
        <v>92</v>
      </c>
      <c r="K118" t="s">
        <v>103</v>
      </c>
      <c r="L118" t="s">
        <v>92</v>
      </c>
      <c r="M118" t="s">
        <v>92</v>
      </c>
      <c r="N118" t="s">
        <v>92</v>
      </c>
      <c r="P118" t="s">
        <v>92</v>
      </c>
      <c r="S118" t="s">
        <v>26</v>
      </c>
      <c r="U118" t="s">
        <v>92</v>
      </c>
    </row>
    <row r="119" spans="7:21">
      <c r="G119" t="s">
        <v>92</v>
      </c>
      <c r="J119" t="s">
        <v>92</v>
      </c>
      <c r="K119" t="s">
        <v>103</v>
      </c>
      <c r="L119" t="s">
        <v>92</v>
      </c>
      <c r="M119" t="s">
        <v>92</v>
      </c>
      <c r="N119" t="s">
        <v>92</v>
      </c>
      <c r="P119" t="s">
        <v>92</v>
      </c>
      <c r="S119" t="s">
        <v>26</v>
      </c>
      <c r="U119" t="s">
        <v>92</v>
      </c>
    </row>
    <row r="120" spans="7:21">
      <c r="G120" t="s">
        <v>92</v>
      </c>
      <c r="J120" t="s">
        <v>92</v>
      </c>
      <c r="K120" t="s">
        <v>103</v>
      </c>
      <c r="L120" t="s">
        <v>92</v>
      </c>
      <c r="M120" t="s">
        <v>92</v>
      </c>
      <c r="N120" t="s">
        <v>92</v>
      </c>
      <c r="P120" t="s">
        <v>92</v>
      </c>
      <c r="S120" t="s">
        <v>26</v>
      </c>
      <c r="U120" t="s">
        <v>92</v>
      </c>
    </row>
    <row r="121" spans="7:21">
      <c r="G121" t="s">
        <v>92</v>
      </c>
      <c r="J121" t="s">
        <v>92</v>
      </c>
      <c r="K121" t="s">
        <v>103</v>
      </c>
      <c r="L121" t="s">
        <v>92</v>
      </c>
      <c r="M121" t="s">
        <v>92</v>
      </c>
      <c r="N121" t="s">
        <v>92</v>
      </c>
      <c r="P121" t="s">
        <v>92</v>
      </c>
      <c r="S121" t="s">
        <v>26</v>
      </c>
      <c r="U121" t="s">
        <v>92</v>
      </c>
    </row>
    <row r="122" spans="7:21">
      <c r="G122" t="s">
        <v>92</v>
      </c>
      <c r="J122" t="s">
        <v>92</v>
      </c>
      <c r="K122" t="s">
        <v>103</v>
      </c>
      <c r="L122" t="s">
        <v>92</v>
      </c>
      <c r="M122" t="s">
        <v>92</v>
      </c>
      <c r="N122" t="s">
        <v>92</v>
      </c>
      <c r="P122" t="s">
        <v>92</v>
      </c>
      <c r="S122" t="s">
        <v>26</v>
      </c>
      <c r="U122" t="s">
        <v>92</v>
      </c>
    </row>
    <row r="123" spans="7:21">
      <c r="G123" t="s">
        <v>92</v>
      </c>
      <c r="J123" t="s">
        <v>92</v>
      </c>
      <c r="K123" t="s">
        <v>103</v>
      </c>
      <c r="L123" t="s">
        <v>92</v>
      </c>
      <c r="M123" t="s">
        <v>92</v>
      </c>
      <c r="N123" t="s">
        <v>92</v>
      </c>
      <c r="P123" t="s">
        <v>92</v>
      </c>
      <c r="S123" t="s">
        <v>26</v>
      </c>
      <c r="U123" t="s">
        <v>92</v>
      </c>
    </row>
    <row r="124" spans="7:21">
      <c r="G124" t="s">
        <v>92</v>
      </c>
      <c r="J124" t="s">
        <v>92</v>
      </c>
      <c r="K124" t="s">
        <v>103</v>
      </c>
      <c r="L124" t="s">
        <v>92</v>
      </c>
      <c r="M124" t="s">
        <v>92</v>
      </c>
      <c r="N124" t="s">
        <v>92</v>
      </c>
      <c r="P124" t="s">
        <v>92</v>
      </c>
      <c r="S124" t="s">
        <v>26</v>
      </c>
      <c r="U124" t="s">
        <v>92</v>
      </c>
    </row>
    <row r="125" spans="7:21">
      <c r="G125" t="s">
        <v>92</v>
      </c>
      <c r="J125" t="s">
        <v>92</v>
      </c>
      <c r="K125" t="s">
        <v>103</v>
      </c>
      <c r="L125" t="s">
        <v>92</v>
      </c>
      <c r="M125" t="s">
        <v>92</v>
      </c>
      <c r="N125" t="s">
        <v>92</v>
      </c>
      <c r="P125" t="s">
        <v>92</v>
      </c>
      <c r="S125" t="s">
        <v>26</v>
      </c>
      <c r="U125" t="s">
        <v>92</v>
      </c>
    </row>
    <row r="126" spans="7:21">
      <c r="G126" t="s">
        <v>92</v>
      </c>
      <c r="J126" t="s">
        <v>92</v>
      </c>
      <c r="K126" t="s">
        <v>103</v>
      </c>
      <c r="L126" t="s">
        <v>92</v>
      </c>
      <c r="M126" t="s">
        <v>92</v>
      </c>
      <c r="N126" t="s">
        <v>92</v>
      </c>
      <c r="P126" t="s">
        <v>92</v>
      </c>
      <c r="S126" t="s">
        <v>26</v>
      </c>
      <c r="U126" t="s">
        <v>92</v>
      </c>
    </row>
    <row r="127" spans="7:21">
      <c r="G127" t="s">
        <v>92</v>
      </c>
      <c r="J127" t="s">
        <v>92</v>
      </c>
      <c r="K127" t="s">
        <v>103</v>
      </c>
      <c r="L127" t="s">
        <v>92</v>
      </c>
      <c r="M127" t="s">
        <v>92</v>
      </c>
      <c r="N127" t="s">
        <v>92</v>
      </c>
      <c r="P127" t="s">
        <v>92</v>
      </c>
      <c r="S127" t="s">
        <v>26</v>
      </c>
      <c r="U127" t="s">
        <v>92</v>
      </c>
    </row>
    <row r="128" spans="7:21">
      <c r="G128" t="s">
        <v>92</v>
      </c>
      <c r="J128" t="s">
        <v>92</v>
      </c>
      <c r="K128" t="s">
        <v>103</v>
      </c>
      <c r="L128" t="s">
        <v>92</v>
      </c>
      <c r="M128" t="s">
        <v>92</v>
      </c>
      <c r="N128" t="s">
        <v>92</v>
      </c>
      <c r="P128" t="s">
        <v>92</v>
      </c>
      <c r="S128" t="s">
        <v>26</v>
      </c>
      <c r="U128" t="s">
        <v>92</v>
      </c>
    </row>
    <row r="129" spans="7:21">
      <c r="G129" t="s">
        <v>92</v>
      </c>
      <c r="J129" t="s">
        <v>92</v>
      </c>
      <c r="K129" t="s">
        <v>103</v>
      </c>
      <c r="L129" t="s">
        <v>92</v>
      </c>
      <c r="M129" t="s">
        <v>92</v>
      </c>
      <c r="N129" t="s">
        <v>92</v>
      </c>
      <c r="P129" t="s">
        <v>92</v>
      </c>
      <c r="S129" t="s">
        <v>26</v>
      </c>
      <c r="U129" t="s">
        <v>92</v>
      </c>
    </row>
    <row r="130" spans="7:21">
      <c r="G130" t="s">
        <v>92</v>
      </c>
      <c r="J130" t="s">
        <v>92</v>
      </c>
      <c r="K130" t="s">
        <v>103</v>
      </c>
      <c r="L130" t="s">
        <v>92</v>
      </c>
      <c r="M130" t="s">
        <v>92</v>
      </c>
      <c r="N130" t="s">
        <v>92</v>
      </c>
      <c r="P130" t="s">
        <v>92</v>
      </c>
      <c r="S130" t="s">
        <v>26</v>
      </c>
      <c r="U130" t="s">
        <v>92</v>
      </c>
    </row>
    <row r="131" spans="7:21">
      <c r="G131" t="s">
        <v>92</v>
      </c>
      <c r="J131" t="s">
        <v>92</v>
      </c>
      <c r="K131" t="s">
        <v>103</v>
      </c>
      <c r="L131" t="s">
        <v>92</v>
      </c>
      <c r="M131" t="s">
        <v>92</v>
      </c>
      <c r="N131" t="s">
        <v>92</v>
      </c>
      <c r="P131" t="s">
        <v>92</v>
      </c>
      <c r="S131" t="s">
        <v>26</v>
      </c>
      <c r="U131" t="s">
        <v>92</v>
      </c>
    </row>
    <row r="132" spans="7:21">
      <c r="G132" t="s">
        <v>92</v>
      </c>
      <c r="J132" t="s">
        <v>92</v>
      </c>
      <c r="K132" t="s">
        <v>103</v>
      </c>
      <c r="L132" t="s">
        <v>92</v>
      </c>
      <c r="M132" t="s">
        <v>92</v>
      </c>
      <c r="N132" t="s">
        <v>92</v>
      </c>
      <c r="P132" t="s">
        <v>92</v>
      </c>
      <c r="S132" t="s">
        <v>26</v>
      </c>
      <c r="U132" t="s">
        <v>92</v>
      </c>
    </row>
    <row r="133" spans="7:21">
      <c r="G133" t="s">
        <v>92</v>
      </c>
      <c r="J133" t="s">
        <v>92</v>
      </c>
      <c r="K133" t="s">
        <v>103</v>
      </c>
      <c r="L133" t="s">
        <v>92</v>
      </c>
      <c r="M133" t="s">
        <v>92</v>
      </c>
      <c r="N133" t="s">
        <v>92</v>
      </c>
      <c r="P133" t="s">
        <v>92</v>
      </c>
      <c r="S133" t="s">
        <v>26</v>
      </c>
      <c r="U133" t="s">
        <v>92</v>
      </c>
    </row>
    <row r="134" spans="7:21">
      <c r="G134" t="s">
        <v>92</v>
      </c>
      <c r="J134" t="s">
        <v>92</v>
      </c>
      <c r="K134" t="s">
        <v>103</v>
      </c>
      <c r="L134" t="s">
        <v>92</v>
      </c>
      <c r="M134" t="s">
        <v>92</v>
      </c>
      <c r="N134" t="s">
        <v>92</v>
      </c>
      <c r="P134" t="s">
        <v>92</v>
      </c>
      <c r="S134" t="s">
        <v>26</v>
      </c>
      <c r="U134" t="s">
        <v>92</v>
      </c>
    </row>
    <row r="135" spans="7:21">
      <c r="G135" t="s">
        <v>92</v>
      </c>
      <c r="J135" t="s">
        <v>92</v>
      </c>
      <c r="K135" t="s">
        <v>103</v>
      </c>
      <c r="L135" t="s">
        <v>92</v>
      </c>
      <c r="M135" t="s">
        <v>92</v>
      </c>
      <c r="N135" t="s">
        <v>92</v>
      </c>
      <c r="P135" t="s">
        <v>92</v>
      </c>
      <c r="S135" t="s">
        <v>26</v>
      </c>
      <c r="U135" t="s">
        <v>92</v>
      </c>
    </row>
    <row r="136" spans="7:21">
      <c r="G136" t="s">
        <v>92</v>
      </c>
      <c r="J136" t="s">
        <v>92</v>
      </c>
      <c r="K136" t="s">
        <v>103</v>
      </c>
      <c r="L136" t="s">
        <v>92</v>
      </c>
      <c r="M136" t="s">
        <v>92</v>
      </c>
      <c r="N136" t="s">
        <v>92</v>
      </c>
      <c r="P136" t="s">
        <v>92</v>
      </c>
      <c r="S136" t="s">
        <v>26</v>
      </c>
      <c r="U136" t="s">
        <v>92</v>
      </c>
    </row>
    <row r="137" spans="7:21">
      <c r="G137" t="s">
        <v>92</v>
      </c>
      <c r="J137" t="s">
        <v>92</v>
      </c>
      <c r="K137" t="s">
        <v>103</v>
      </c>
      <c r="L137" t="s">
        <v>92</v>
      </c>
      <c r="M137" t="s">
        <v>92</v>
      </c>
      <c r="N137" t="s">
        <v>92</v>
      </c>
      <c r="P137" t="s">
        <v>92</v>
      </c>
      <c r="S137" t="s">
        <v>26</v>
      </c>
      <c r="U137" t="s">
        <v>92</v>
      </c>
    </row>
    <row r="138" spans="7:21">
      <c r="G138" t="s">
        <v>92</v>
      </c>
      <c r="J138" t="s">
        <v>92</v>
      </c>
      <c r="K138" t="s">
        <v>103</v>
      </c>
      <c r="L138" t="s">
        <v>92</v>
      </c>
      <c r="M138" t="s">
        <v>92</v>
      </c>
      <c r="N138" t="s">
        <v>92</v>
      </c>
      <c r="P138" t="s">
        <v>92</v>
      </c>
      <c r="S138" t="s">
        <v>26</v>
      </c>
      <c r="U138" t="s">
        <v>92</v>
      </c>
    </row>
    <row r="139" spans="7:21">
      <c r="G139" t="s">
        <v>92</v>
      </c>
      <c r="J139" t="s">
        <v>92</v>
      </c>
      <c r="K139" t="s">
        <v>103</v>
      </c>
      <c r="L139" t="s">
        <v>92</v>
      </c>
      <c r="M139" t="s">
        <v>92</v>
      </c>
      <c r="N139" t="s">
        <v>92</v>
      </c>
      <c r="P139" t="s">
        <v>92</v>
      </c>
      <c r="S139" t="s">
        <v>26</v>
      </c>
      <c r="U139" t="s">
        <v>92</v>
      </c>
    </row>
    <row r="140" spans="7:21">
      <c r="G140" t="s">
        <v>92</v>
      </c>
      <c r="J140" t="s">
        <v>92</v>
      </c>
      <c r="K140" t="s">
        <v>103</v>
      </c>
      <c r="L140" t="s">
        <v>92</v>
      </c>
      <c r="M140" t="s">
        <v>92</v>
      </c>
      <c r="N140" t="s">
        <v>92</v>
      </c>
      <c r="P140" t="s">
        <v>92</v>
      </c>
      <c r="S140" t="s">
        <v>26</v>
      </c>
      <c r="U140" t="s">
        <v>92</v>
      </c>
    </row>
    <row r="141" spans="7:21">
      <c r="G141" t="s">
        <v>92</v>
      </c>
      <c r="J141" t="s">
        <v>92</v>
      </c>
      <c r="K141" t="s">
        <v>103</v>
      </c>
      <c r="L141" t="s">
        <v>92</v>
      </c>
      <c r="M141" t="s">
        <v>92</v>
      </c>
      <c r="N141" t="s">
        <v>92</v>
      </c>
      <c r="P141" t="s">
        <v>92</v>
      </c>
      <c r="S141" t="s">
        <v>26</v>
      </c>
      <c r="U141" t="s">
        <v>92</v>
      </c>
    </row>
    <row r="142" spans="7:21">
      <c r="G142" t="s">
        <v>92</v>
      </c>
      <c r="J142" t="s">
        <v>92</v>
      </c>
      <c r="K142" t="s">
        <v>103</v>
      </c>
      <c r="L142" t="s">
        <v>92</v>
      </c>
      <c r="M142" t="s">
        <v>92</v>
      </c>
      <c r="N142" t="s">
        <v>92</v>
      </c>
      <c r="P142" t="s">
        <v>92</v>
      </c>
      <c r="S142" t="s">
        <v>26</v>
      </c>
      <c r="U142" t="s">
        <v>92</v>
      </c>
    </row>
    <row r="143" spans="7:21">
      <c r="G143" t="s">
        <v>92</v>
      </c>
      <c r="J143" t="s">
        <v>92</v>
      </c>
      <c r="K143" t="s">
        <v>103</v>
      </c>
      <c r="L143" t="s">
        <v>92</v>
      </c>
      <c r="M143" t="s">
        <v>92</v>
      </c>
      <c r="N143" t="s">
        <v>92</v>
      </c>
      <c r="P143" t="s">
        <v>92</v>
      </c>
      <c r="S143" t="s">
        <v>26</v>
      </c>
      <c r="U143" t="s">
        <v>92</v>
      </c>
    </row>
    <row r="144" spans="7:21">
      <c r="G144" t="s">
        <v>92</v>
      </c>
      <c r="J144" t="s">
        <v>92</v>
      </c>
      <c r="K144" t="s">
        <v>103</v>
      </c>
      <c r="L144" t="s">
        <v>92</v>
      </c>
      <c r="M144" t="s">
        <v>92</v>
      </c>
      <c r="N144" t="s">
        <v>92</v>
      </c>
      <c r="P144" t="s">
        <v>92</v>
      </c>
      <c r="S144" t="s">
        <v>26</v>
      </c>
      <c r="U144" t="s">
        <v>92</v>
      </c>
    </row>
    <row r="145" spans="7:21">
      <c r="G145" t="s">
        <v>92</v>
      </c>
      <c r="J145" t="s">
        <v>92</v>
      </c>
      <c r="K145" t="s">
        <v>103</v>
      </c>
      <c r="L145" t="s">
        <v>92</v>
      </c>
      <c r="M145" t="s">
        <v>92</v>
      </c>
      <c r="N145" t="s">
        <v>92</v>
      </c>
      <c r="P145" t="s">
        <v>92</v>
      </c>
      <c r="S145" t="s">
        <v>26</v>
      </c>
      <c r="U145" t="s">
        <v>92</v>
      </c>
    </row>
    <row r="146" spans="7:21">
      <c r="G146" t="s">
        <v>92</v>
      </c>
      <c r="J146" t="s">
        <v>92</v>
      </c>
      <c r="K146" t="s">
        <v>103</v>
      </c>
      <c r="L146" t="s">
        <v>92</v>
      </c>
      <c r="M146" t="s">
        <v>92</v>
      </c>
      <c r="N146" t="s">
        <v>92</v>
      </c>
      <c r="P146" t="s">
        <v>92</v>
      </c>
      <c r="S146" t="s">
        <v>26</v>
      </c>
      <c r="U146" t="s">
        <v>92</v>
      </c>
    </row>
    <row r="147" spans="7:21">
      <c r="G147" t="s">
        <v>92</v>
      </c>
      <c r="J147" t="s">
        <v>92</v>
      </c>
      <c r="K147" t="s">
        <v>103</v>
      </c>
      <c r="L147" t="s">
        <v>92</v>
      </c>
      <c r="M147" t="s">
        <v>92</v>
      </c>
      <c r="N147" t="s">
        <v>92</v>
      </c>
      <c r="P147" t="s">
        <v>92</v>
      </c>
      <c r="S147" t="s">
        <v>26</v>
      </c>
      <c r="U147" t="s">
        <v>92</v>
      </c>
    </row>
    <row r="148" spans="7:21">
      <c r="G148" t="s">
        <v>92</v>
      </c>
      <c r="J148" t="s">
        <v>92</v>
      </c>
      <c r="K148" t="s">
        <v>103</v>
      </c>
      <c r="L148" t="s">
        <v>92</v>
      </c>
      <c r="M148" t="s">
        <v>92</v>
      </c>
      <c r="N148" t="s">
        <v>92</v>
      </c>
      <c r="P148" t="s">
        <v>92</v>
      </c>
      <c r="S148" t="s">
        <v>26</v>
      </c>
      <c r="U148" t="s">
        <v>92</v>
      </c>
    </row>
    <row r="149" spans="7:21">
      <c r="G149" t="s">
        <v>92</v>
      </c>
      <c r="J149" t="s">
        <v>92</v>
      </c>
      <c r="K149" t="s">
        <v>103</v>
      </c>
      <c r="L149" t="s">
        <v>92</v>
      </c>
      <c r="M149" t="s">
        <v>92</v>
      </c>
      <c r="N149" t="s">
        <v>92</v>
      </c>
      <c r="P149" t="s">
        <v>92</v>
      </c>
      <c r="S149" t="s">
        <v>26</v>
      </c>
      <c r="U149" t="s">
        <v>92</v>
      </c>
    </row>
    <row r="150" spans="7:21">
      <c r="G150" t="s">
        <v>92</v>
      </c>
      <c r="J150" t="s">
        <v>92</v>
      </c>
      <c r="K150" t="s">
        <v>103</v>
      </c>
      <c r="L150" t="s">
        <v>92</v>
      </c>
      <c r="M150" t="s">
        <v>92</v>
      </c>
      <c r="N150" t="s">
        <v>92</v>
      </c>
      <c r="P150" t="s">
        <v>92</v>
      </c>
      <c r="S150" t="s">
        <v>26</v>
      </c>
      <c r="U150" t="s">
        <v>92</v>
      </c>
    </row>
    <row r="151" spans="7:21">
      <c r="G151" t="s">
        <v>92</v>
      </c>
      <c r="J151" t="s">
        <v>92</v>
      </c>
      <c r="K151" t="s">
        <v>103</v>
      </c>
      <c r="L151" t="s">
        <v>92</v>
      </c>
      <c r="M151" t="s">
        <v>92</v>
      </c>
      <c r="N151" t="s">
        <v>92</v>
      </c>
      <c r="P151" t="s">
        <v>92</v>
      </c>
      <c r="S151" t="s">
        <v>26</v>
      </c>
      <c r="U151" t="s">
        <v>92</v>
      </c>
    </row>
    <row r="152" spans="7:21">
      <c r="G152" t="s">
        <v>92</v>
      </c>
      <c r="J152" t="s">
        <v>92</v>
      </c>
      <c r="K152" t="s">
        <v>103</v>
      </c>
      <c r="L152" t="s">
        <v>92</v>
      </c>
      <c r="M152" t="s">
        <v>92</v>
      </c>
      <c r="N152" t="s">
        <v>92</v>
      </c>
      <c r="P152" t="s">
        <v>92</v>
      </c>
      <c r="S152" t="s">
        <v>26</v>
      </c>
      <c r="U152" t="s">
        <v>92</v>
      </c>
    </row>
    <row r="153" spans="7:21">
      <c r="G153" t="s">
        <v>92</v>
      </c>
      <c r="J153" t="s">
        <v>92</v>
      </c>
      <c r="K153" t="s">
        <v>103</v>
      </c>
      <c r="L153" t="s">
        <v>92</v>
      </c>
      <c r="M153" t="s">
        <v>92</v>
      </c>
      <c r="N153" t="s">
        <v>92</v>
      </c>
      <c r="P153" t="s">
        <v>92</v>
      </c>
      <c r="S153" t="s">
        <v>26</v>
      </c>
      <c r="U153" t="s">
        <v>92</v>
      </c>
    </row>
    <row r="154" spans="7:21">
      <c r="G154" t="s">
        <v>92</v>
      </c>
      <c r="J154" t="s">
        <v>92</v>
      </c>
      <c r="K154" t="s">
        <v>103</v>
      </c>
      <c r="L154" t="s">
        <v>92</v>
      </c>
      <c r="M154" t="s">
        <v>92</v>
      </c>
      <c r="N154" t="s">
        <v>92</v>
      </c>
      <c r="P154" t="s">
        <v>92</v>
      </c>
      <c r="S154" t="s">
        <v>26</v>
      </c>
      <c r="U154" t="s">
        <v>92</v>
      </c>
    </row>
    <row r="155" spans="7:21">
      <c r="G155" t="s">
        <v>92</v>
      </c>
      <c r="J155" t="s">
        <v>92</v>
      </c>
      <c r="K155" t="s">
        <v>103</v>
      </c>
      <c r="L155" t="s">
        <v>92</v>
      </c>
      <c r="M155" t="s">
        <v>92</v>
      </c>
      <c r="N155" t="s">
        <v>92</v>
      </c>
      <c r="P155" t="s">
        <v>92</v>
      </c>
      <c r="S155" t="s">
        <v>26</v>
      </c>
      <c r="U155" t="s">
        <v>92</v>
      </c>
    </row>
    <row r="156" spans="7:21">
      <c r="G156" t="s">
        <v>92</v>
      </c>
      <c r="J156" t="s">
        <v>92</v>
      </c>
      <c r="K156" t="s">
        <v>103</v>
      </c>
      <c r="L156" t="s">
        <v>92</v>
      </c>
      <c r="M156" t="s">
        <v>92</v>
      </c>
      <c r="N156" t="s">
        <v>92</v>
      </c>
      <c r="P156" t="s">
        <v>92</v>
      </c>
      <c r="S156" t="s">
        <v>26</v>
      </c>
      <c r="U156" t="s">
        <v>92</v>
      </c>
    </row>
    <row r="157" spans="7:21">
      <c r="G157" t="s">
        <v>92</v>
      </c>
      <c r="J157" t="s">
        <v>92</v>
      </c>
      <c r="K157" t="s">
        <v>103</v>
      </c>
      <c r="L157" t="s">
        <v>92</v>
      </c>
      <c r="M157" t="s">
        <v>92</v>
      </c>
      <c r="N157" t="s">
        <v>92</v>
      </c>
      <c r="P157" t="s">
        <v>92</v>
      </c>
      <c r="S157" t="s">
        <v>26</v>
      </c>
      <c r="U157" t="s">
        <v>92</v>
      </c>
    </row>
    <row r="158" spans="7:21">
      <c r="G158" t="s">
        <v>92</v>
      </c>
      <c r="J158" t="s">
        <v>92</v>
      </c>
      <c r="K158" t="s">
        <v>103</v>
      </c>
      <c r="L158" t="s">
        <v>92</v>
      </c>
      <c r="M158" t="s">
        <v>92</v>
      </c>
      <c r="N158" t="s">
        <v>92</v>
      </c>
      <c r="P158" t="s">
        <v>92</v>
      </c>
      <c r="S158" t="s">
        <v>26</v>
      </c>
      <c r="U158" t="s">
        <v>92</v>
      </c>
    </row>
    <row r="159" spans="7:21">
      <c r="G159" t="s">
        <v>92</v>
      </c>
      <c r="J159" t="s">
        <v>92</v>
      </c>
      <c r="K159" t="s">
        <v>103</v>
      </c>
      <c r="L159" t="s">
        <v>92</v>
      </c>
      <c r="M159" t="s">
        <v>92</v>
      </c>
      <c r="N159" t="s">
        <v>92</v>
      </c>
      <c r="P159" t="s">
        <v>92</v>
      </c>
      <c r="S159" t="s">
        <v>26</v>
      </c>
      <c r="U159" t="s">
        <v>92</v>
      </c>
    </row>
    <row r="160" spans="7:21">
      <c r="G160" t="s">
        <v>92</v>
      </c>
      <c r="J160" t="s">
        <v>92</v>
      </c>
      <c r="K160" t="s">
        <v>103</v>
      </c>
      <c r="L160" t="s">
        <v>92</v>
      </c>
      <c r="M160" t="s">
        <v>92</v>
      </c>
      <c r="N160" t="s">
        <v>92</v>
      </c>
      <c r="P160" t="s">
        <v>92</v>
      </c>
      <c r="S160" t="s">
        <v>26</v>
      </c>
      <c r="U160" t="s">
        <v>92</v>
      </c>
    </row>
    <row r="161" spans="7:21">
      <c r="G161" t="s">
        <v>92</v>
      </c>
      <c r="J161" t="s">
        <v>92</v>
      </c>
      <c r="K161" t="s">
        <v>103</v>
      </c>
      <c r="L161" t="s">
        <v>92</v>
      </c>
      <c r="M161" t="s">
        <v>92</v>
      </c>
      <c r="N161" t="s">
        <v>92</v>
      </c>
      <c r="P161" t="s">
        <v>92</v>
      </c>
      <c r="S161" t="s">
        <v>26</v>
      </c>
      <c r="U161" t="s">
        <v>92</v>
      </c>
    </row>
    <row r="162" spans="7:21">
      <c r="G162" t="s">
        <v>92</v>
      </c>
      <c r="J162" t="s">
        <v>92</v>
      </c>
      <c r="K162" t="s">
        <v>103</v>
      </c>
      <c r="L162" t="s">
        <v>92</v>
      </c>
      <c r="M162" t="s">
        <v>92</v>
      </c>
      <c r="N162" t="s">
        <v>92</v>
      </c>
      <c r="P162" t="s">
        <v>92</v>
      </c>
      <c r="S162" t="s">
        <v>26</v>
      </c>
      <c r="U162" t="s">
        <v>92</v>
      </c>
    </row>
    <row r="163" spans="7:21">
      <c r="G163" t="s">
        <v>92</v>
      </c>
      <c r="J163" t="s">
        <v>92</v>
      </c>
      <c r="K163" t="s">
        <v>103</v>
      </c>
      <c r="L163" t="s">
        <v>92</v>
      </c>
      <c r="M163" t="s">
        <v>92</v>
      </c>
      <c r="N163" t="s">
        <v>92</v>
      </c>
      <c r="P163" t="s">
        <v>92</v>
      </c>
      <c r="S163" t="s">
        <v>26</v>
      </c>
      <c r="U163" t="s">
        <v>92</v>
      </c>
    </row>
    <row r="164" spans="7:21">
      <c r="G164" t="s">
        <v>92</v>
      </c>
      <c r="J164" t="s">
        <v>92</v>
      </c>
      <c r="K164" t="s">
        <v>103</v>
      </c>
      <c r="L164" t="s">
        <v>92</v>
      </c>
      <c r="M164" t="s">
        <v>92</v>
      </c>
      <c r="N164" t="s">
        <v>92</v>
      </c>
      <c r="P164" t="s">
        <v>92</v>
      </c>
      <c r="S164" t="s">
        <v>26</v>
      </c>
      <c r="U164" t="s">
        <v>92</v>
      </c>
    </row>
    <row r="165" spans="7:21">
      <c r="G165" t="s">
        <v>92</v>
      </c>
      <c r="J165" t="s">
        <v>92</v>
      </c>
      <c r="K165" t="s">
        <v>103</v>
      </c>
      <c r="L165" t="s">
        <v>92</v>
      </c>
      <c r="M165" t="s">
        <v>92</v>
      </c>
      <c r="N165" t="s">
        <v>92</v>
      </c>
      <c r="P165" t="s">
        <v>92</v>
      </c>
      <c r="S165" t="s">
        <v>26</v>
      </c>
      <c r="U165" t="s">
        <v>92</v>
      </c>
    </row>
    <row r="166" spans="7:21">
      <c r="G166" t="s">
        <v>92</v>
      </c>
      <c r="J166" t="s">
        <v>92</v>
      </c>
      <c r="K166" t="s">
        <v>103</v>
      </c>
      <c r="L166" t="s">
        <v>92</v>
      </c>
      <c r="M166" t="s">
        <v>92</v>
      </c>
      <c r="N166" t="s">
        <v>92</v>
      </c>
      <c r="P166" t="s">
        <v>92</v>
      </c>
      <c r="S166" t="s">
        <v>26</v>
      </c>
      <c r="U166" t="s">
        <v>92</v>
      </c>
    </row>
    <row r="167" spans="7:21">
      <c r="G167" t="s">
        <v>92</v>
      </c>
      <c r="J167" t="s">
        <v>92</v>
      </c>
      <c r="K167" t="s">
        <v>103</v>
      </c>
      <c r="L167" t="s">
        <v>92</v>
      </c>
      <c r="M167" t="s">
        <v>92</v>
      </c>
      <c r="N167" t="s">
        <v>92</v>
      </c>
      <c r="P167" t="s">
        <v>92</v>
      </c>
      <c r="S167" t="s">
        <v>26</v>
      </c>
      <c r="U167" t="s">
        <v>92</v>
      </c>
    </row>
    <row r="168" spans="7:21">
      <c r="G168" t="s">
        <v>92</v>
      </c>
      <c r="J168" t="s">
        <v>92</v>
      </c>
      <c r="K168" t="s">
        <v>103</v>
      </c>
      <c r="L168" t="s">
        <v>92</v>
      </c>
      <c r="M168" t="s">
        <v>92</v>
      </c>
      <c r="N168" t="s">
        <v>92</v>
      </c>
      <c r="P168" t="s">
        <v>92</v>
      </c>
      <c r="S168" t="s">
        <v>26</v>
      </c>
      <c r="U168" t="s">
        <v>92</v>
      </c>
    </row>
    <row r="169" spans="7:21">
      <c r="G169" t="s">
        <v>92</v>
      </c>
      <c r="J169" t="s">
        <v>92</v>
      </c>
      <c r="K169" t="s">
        <v>103</v>
      </c>
      <c r="L169" t="s">
        <v>92</v>
      </c>
      <c r="M169" t="s">
        <v>92</v>
      </c>
      <c r="N169" t="s">
        <v>92</v>
      </c>
      <c r="P169" t="s">
        <v>92</v>
      </c>
      <c r="S169" t="s">
        <v>26</v>
      </c>
      <c r="U169" t="s">
        <v>92</v>
      </c>
    </row>
    <row r="170" spans="7:21">
      <c r="G170" t="s">
        <v>92</v>
      </c>
      <c r="J170" t="s">
        <v>92</v>
      </c>
      <c r="K170" t="s">
        <v>103</v>
      </c>
      <c r="L170" t="s">
        <v>92</v>
      </c>
      <c r="M170" t="s">
        <v>92</v>
      </c>
      <c r="N170" t="s">
        <v>92</v>
      </c>
      <c r="P170" t="s">
        <v>92</v>
      </c>
      <c r="S170" t="s">
        <v>26</v>
      </c>
      <c r="U170" t="s">
        <v>92</v>
      </c>
    </row>
    <row r="171" spans="7:21">
      <c r="G171" t="s">
        <v>92</v>
      </c>
      <c r="J171" t="s">
        <v>92</v>
      </c>
      <c r="K171" t="s">
        <v>103</v>
      </c>
      <c r="L171" t="s">
        <v>92</v>
      </c>
      <c r="M171" t="s">
        <v>92</v>
      </c>
      <c r="N171" t="s">
        <v>92</v>
      </c>
      <c r="P171" t="s">
        <v>92</v>
      </c>
      <c r="S171" t="s">
        <v>26</v>
      </c>
      <c r="U171" t="s">
        <v>92</v>
      </c>
    </row>
    <row r="172" spans="7:21">
      <c r="G172" t="s">
        <v>92</v>
      </c>
      <c r="J172" t="s">
        <v>92</v>
      </c>
      <c r="K172" t="s">
        <v>103</v>
      </c>
      <c r="L172" t="s">
        <v>92</v>
      </c>
      <c r="M172" t="s">
        <v>92</v>
      </c>
      <c r="N172" t="s">
        <v>92</v>
      </c>
      <c r="P172" t="s">
        <v>92</v>
      </c>
      <c r="S172" t="s">
        <v>26</v>
      </c>
      <c r="U172" t="s">
        <v>92</v>
      </c>
    </row>
    <row r="173" spans="7:21">
      <c r="G173" t="s">
        <v>92</v>
      </c>
      <c r="J173" t="s">
        <v>92</v>
      </c>
      <c r="K173" t="s">
        <v>103</v>
      </c>
      <c r="L173" t="s">
        <v>92</v>
      </c>
      <c r="M173" t="s">
        <v>92</v>
      </c>
      <c r="N173" t="s">
        <v>92</v>
      </c>
      <c r="P173" t="s">
        <v>92</v>
      </c>
      <c r="S173" t="s">
        <v>26</v>
      </c>
      <c r="U173" t="s">
        <v>92</v>
      </c>
    </row>
    <row r="174" spans="7:21">
      <c r="G174" t="s">
        <v>92</v>
      </c>
      <c r="J174" t="s">
        <v>92</v>
      </c>
      <c r="K174" t="s">
        <v>103</v>
      </c>
      <c r="L174" t="s">
        <v>92</v>
      </c>
      <c r="M174" t="s">
        <v>92</v>
      </c>
      <c r="N174" t="s">
        <v>92</v>
      </c>
      <c r="P174" t="s">
        <v>92</v>
      </c>
      <c r="S174" t="s">
        <v>26</v>
      </c>
      <c r="U174" t="s">
        <v>92</v>
      </c>
    </row>
    <row r="175" spans="7:21">
      <c r="G175" t="s">
        <v>92</v>
      </c>
      <c r="J175" t="s">
        <v>92</v>
      </c>
      <c r="K175" t="s">
        <v>103</v>
      </c>
      <c r="L175" t="s">
        <v>92</v>
      </c>
      <c r="M175" t="s">
        <v>92</v>
      </c>
      <c r="N175" t="s">
        <v>92</v>
      </c>
      <c r="P175" t="s">
        <v>92</v>
      </c>
      <c r="S175" t="s">
        <v>26</v>
      </c>
      <c r="U175" t="s">
        <v>92</v>
      </c>
    </row>
    <row r="176" spans="7:21">
      <c r="G176" t="s">
        <v>92</v>
      </c>
      <c r="J176" t="s">
        <v>92</v>
      </c>
      <c r="K176" t="s">
        <v>103</v>
      </c>
      <c r="L176" t="s">
        <v>92</v>
      </c>
      <c r="M176" t="s">
        <v>92</v>
      </c>
      <c r="N176" t="s">
        <v>92</v>
      </c>
      <c r="P176" t="s">
        <v>92</v>
      </c>
      <c r="S176" t="s">
        <v>26</v>
      </c>
      <c r="U176" t="s">
        <v>92</v>
      </c>
    </row>
    <row r="177" spans="7:21">
      <c r="G177" t="s">
        <v>92</v>
      </c>
      <c r="J177" t="s">
        <v>92</v>
      </c>
      <c r="K177" t="s">
        <v>103</v>
      </c>
      <c r="L177" t="s">
        <v>92</v>
      </c>
      <c r="M177" t="s">
        <v>92</v>
      </c>
      <c r="N177" t="s">
        <v>92</v>
      </c>
      <c r="P177" t="s">
        <v>92</v>
      </c>
      <c r="S177" t="s">
        <v>26</v>
      </c>
      <c r="U177" t="s">
        <v>92</v>
      </c>
    </row>
    <row r="178" spans="7:21">
      <c r="G178" t="s">
        <v>92</v>
      </c>
      <c r="J178" t="s">
        <v>92</v>
      </c>
      <c r="K178" t="s">
        <v>103</v>
      </c>
      <c r="L178" t="s">
        <v>92</v>
      </c>
      <c r="M178" t="s">
        <v>92</v>
      </c>
      <c r="N178" t="s">
        <v>92</v>
      </c>
      <c r="P178" t="s">
        <v>92</v>
      </c>
      <c r="S178" t="s">
        <v>26</v>
      </c>
      <c r="U178" t="s">
        <v>92</v>
      </c>
    </row>
    <row r="179" spans="7:21">
      <c r="G179" t="s">
        <v>92</v>
      </c>
      <c r="J179" t="s">
        <v>92</v>
      </c>
      <c r="K179" t="s">
        <v>103</v>
      </c>
      <c r="L179" t="s">
        <v>92</v>
      </c>
      <c r="M179" t="s">
        <v>92</v>
      </c>
      <c r="N179" t="s">
        <v>92</v>
      </c>
      <c r="P179" t="s">
        <v>92</v>
      </c>
      <c r="S179" t="s">
        <v>26</v>
      </c>
      <c r="U179" t="s">
        <v>92</v>
      </c>
    </row>
    <row r="180" spans="7:21">
      <c r="G180" t="s">
        <v>92</v>
      </c>
      <c r="J180" t="s">
        <v>92</v>
      </c>
      <c r="K180" t="s">
        <v>103</v>
      </c>
      <c r="L180" t="s">
        <v>92</v>
      </c>
      <c r="M180" t="s">
        <v>92</v>
      </c>
      <c r="N180" t="s">
        <v>92</v>
      </c>
      <c r="P180" t="s">
        <v>92</v>
      </c>
      <c r="S180" t="s">
        <v>26</v>
      </c>
      <c r="U180" t="s">
        <v>92</v>
      </c>
    </row>
    <row r="181" spans="7:21">
      <c r="G181" t="s">
        <v>92</v>
      </c>
      <c r="J181" t="s">
        <v>92</v>
      </c>
      <c r="K181" t="s">
        <v>103</v>
      </c>
      <c r="L181" t="s">
        <v>92</v>
      </c>
      <c r="M181" t="s">
        <v>92</v>
      </c>
      <c r="N181" t="s">
        <v>92</v>
      </c>
      <c r="P181" t="s">
        <v>92</v>
      </c>
      <c r="S181" t="s">
        <v>26</v>
      </c>
      <c r="U181" t="s">
        <v>92</v>
      </c>
    </row>
    <row r="182" spans="7:21">
      <c r="G182" t="s">
        <v>92</v>
      </c>
      <c r="J182" t="s">
        <v>92</v>
      </c>
      <c r="K182" t="s">
        <v>103</v>
      </c>
      <c r="L182" t="s">
        <v>92</v>
      </c>
      <c r="M182" t="s">
        <v>92</v>
      </c>
      <c r="N182" t="s">
        <v>92</v>
      </c>
      <c r="P182" t="s">
        <v>92</v>
      </c>
      <c r="S182" t="s">
        <v>26</v>
      </c>
      <c r="U182" t="s">
        <v>92</v>
      </c>
    </row>
    <row r="183" spans="7:21">
      <c r="G183" t="s">
        <v>92</v>
      </c>
      <c r="J183" t="s">
        <v>92</v>
      </c>
      <c r="K183" t="s">
        <v>103</v>
      </c>
      <c r="L183" t="s">
        <v>92</v>
      </c>
      <c r="M183" t="s">
        <v>92</v>
      </c>
      <c r="N183" t="s">
        <v>92</v>
      </c>
      <c r="P183" t="s">
        <v>92</v>
      </c>
      <c r="S183" t="s">
        <v>26</v>
      </c>
      <c r="U183" t="s">
        <v>92</v>
      </c>
    </row>
    <row r="184" spans="7:21">
      <c r="G184" t="s">
        <v>92</v>
      </c>
      <c r="J184" t="s">
        <v>92</v>
      </c>
      <c r="K184" t="s">
        <v>103</v>
      </c>
      <c r="L184" t="s">
        <v>92</v>
      </c>
      <c r="M184" t="s">
        <v>92</v>
      </c>
      <c r="N184" t="s">
        <v>92</v>
      </c>
      <c r="P184" t="s">
        <v>92</v>
      </c>
      <c r="S184" t="s">
        <v>26</v>
      </c>
      <c r="U184" t="s">
        <v>92</v>
      </c>
    </row>
    <row r="185" spans="7:21">
      <c r="G185" t="s">
        <v>92</v>
      </c>
      <c r="J185" t="s">
        <v>92</v>
      </c>
      <c r="K185" t="s">
        <v>103</v>
      </c>
      <c r="L185" t="s">
        <v>92</v>
      </c>
      <c r="M185" t="s">
        <v>92</v>
      </c>
      <c r="N185" t="s">
        <v>92</v>
      </c>
      <c r="P185" t="s">
        <v>92</v>
      </c>
      <c r="S185" t="s">
        <v>26</v>
      </c>
      <c r="U185" t="s">
        <v>92</v>
      </c>
    </row>
    <row r="186" spans="7:21">
      <c r="G186" t="s">
        <v>92</v>
      </c>
      <c r="J186" t="s">
        <v>92</v>
      </c>
      <c r="K186" t="s">
        <v>103</v>
      </c>
      <c r="L186" t="s">
        <v>92</v>
      </c>
      <c r="M186" t="s">
        <v>92</v>
      </c>
      <c r="N186" t="s">
        <v>92</v>
      </c>
      <c r="P186" t="s">
        <v>92</v>
      </c>
      <c r="S186" t="s">
        <v>26</v>
      </c>
      <c r="U186" t="s">
        <v>92</v>
      </c>
    </row>
    <row r="187" spans="7:21">
      <c r="G187" t="s">
        <v>92</v>
      </c>
      <c r="J187" t="s">
        <v>92</v>
      </c>
      <c r="K187" t="s">
        <v>103</v>
      </c>
      <c r="L187" t="s">
        <v>92</v>
      </c>
      <c r="M187" t="s">
        <v>92</v>
      </c>
      <c r="N187" t="s">
        <v>92</v>
      </c>
      <c r="P187" t="s">
        <v>92</v>
      </c>
      <c r="S187" t="s">
        <v>26</v>
      </c>
      <c r="U187" t="s">
        <v>92</v>
      </c>
    </row>
    <row r="188" spans="7:21">
      <c r="G188" t="s">
        <v>92</v>
      </c>
      <c r="J188" t="s">
        <v>92</v>
      </c>
      <c r="K188" t="s">
        <v>103</v>
      </c>
      <c r="L188" t="s">
        <v>92</v>
      </c>
      <c r="M188" t="s">
        <v>92</v>
      </c>
      <c r="N188" t="s">
        <v>92</v>
      </c>
      <c r="P188" t="s">
        <v>92</v>
      </c>
      <c r="S188" t="s">
        <v>26</v>
      </c>
      <c r="U188" t="s">
        <v>92</v>
      </c>
    </row>
    <row r="189" spans="7:21">
      <c r="G189" t="s">
        <v>92</v>
      </c>
      <c r="J189" t="s">
        <v>92</v>
      </c>
      <c r="K189" t="s">
        <v>103</v>
      </c>
      <c r="L189" t="s">
        <v>92</v>
      </c>
      <c r="M189" t="s">
        <v>92</v>
      </c>
      <c r="N189" t="s">
        <v>92</v>
      </c>
      <c r="P189" t="s">
        <v>92</v>
      </c>
      <c r="S189" t="s">
        <v>26</v>
      </c>
      <c r="U189" t="s">
        <v>92</v>
      </c>
    </row>
    <row r="190" spans="7:21">
      <c r="G190" t="s">
        <v>92</v>
      </c>
      <c r="J190" t="s">
        <v>92</v>
      </c>
      <c r="K190" t="s">
        <v>103</v>
      </c>
      <c r="L190" t="s">
        <v>92</v>
      </c>
      <c r="M190" t="s">
        <v>92</v>
      </c>
      <c r="N190" t="s">
        <v>92</v>
      </c>
      <c r="P190" t="s">
        <v>92</v>
      </c>
      <c r="S190" t="s">
        <v>26</v>
      </c>
      <c r="U190" t="s">
        <v>92</v>
      </c>
    </row>
    <row r="191" spans="7:21">
      <c r="G191" t="s">
        <v>92</v>
      </c>
      <c r="J191" t="s">
        <v>92</v>
      </c>
      <c r="K191" t="s">
        <v>103</v>
      </c>
      <c r="L191" t="s">
        <v>92</v>
      </c>
      <c r="M191" t="s">
        <v>92</v>
      </c>
      <c r="N191" t="s">
        <v>92</v>
      </c>
      <c r="P191" t="s">
        <v>92</v>
      </c>
      <c r="S191" t="s">
        <v>26</v>
      </c>
      <c r="U191" t="s">
        <v>92</v>
      </c>
    </row>
    <row r="192" spans="7:21">
      <c r="G192" t="s">
        <v>92</v>
      </c>
      <c r="J192" t="s">
        <v>92</v>
      </c>
      <c r="K192" t="s">
        <v>103</v>
      </c>
      <c r="L192" t="s">
        <v>92</v>
      </c>
      <c r="M192" t="s">
        <v>92</v>
      </c>
      <c r="N192" t="s">
        <v>92</v>
      </c>
      <c r="P192" t="s">
        <v>92</v>
      </c>
      <c r="S192" t="s">
        <v>26</v>
      </c>
      <c r="U192" t="s">
        <v>92</v>
      </c>
    </row>
    <row r="193" spans="7:21">
      <c r="G193" t="s">
        <v>92</v>
      </c>
      <c r="J193" t="s">
        <v>92</v>
      </c>
      <c r="K193" t="s">
        <v>103</v>
      </c>
      <c r="L193" t="s">
        <v>92</v>
      </c>
      <c r="M193" t="s">
        <v>92</v>
      </c>
      <c r="N193" t="s">
        <v>92</v>
      </c>
      <c r="P193" t="s">
        <v>92</v>
      </c>
      <c r="S193" t="s">
        <v>26</v>
      </c>
      <c r="U193" t="s">
        <v>92</v>
      </c>
    </row>
    <row r="194" spans="7:21">
      <c r="G194" t="s">
        <v>92</v>
      </c>
      <c r="J194" t="s">
        <v>92</v>
      </c>
      <c r="K194" t="s">
        <v>103</v>
      </c>
      <c r="L194" t="s">
        <v>92</v>
      </c>
      <c r="M194" t="s">
        <v>92</v>
      </c>
      <c r="N194" t="s">
        <v>92</v>
      </c>
      <c r="P194" t="s">
        <v>92</v>
      </c>
      <c r="S194" t="s">
        <v>26</v>
      </c>
      <c r="U194" t="s">
        <v>92</v>
      </c>
    </row>
    <row r="195" spans="7:21">
      <c r="G195" t="s">
        <v>92</v>
      </c>
      <c r="J195" t="s">
        <v>92</v>
      </c>
      <c r="K195" t="s">
        <v>103</v>
      </c>
      <c r="L195" t="s">
        <v>92</v>
      </c>
      <c r="M195" t="s">
        <v>92</v>
      </c>
      <c r="N195" t="s">
        <v>92</v>
      </c>
      <c r="P195" t="s">
        <v>92</v>
      </c>
      <c r="S195" t="s">
        <v>26</v>
      </c>
      <c r="U195" t="s">
        <v>92</v>
      </c>
    </row>
    <row r="196" spans="7:21">
      <c r="G196" t="s">
        <v>92</v>
      </c>
      <c r="J196" t="s">
        <v>92</v>
      </c>
      <c r="K196" t="s">
        <v>103</v>
      </c>
      <c r="L196" t="s">
        <v>92</v>
      </c>
      <c r="M196" t="s">
        <v>92</v>
      </c>
      <c r="N196" t="s">
        <v>92</v>
      </c>
      <c r="P196" t="s">
        <v>92</v>
      </c>
      <c r="S196" t="s">
        <v>26</v>
      </c>
      <c r="U196" t="s">
        <v>92</v>
      </c>
    </row>
    <row r="197" spans="7:21">
      <c r="G197" t="s">
        <v>92</v>
      </c>
      <c r="J197" t="s">
        <v>92</v>
      </c>
      <c r="K197" t="s">
        <v>103</v>
      </c>
      <c r="L197" t="s">
        <v>92</v>
      </c>
      <c r="M197" t="s">
        <v>92</v>
      </c>
      <c r="N197" t="s">
        <v>92</v>
      </c>
      <c r="P197" t="s">
        <v>92</v>
      </c>
      <c r="S197" t="s">
        <v>26</v>
      </c>
      <c r="U197" t="s">
        <v>92</v>
      </c>
    </row>
    <row r="198" spans="7:21">
      <c r="G198" t="s">
        <v>92</v>
      </c>
      <c r="J198" t="s">
        <v>92</v>
      </c>
      <c r="K198" t="s">
        <v>103</v>
      </c>
      <c r="L198" t="s">
        <v>92</v>
      </c>
      <c r="M198" t="s">
        <v>92</v>
      </c>
      <c r="N198" t="s">
        <v>92</v>
      </c>
      <c r="P198" t="s">
        <v>92</v>
      </c>
      <c r="S198" t="s">
        <v>26</v>
      </c>
      <c r="U198" t="s">
        <v>92</v>
      </c>
    </row>
    <row r="199" spans="7:21">
      <c r="G199" t="s">
        <v>92</v>
      </c>
      <c r="J199" t="s">
        <v>92</v>
      </c>
      <c r="K199" t="s">
        <v>103</v>
      </c>
      <c r="L199" t="s">
        <v>92</v>
      </c>
      <c r="M199" t="s">
        <v>92</v>
      </c>
      <c r="N199" t="s">
        <v>92</v>
      </c>
      <c r="P199" t="s">
        <v>92</v>
      </c>
      <c r="S199" t="s">
        <v>26</v>
      </c>
      <c r="U199" t="s">
        <v>92</v>
      </c>
    </row>
    <row r="200" spans="7:21">
      <c r="G200" t="s">
        <v>92</v>
      </c>
      <c r="J200" t="s">
        <v>92</v>
      </c>
      <c r="K200" t="s">
        <v>103</v>
      </c>
      <c r="L200" t="s">
        <v>92</v>
      </c>
      <c r="M200" t="s">
        <v>92</v>
      </c>
      <c r="N200" t="s">
        <v>92</v>
      </c>
      <c r="P200" t="s">
        <v>92</v>
      </c>
      <c r="S200" t="s">
        <v>26</v>
      </c>
      <c r="U200" t="s">
        <v>92</v>
      </c>
    </row>
    <row r="201" spans="7:21">
      <c r="G201" t="s">
        <v>92</v>
      </c>
      <c r="J201" t="s">
        <v>92</v>
      </c>
      <c r="K201" t="s">
        <v>103</v>
      </c>
      <c r="L201" t="s">
        <v>92</v>
      </c>
      <c r="M201" t="s">
        <v>92</v>
      </c>
      <c r="N201" t="s">
        <v>92</v>
      </c>
      <c r="P201" t="s">
        <v>92</v>
      </c>
      <c r="S201" t="s">
        <v>26</v>
      </c>
      <c r="U201" t="s">
        <v>92</v>
      </c>
    </row>
    <row r="202" spans="7:21">
      <c r="G202" t="s">
        <v>92</v>
      </c>
      <c r="J202" t="s">
        <v>92</v>
      </c>
      <c r="K202" t="s">
        <v>103</v>
      </c>
      <c r="L202" t="s">
        <v>92</v>
      </c>
      <c r="M202" t="s">
        <v>92</v>
      </c>
      <c r="N202" t="s">
        <v>92</v>
      </c>
      <c r="P202" t="s">
        <v>92</v>
      </c>
      <c r="S202" t="s">
        <v>26</v>
      </c>
      <c r="U202" t="s">
        <v>92</v>
      </c>
    </row>
    <row r="203" spans="7:21">
      <c r="G203" t="s">
        <v>92</v>
      </c>
      <c r="J203" t="s">
        <v>92</v>
      </c>
      <c r="K203" t="s">
        <v>103</v>
      </c>
      <c r="L203" t="s">
        <v>92</v>
      </c>
      <c r="M203" t="s">
        <v>92</v>
      </c>
      <c r="N203" t="s">
        <v>92</v>
      </c>
      <c r="P203" t="s">
        <v>92</v>
      </c>
      <c r="S203" t="s">
        <v>26</v>
      </c>
      <c r="U203" t="s">
        <v>92</v>
      </c>
    </row>
    <row r="204" spans="7:21">
      <c r="G204" t="s">
        <v>92</v>
      </c>
      <c r="J204" t="s">
        <v>92</v>
      </c>
      <c r="K204" t="s">
        <v>103</v>
      </c>
      <c r="L204" t="s">
        <v>92</v>
      </c>
      <c r="M204" t="s">
        <v>92</v>
      </c>
      <c r="N204" t="s">
        <v>92</v>
      </c>
      <c r="P204" t="s">
        <v>92</v>
      </c>
      <c r="S204" t="s">
        <v>26</v>
      </c>
      <c r="U204" t="s">
        <v>92</v>
      </c>
    </row>
    <row r="205" spans="7:21">
      <c r="G205" t="s">
        <v>92</v>
      </c>
      <c r="J205" t="s">
        <v>92</v>
      </c>
      <c r="K205" t="s">
        <v>103</v>
      </c>
      <c r="L205" t="s">
        <v>92</v>
      </c>
      <c r="M205" t="s">
        <v>92</v>
      </c>
      <c r="N205" t="s">
        <v>92</v>
      </c>
      <c r="P205" t="s">
        <v>92</v>
      </c>
      <c r="S205" t="s">
        <v>26</v>
      </c>
      <c r="U205" t="s">
        <v>92</v>
      </c>
    </row>
    <row r="206" spans="7:21">
      <c r="G206" t="s">
        <v>92</v>
      </c>
      <c r="J206" t="s">
        <v>92</v>
      </c>
      <c r="K206" t="s">
        <v>103</v>
      </c>
      <c r="L206" t="s">
        <v>92</v>
      </c>
      <c r="M206" t="s">
        <v>92</v>
      </c>
      <c r="N206" t="s">
        <v>92</v>
      </c>
      <c r="P206" t="s">
        <v>92</v>
      </c>
      <c r="S206" t="s">
        <v>26</v>
      </c>
      <c r="U206" t="s">
        <v>92</v>
      </c>
    </row>
    <row r="207" spans="7:21">
      <c r="G207" t="s">
        <v>92</v>
      </c>
      <c r="J207" t="s">
        <v>92</v>
      </c>
      <c r="K207" t="s">
        <v>103</v>
      </c>
      <c r="L207" t="s">
        <v>92</v>
      </c>
      <c r="M207" t="s">
        <v>92</v>
      </c>
      <c r="N207" t="s">
        <v>92</v>
      </c>
      <c r="P207" t="s">
        <v>92</v>
      </c>
      <c r="S207" t="s">
        <v>26</v>
      </c>
      <c r="U207" t="s">
        <v>92</v>
      </c>
    </row>
    <row r="208" spans="7:21">
      <c r="G208" t="s">
        <v>92</v>
      </c>
      <c r="J208" t="s">
        <v>92</v>
      </c>
      <c r="K208" t="s">
        <v>103</v>
      </c>
      <c r="L208" t="s">
        <v>92</v>
      </c>
      <c r="M208" t="s">
        <v>92</v>
      </c>
      <c r="N208" t="s">
        <v>92</v>
      </c>
      <c r="P208" t="s">
        <v>92</v>
      </c>
      <c r="S208" t="s">
        <v>26</v>
      </c>
      <c r="U208" t="s">
        <v>92</v>
      </c>
    </row>
    <row r="209" spans="7:21">
      <c r="G209" t="s">
        <v>92</v>
      </c>
      <c r="J209" t="s">
        <v>92</v>
      </c>
      <c r="K209" t="s">
        <v>103</v>
      </c>
      <c r="L209" t="s">
        <v>92</v>
      </c>
      <c r="M209" t="s">
        <v>92</v>
      </c>
      <c r="N209" t="s">
        <v>92</v>
      </c>
      <c r="P209" t="s">
        <v>92</v>
      </c>
      <c r="S209" t="s">
        <v>26</v>
      </c>
      <c r="U209" t="s">
        <v>92</v>
      </c>
    </row>
    <row r="210" spans="7:21">
      <c r="G210" t="s">
        <v>92</v>
      </c>
      <c r="J210" t="s">
        <v>92</v>
      </c>
      <c r="K210" t="s">
        <v>103</v>
      </c>
      <c r="L210" t="s">
        <v>92</v>
      </c>
      <c r="M210" t="s">
        <v>92</v>
      </c>
      <c r="N210" t="s">
        <v>92</v>
      </c>
      <c r="P210" t="s">
        <v>92</v>
      </c>
      <c r="S210" t="s">
        <v>26</v>
      </c>
      <c r="U210" t="s">
        <v>92</v>
      </c>
    </row>
    <row r="211" spans="7:21">
      <c r="G211" t="s">
        <v>92</v>
      </c>
      <c r="J211" t="s">
        <v>92</v>
      </c>
      <c r="K211" t="s">
        <v>103</v>
      </c>
      <c r="L211" t="s">
        <v>92</v>
      </c>
      <c r="M211" t="s">
        <v>92</v>
      </c>
      <c r="N211" t="s">
        <v>92</v>
      </c>
      <c r="P211" t="s">
        <v>92</v>
      </c>
      <c r="S211" t="s">
        <v>26</v>
      </c>
      <c r="U211" t="s">
        <v>92</v>
      </c>
    </row>
    <row r="212" spans="7:21">
      <c r="G212" t="s">
        <v>92</v>
      </c>
      <c r="J212" t="s">
        <v>92</v>
      </c>
      <c r="K212" t="s">
        <v>103</v>
      </c>
      <c r="L212" t="s">
        <v>92</v>
      </c>
      <c r="M212" t="s">
        <v>92</v>
      </c>
      <c r="N212" t="s">
        <v>92</v>
      </c>
      <c r="P212" t="s">
        <v>92</v>
      </c>
      <c r="S212" t="s">
        <v>26</v>
      </c>
      <c r="U212" t="s">
        <v>92</v>
      </c>
    </row>
    <row r="213" spans="7:21">
      <c r="G213" t="s">
        <v>92</v>
      </c>
      <c r="J213" t="s">
        <v>92</v>
      </c>
      <c r="K213" t="s">
        <v>103</v>
      </c>
      <c r="L213" t="s">
        <v>92</v>
      </c>
      <c r="M213" t="s">
        <v>92</v>
      </c>
      <c r="N213" t="s">
        <v>92</v>
      </c>
      <c r="P213" t="s">
        <v>92</v>
      </c>
      <c r="S213" t="s">
        <v>26</v>
      </c>
      <c r="U213" t="s">
        <v>92</v>
      </c>
    </row>
    <row r="214" spans="7:21">
      <c r="G214" t="s">
        <v>92</v>
      </c>
      <c r="J214" t="s">
        <v>92</v>
      </c>
      <c r="K214" t="s">
        <v>103</v>
      </c>
      <c r="L214" t="s">
        <v>92</v>
      </c>
      <c r="M214" t="s">
        <v>92</v>
      </c>
      <c r="N214" t="s">
        <v>92</v>
      </c>
      <c r="P214" t="s">
        <v>92</v>
      </c>
      <c r="S214" t="s">
        <v>26</v>
      </c>
      <c r="U214" t="s">
        <v>92</v>
      </c>
    </row>
    <row r="215" spans="7:21">
      <c r="G215" t="s">
        <v>92</v>
      </c>
      <c r="J215" t="s">
        <v>92</v>
      </c>
      <c r="K215" t="s">
        <v>103</v>
      </c>
      <c r="L215" t="s">
        <v>92</v>
      </c>
      <c r="M215" t="s">
        <v>92</v>
      </c>
      <c r="N215" t="s">
        <v>92</v>
      </c>
      <c r="P215" t="s">
        <v>92</v>
      </c>
      <c r="S215" t="s">
        <v>26</v>
      </c>
      <c r="U215" t="s">
        <v>92</v>
      </c>
    </row>
    <row r="216" spans="7:21">
      <c r="G216" t="s">
        <v>92</v>
      </c>
      <c r="J216" t="s">
        <v>92</v>
      </c>
      <c r="K216" t="s">
        <v>103</v>
      </c>
      <c r="L216" t="s">
        <v>92</v>
      </c>
      <c r="M216" t="s">
        <v>92</v>
      </c>
      <c r="N216" t="s">
        <v>92</v>
      </c>
      <c r="P216" t="s">
        <v>92</v>
      </c>
      <c r="S216" t="s">
        <v>26</v>
      </c>
      <c r="U216" t="s">
        <v>92</v>
      </c>
    </row>
    <row r="217" spans="7:21">
      <c r="G217" t="s">
        <v>92</v>
      </c>
      <c r="J217" t="s">
        <v>92</v>
      </c>
      <c r="K217" t="s">
        <v>103</v>
      </c>
      <c r="L217" t="s">
        <v>92</v>
      </c>
      <c r="M217" t="s">
        <v>92</v>
      </c>
      <c r="N217" t="s">
        <v>92</v>
      </c>
      <c r="P217" t="s">
        <v>92</v>
      </c>
      <c r="S217" t="s">
        <v>26</v>
      </c>
      <c r="U217" t="s">
        <v>92</v>
      </c>
    </row>
    <row r="218" spans="7:21">
      <c r="G218" t="s">
        <v>92</v>
      </c>
      <c r="J218" t="s">
        <v>92</v>
      </c>
      <c r="K218" t="s">
        <v>103</v>
      </c>
      <c r="L218" t="s">
        <v>92</v>
      </c>
      <c r="M218" t="s">
        <v>92</v>
      </c>
      <c r="N218" t="s">
        <v>92</v>
      </c>
      <c r="P218" t="s">
        <v>92</v>
      </c>
      <c r="S218" t="s">
        <v>26</v>
      </c>
      <c r="U218" t="s">
        <v>92</v>
      </c>
    </row>
    <row r="219" spans="7:21">
      <c r="G219" t="s">
        <v>92</v>
      </c>
      <c r="J219" t="s">
        <v>92</v>
      </c>
      <c r="K219" t="s">
        <v>103</v>
      </c>
      <c r="L219" t="s">
        <v>92</v>
      </c>
      <c r="M219" t="s">
        <v>92</v>
      </c>
      <c r="N219" t="s">
        <v>92</v>
      </c>
      <c r="P219" t="s">
        <v>92</v>
      </c>
      <c r="S219" t="s">
        <v>26</v>
      </c>
      <c r="U219" t="s">
        <v>92</v>
      </c>
    </row>
    <row r="220" spans="7:21">
      <c r="G220" t="s">
        <v>92</v>
      </c>
      <c r="J220" t="s">
        <v>92</v>
      </c>
      <c r="K220" t="s">
        <v>103</v>
      </c>
      <c r="L220" t="s">
        <v>92</v>
      </c>
      <c r="M220" t="s">
        <v>92</v>
      </c>
      <c r="N220" t="s">
        <v>92</v>
      </c>
      <c r="P220" t="s">
        <v>92</v>
      </c>
      <c r="S220" t="s">
        <v>26</v>
      </c>
      <c r="U220" t="s">
        <v>92</v>
      </c>
    </row>
    <row r="221" spans="7:21">
      <c r="G221" t="s">
        <v>92</v>
      </c>
      <c r="J221" t="s">
        <v>92</v>
      </c>
      <c r="K221" t="s">
        <v>103</v>
      </c>
      <c r="L221" t="s">
        <v>92</v>
      </c>
      <c r="M221" t="s">
        <v>92</v>
      </c>
      <c r="N221" t="s">
        <v>92</v>
      </c>
      <c r="P221" t="s">
        <v>92</v>
      </c>
      <c r="S221" t="s">
        <v>26</v>
      </c>
      <c r="U221" t="s">
        <v>92</v>
      </c>
    </row>
    <row r="222" spans="7:21">
      <c r="G222" t="s">
        <v>92</v>
      </c>
      <c r="J222" t="s">
        <v>92</v>
      </c>
      <c r="K222" t="s">
        <v>103</v>
      </c>
      <c r="L222" t="s">
        <v>92</v>
      </c>
      <c r="M222" t="s">
        <v>92</v>
      </c>
      <c r="N222" t="s">
        <v>92</v>
      </c>
      <c r="P222" t="s">
        <v>92</v>
      </c>
      <c r="S222" t="s">
        <v>26</v>
      </c>
      <c r="U222" t="s">
        <v>92</v>
      </c>
    </row>
    <row r="223" spans="7:21">
      <c r="G223" t="s">
        <v>92</v>
      </c>
      <c r="J223" t="s">
        <v>92</v>
      </c>
      <c r="K223" t="s">
        <v>103</v>
      </c>
      <c r="L223" t="s">
        <v>92</v>
      </c>
      <c r="M223" t="s">
        <v>92</v>
      </c>
      <c r="N223" t="s">
        <v>92</v>
      </c>
      <c r="P223" t="s">
        <v>92</v>
      </c>
      <c r="S223" t="s">
        <v>26</v>
      </c>
      <c r="U223" t="s">
        <v>92</v>
      </c>
    </row>
    <row r="224" spans="7:21">
      <c r="G224" t="s">
        <v>92</v>
      </c>
      <c r="J224" t="s">
        <v>92</v>
      </c>
      <c r="K224" t="s">
        <v>103</v>
      </c>
      <c r="L224" t="s">
        <v>92</v>
      </c>
      <c r="M224" t="s">
        <v>92</v>
      </c>
      <c r="N224" t="s">
        <v>92</v>
      </c>
      <c r="P224" t="s">
        <v>92</v>
      </c>
      <c r="S224" t="s">
        <v>26</v>
      </c>
      <c r="U224" t="s">
        <v>92</v>
      </c>
    </row>
    <row r="225" spans="7:21">
      <c r="G225" t="s">
        <v>92</v>
      </c>
      <c r="J225" t="s">
        <v>92</v>
      </c>
      <c r="K225" t="s">
        <v>103</v>
      </c>
      <c r="L225" t="s">
        <v>92</v>
      </c>
      <c r="M225" t="s">
        <v>92</v>
      </c>
      <c r="N225" t="s">
        <v>92</v>
      </c>
      <c r="P225" t="s">
        <v>92</v>
      </c>
      <c r="S225" t="s">
        <v>26</v>
      </c>
      <c r="U225" t="s">
        <v>92</v>
      </c>
    </row>
    <row r="226" spans="7:21">
      <c r="G226" t="s">
        <v>92</v>
      </c>
      <c r="J226" t="s">
        <v>92</v>
      </c>
      <c r="K226" t="s">
        <v>103</v>
      </c>
      <c r="L226" t="s">
        <v>92</v>
      </c>
      <c r="M226" t="s">
        <v>92</v>
      </c>
      <c r="N226" t="s">
        <v>92</v>
      </c>
      <c r="P226" t="s">
        <v>92</v>
      </c>
      <c r="S226" t="s">
        <v>26</v>
      </c>
      <c r="U226" t="s">
        <v>92</v>
      </c>
    </row>
    <row r="227" spans="7:21">
      <c r="G227" t="s">
        <v>92</v>
      </c>
      <c r="J227" t="s">
        <v>92</v>
      </c>
      <c r="K227" t="s">
        <v>103</v>
      </c>
      <c r="L227" t="s">
        <v>92</v>
      </c>
      <c r="M227" t="s">
        <v>92</v>
      </c>
      <c r="N227" t="s">
        <v>92</v>
      </c>
      <c r="P227" t="s">
        <v>92</v>
      </c>
      <c r="S227" t="s">
        <v>26</v>
      </c>
      <c r="U227" t="s">
        <v>92</v>
      </c>
    </row>
    <row r="228" spans="7:21">
      <c r="G228" t="s">
        <v>92</v>
      </c>
      <c r="J228" t="s">
        <v>92</v>
      </c>
      <c r="K228" t="s">
        <v>103</v>
      </c>
      <c r="L228" t="s">
        <v>92</v>
      </c>
      <c r="M228" t="s">
        <v>92</v>
      </c>
      <c r="N228" t="s">
        <v>92</v>
      </c>
      <c r="P228" t="s">
        <v>92</v>
      </c>
      <c r="S228" t="s">
        <v>26</v>
      </c>
      <c r="U228" t="s">
        <v>92</v>
      </c>
    </row>
    <row r="229" spans="7:21">
      <c r="G229" t="s">
        <v>92</v>
      </c>
      <c r="J229" t="s">
        <v>92</v>
      </c>
      <c r="K229" t="s">
        <v>103</v>
      </c>
      <c r="L229" t="s">
        <v>92</v>
      </c>
      <c r="M229" t="s">
        <v>92</v>
      </c>
      <c r="N229" t="s">
        <v>92</v>
      </c>
      <c r="P229" t="s">
        <v>92</v>
      </c>
      <c r="S229" t="s">
        <v>26</v>
      </c>
      <c r="U229" t="s">
        <v>92</v>
      </c>
    </row>
    <row r="230" spans="7:21">
      <c r="G230" t="s">
        <v>92</v>
      </c>
      <c r="J230" t="s">
        <v>92</v>
      </c>
      <c r="K230" t="s">
        <v>103</v>
      </c>
      <c r="L230" t="s">
        <v>92</v>
      </c>
      <c r="M230" t="s">
        <v>92</v>
      </c>
      <c r="N230" t="s">
        <v>92</v>
      </c>
      <c r="P230" t="s">
        <v>92</v>
      </c>
      <c r="S230" t="s">
        <v>26</v>
      </c>
      <c r="U230" t="s">
        <v>92</v>
      </c>
    </row>
    <row r="231" spans="7:21">
      <c r="G231" t="s">
        <v>92</v>
      </c>
      <c r="J231" t="s">
        <v>92</v>
      </c>
      <c r="K231" t="s">
        <v>103</v>
      </c>
      <c r="L231" t="s">
        <v>92</v>
      </c>
      <c r="M231" t="s">
        <v>92</v>
      </c>
      <c r="N231" t="s">
        <v>92</v>
      </c>
      <c r="P231" t="s">
        <v>92</v>
      </c>
      <c r="S231" t="s">
        <v>26</v>
      </c>
      <c r="U231" t="s">
        <v>92</v>
      </c>
    </row>
    <row r="232" spans="7:21">
      <c r="G232" t="s">
        <v>92</v>
      </c>
      <c r="J232" t="s">
        <v>92</v>
      </c>
      <c r="K232" t="s">
        <v>103</v>
      </c>
      <c r="L232" t="s">
        <v>92</v>
      </c>
      <c r="M232" t="s">
        <v>92</v>
      </c>
      <c r="N232" t="s">
        <v>92</v>
      </c>
      <c r="P232" t="s">
        <v>92</v>
      </c>
      <c r="S232" t="s">
        <v>26</v>
      </c>
      <c r="U232" t="s">
        <v>92</v>
      </c>
    </row>
    <row r="233" spans="7:21">
      <c r="G233" t="s">
        <v>92</v>
      </c>
      <c r="J233" t="s">
        <v>92</v>
      </c>
      <c r="K233" t="s">
        <v>103</v>
      </c>
      <c r="L233" t="s">
        <v>92</v>
      </c>
      <c r="M233" t="s">
        <v>92</v>
      </c>
      <c r="N233" t="s">
        <v>92</v>
      </c>
      <c r="P233" t="s">
        <v>92</v>
      </c>
      <c r="S233" t="s">
        <v>26</v>
      </c>
      <c r="U233" t="s">
        <v>92</v>
      </c>
    </row>
    <row r="234" spans="7:21">
      <c r="G234" t="s">
        <v>92</v>
      </c>
      <c r="J234" t="s">
        <v>92</v>
      </c>
      <c r="K234" t="s">
        <v>103</v>
      </c>
      <c r="L234" t="s">
        <v>92</v>
      </c>
      <c r="M234" t="s">
        <v>92</v>
      </c>
      <c r="N234" t="s">
        <v>92</v>
      </c>
      <c r="P234" t="s">
        <v>92</v>
      </c>
      <c r="S234" t="s">
        <v>26</v>
      </c>
      <c r="U234" t="s">
        <v>92</v>
      </c>
    </row>
    <row r="235" spans="7:21">
      <c r="G235" t="s">
        <v>92</v>
      </c>
      <c r="J235" t="s">
        <v>92</v>
      </c>
      <c r="K235" t="s">
        <v>103</v>
      </c>
      <c r="L235" t="s">
        <v>92</v>
      </c>
      <c r="M235" t="s">
        <v>92</v>
      </c>
      <c r="N235" t="s">
        <v>92</v>
      </c>
      <c r="P235" t="s">
        <v>92</v>
      </c>
      <c r="S235" t="s">
        <v>26</v>
      </c>
      <c r="U235" t="s">
        <v>92</v>
      </c>
    </row>
    <row r="236" spans="7:21">
      <c r="G236" t="s">
        <v>92</v>
      </c>
      <c r="J236" t="s">
        <v>92</v>
      </c>
      <c r="K236" t="s">
        <v>103</v>
      </c>
      <c r="L236" t="s">
        <v>92</v>
      </c>
      <c r="M236" t="s">
        <v>92</v>
      </c>
      <c r="N236" t="s">
        <v>92</v>
      </c>
      <c r="P236" t="s">
        <v>92</v>
      </c>
      <c r="S236" t="s">
        <v>26</v>
      </c>
      <c r="U236" t="s">
        <v>92</v>
      </c>
    </row>
    <row r="237" spans="7:21">
      <c r="G237" t="s">
        <v>92</v>
      </c>
      <c r="J237" t="s">
        <v>92</v>
      </c>
      <c r="K237" t="s">
        <v>103</v>
      </c>
      <c r="L237" t="s">
        <v>92</v>
      </c>
      <c r="M237" t="s">
        <v>92</v>
      </c>
      <c r="N237" t="s">
        <v>92</v>
      </c>
      <c r="P237" t="s">
        <v>92</v>
      </c>
      <c r="S237" t="s">
        <v>26</v>
      </c>
      <c r="U237" t="s">
        <v>92</v>
      </c>
    </row>
    <row r="238" spans="7:21">
      <c r="G238" t="s">
        <v>92</v>
      </c>
      <c r="J238" t="s">
        <v>92</v>
      </c>
      <c r="K238" t="s">
        <v>103</v>
      </c>
      <c r="L238" t="s">
        <v>92</v>
      </c>
      <c r="M238" t="s">
        <v>92</v>
      </c>
      <c r="N238" t="s">
        <v>92</v>
      </c>
      <c r="P238" t="s">
        <v>92</v>
      </c>
      <c r="S238" t="s">
        <v>26</v>
      </c>
      <c r="U238" t="s">
        <v>92</v>
      </c>
    </row>
    <row r="239" spans="7:21">
      <c r="G239" t="s">
        <v>92</v>
      </c>
      <c r="J239" t="s">
        <v>92</v>
      </c>
      <c r="K239" t="s">
        <v>103</v>
      </c>
      <c r="L239" t="s">
        <v>92</v>
      </c>
      <c r="M239" t="s">
        <v>92</v>
      </c>
      <c r="N239" t="s">
        <v>92</v>
      </c>
      <c r="P239" t="s">
        <v>92</v>
      </c>
      <c r="S239" t="s">
        <v>26</v>
      </c>
      <c r="U239" t="s">
        <v>92</v>
      </c>
    </row>
    <row r="240" spans="7:21">
      <c r="G240" t="s">
        <v>92</v>
      </c>
      <c r="J240" t="s">
        <v>92</v>
      </c>
      <c r="K240" t="s">
        <v>103</v>
      </c>
      <c r="L240" t="s">
        <v>92</v>
      </c>
      <c r="M240" t="s">
        <v>92</v>
      </c>
      <c r="N240" t="s">
        <v>92</v>
      </c>
      <c r="P240" t="s">
        <v>92</v>
      </c>
      <c r="S240" t="s">
        <v>26</v>
      </c>
      <c r="U240" t="s">
        <v>92</v>
      </c>
    </row>
    <row r="241" spans="7:21">
      <c r="G241" t="s">
        <v>92</v>
      </c>
      <c r="J241" t="s">
        <v>92</v>
      </c>
      <c r="K241" t="s">
        <v>103</v>
      </c>
      <c r="L241" t="s">
        <v>92</v>
      </c>
      <c r="M241" t="s">
        <v>92</v>
      </c>
      <c r="N241" t="s">
        <v>92</v>
      </c>
      <c r="P241" t="s">
        <v>92</v>
      </c>
      <c r="S241" t="s">
        <v>26</v>
      </c>
      <c r="U241" t="s">
        <v>92</v>
      </c>
    </row>
    <row r="242" spans="7:21">
      <c r="G242" t="s">
        <v>92</v>
      </c>
      <c r="J242" t="s">
        <v>92</v>
      </c>
      <c r="K242" t="s">
        <v>103</v>
      </c>
      <c r="L242" t="s">
        <v>92</v>
      </c>
      <c r="M242" t="s">
        <v>92</v>
      </c>
      <c r="N242" t="s">
        <v>92</v>
      </c>
      <c r="P242" t="s">
        <v>92</v>
      </c>
      <c r="S242" t="s">
        <v>26</v>
      </c>
      <c r="U242" t="s">
        <v>92</v>
      </c>
    </row>
    <row r="243" spans="7:21">
      <c r="G243" t="s">
        <v>92</v>
      </c>
      <c r="J243" t="s">
        <v>92</v>
      </c>
      <c r="K243" t="s">
        <v>103</v>
      </c>
      <c r="L243" t="s">
        <v>92</v>
      </c>
      <c r="M243" t="s">
        <v>92</v>
      </c>
      <c r="N243" t="s">
        <v>92</v>
      </c>
      <c r="P243" t="s">
        <v>92</v>
      </c>
      <c r="S243" t="s">
        <v>26</v>
      </c>
      <c r="U243" t="s">
        <v>92</v>
      </c>
    </row>
    <row r="244" spans="7:21">
      <c r="G244" t="s">
        <v>92</v>
      </c>
      <c r="J244" t="s">
        <v>92</v>
      </c>
      <c r="K244" t="s">
        <v>103</v>
      </c>
      <c r="L244" t="s">
        <v>92</v>
      </c>
      <c r="M244" t="s">
        <v>92</v>
      </c>
      <c r="N244" t="s">
        <v>92</v>
      </c>
      <c r="P244" t="s">
        <v>92</v>
      </c>
      <c r="S244" t="s">
        <v>26</v>
      </c>
      <c r="U244" t="s">
        <v>92</v>
      </c>
    </row>
    <row r="245" spans="7:21">
      <c r="G245" t="s">
        <v>92</v>
      </c>
      <c r="J245" t="s">
        <v>92</v>
      </c>
      <c r="K245" t="s">
        <v>103</v>
      </c>
      <c r="L245" t="s">
        <v>92</v>
      </c>
      <c r="M245" t="s">
        <v>92</v>
      </c>
      <c r="N245" t="s">
        <v>92</v>
      </c>
      <c r="P245" t="s">
        <v>92</v>
      </c>
      <c r="S245" t="s">
        <v>26</v>
      </c>
      <c r="U245" t="s">
        <v>92</v>
      </c>
    </row>
    <row r="246" spans="7:21">
      <c r="G246" t="s">
        <v>92</v>
      </c>
      <c r="J246" t="s">
        <v>92</v>
      </c>
      <c r="K246" t="s">
        <v>103</v>
      </c>
      <c r="L246" t="s">
        <v>92</v>
      </c>
      <c r="M246" t="s">
        <v>92</v>
      </c>
      <c r="N246" t="s">
        <v>92</v>
      </c>
      <c r="P246" t="s">
        <v>92</v>
      </c>
      <c r="S246" t="s">
        <v>26</v>
      </c>
      <c r="U246" t="s">
        <v>92</v>
      </c>
    </row>
    <row r="247" spans="7:21">
      <c r="G247" t="s">
        <v>92</v>
      </c>
      <c r="J247" t="s">
        <v>92</v>
      </c>
      <c r="K247" t="s">
        <v>103</v>
      </c>
      <c r="L247" t="s">
        <v>92</v>
      </c>
      <c r="M247" t="s">
        <v>92</v>
      </c>
      <c r="N247" t="s">
        <v>92</v>
      </c>
      <c r="P247" t="s">
        <v>92</v>
      </c>
      <c r="S247" t="s">
        <v>26</v>
      </c>
      <c r="U247" t="s">
        <v>92</v>
      </c>
    </row>
    <row r="248" spans="7:21">
      <c r="G248" t="s">
        <v>92</v>
      </c>
      <c r="J248" t="s">
        <v>92</v>
      </c>
      <c r="K248" t="s">
        <v>103</v>
      </c>
      <c r="L248" t="s">
        <v>92</v>
      </c>
      <c r="M248" t="s">
        <v>92</v>
      </c>
      <c r="N248" t="s">
        <v>92</v>
      </c>
      <c r="P248" t="s">
        <v>92</v>
      </c>
      <c r="S248" t="s">
        <v>26</v>
      </c>
      <c r="U248" t="s">
        <v>92</v>
      </c>
    </row>
    <row r="249" spans="7:21">
      <c r="G249" t="s">
        <v>92</v>
      </c>
      <c r="J249" t="s">
        <v>92</v>
      </c>
      <c r="K249" t="s">
        <v>103</v>
      </c>
      <c r="L249" t="s">
        <v>92</v>
      </c>
      <c r="M249" t="s">
        <v>92</v>
      </c>
      <c r="N249" t="s">
        <v>92</v>
      </c>
      <c r="P249" t="s">
        <v>92</v>
      </c>
      <c r="S249" t="s">
        <v>26</v>
      </c>
      <c r="U249" t="s">
        <v>92</v>
      </c>
    </row>
    <row r="250" spans="7:21">
      <c r="G250" t="s">
        <v>92</v>
      </c>
      <c r="J250" t="s">
        <v>92</v>
      </c>
      <c r="K250" t="s">
        <v>103</v>
      </c>
      <c r="L250" t="s">
        <v>92</v>
      </c>
      <c r="M250" t="s">
        <v>92</v>
      </c>
      <c r="N250" t="s">
        <v>92</v>
      </c>
      <c r="P250" t="s">
        <v>92</v>
      </c>
      <c r="S250" t="s">
        <v>26</v>
      </c>
      <c r="U250" t="s">
        <v>92</v>
      </c>
    </row>
    <row r="251" spans="7:21">
      <c r="G251" t="s">
        <v>92</v>
      </c>
      <c r="J251" t="s">
        <v>92</v>
      </c>
      <c r="K251" t="s">
        <v>103</v>
      </c>
      <c r="L251" t="s">
        <v>92</v>
      </c>
      <c r="M251" t="s">
        <v>92</v>
      </c>
      <c r="N251" t="s">
        <v>92</v>
      </c>
      <c r="P251" t="s">
        <v>92</v>
      </c>
      <c r="S251" t="s">
        <v>26</v>
      </c>
      <c r="U251" t="s">
        <v>92</v>
      </c>
    </row>
    <row r="252" spans="7:21">
      <c r="G252" t="s">
        <v>92</v>
      </c>
      <c r="J252" t="s">
        <v>92</v>
      </c>
      <c r="K252" t="s">
        <v>103</v>
      </c>
      <c r="L252" t="s">
        <v>92</v>
      </c>
      <c r="M252" t="s">
        <v>92</v>
      </c>
      <c r="N252" t="s">
        <v>92</v>
      </c>
      <c r="P252" t="s">
        <v>92</v>
      </c>
      <c r="S252" t="s">
        <v>26</v>
      </c>
      <c r="U252" t="s">
        <v>92</v>
      </c>
    </row>
    <row r="253" spans="7:21">
      <c r="G253" t="s">
        <v>92</v>
      </c>
      <c r="J253" t="s">
        <v>92</v>
      </c>
      <c r="K253" t="s">
        <v>103</v>
      </c>
      <c r="L253" t="s">
        <v>92</v>
      </c>
      <c r="M253" t="s">
        <v>92</v>
      </c>
      <c r="N253" t="s">
        <v>92</v>
      </c>
      <c r="P253" t="s">
        <v>92</v>
      </c>
      <c r="S253" t="s">
        <v>26</v>
      </c>
      <c r="U253" t="s">
        <v>92</v>
      </c>
    </row>
    <row r="254" spans="7:21">
      <c r="G254" t="s">
        <v>92</v>
      </c>
      <c r="J254" t="s">
        <v>92</v>
      </c>
      <c r="K254" t="s">
        <v>103</v>
      </c>
      <c r="L254" t="s">
        <v>92</v>
      </c>
      <c r="M254" t="s">
        <v>92</v>
      </c>
      <c r="N254" t="s">
        <v>92</v>
      </c>
      <c r="P254" t="s">
        <v>92</v>
      </c>
      <c r="S254" t="s">
        <v>26</v>
      </c>
      <c r="U254" t="s">
        <v>92</v>
      </c>
    </row>
    <row r="255" spans="7:21">
      <c r="G255" t="s">
        <v>92</v>
      </c>
      <c r="J255" t="s">
        <v>92</v>
      </c>
      <c r="K255" t="s">
        <v>103</v>
      </c>
      <c r="L255" t="s">
        <v>92</v>
      </c>
      <c r="M255" t="s">
        <v>92</v>
      </c>
      <c r="N255" t="s">
        <v>92</v>
      </c>
      <c r="P255" t="s">
        <v>92</v>
      </c>
      <c r="S255" t="s">
        <v>26</v>
      </c>
      <c r="U255" t="s">
        <v>92</v>
      </c>
    </row>
    <row r="256" spans="7:21">
      <c r="G256" t="s">
        <v>92</v>
      </c>
      <c r="J256" t="s">
        <v>92</v>
      </c>
      <c r="K256" t="s">
        <v>103</v>
      </c>
      <c r="L256" t="s">
        <v>92</v>
      </c>
      <c r="M256" t="s">
        <v>92</v>
      </c>
      <c r="N256" t="s">
        <v>92</v>
      </c>
      <c r="P256" t="s">
        <v>92</v>
      </c>
      <c r="S256" t="s">
        <v>26</v>
      </c>
      <c r="U256" t="s">
        <v>92</v>
      </c>
    </row>
    <row r="257" spans="7:21">
      <c r="G257" t="s">
        <v>92</v>
      </c>
      <c r="J257" t="s">
        <v>92</v>
      </c>
      <c r="K257" t="s">
        <v>103</v>
      </c>
      <c r="L257" t="s">
        <v>92</v>
      </c>
      <c r="M257" t="s">
        <v>92</v>
      </c>
      <c r="N257" t="s">
        <v>92</v>
      </c>
      <c r="P257" t="s">
        <v>92</v>
      </c>
      <c r="S257" t="s">
        <v>26</v>
      </c>
      <c r="U257" t="s">
        <v>92</v>
      </c>
    </row>
    <row r="258" spans="7:21">
      <c r="G258" t="s">
        <v>92</v>
      </c>
      <c r="J258" t="s">
        <v>92</v>
      </c>
      <c r="K258" t="s">
        <v>103</v>
      </c>
      <c r="L258" t="s">
        <v>92</v>
      </c>
      <c r="M258" t="s">
        <v>92</v>
      </c>
      <c r="N258" t="s">
        <v>92</v>
      </c>
      <c r="P258" t="s">
        <v>92</v>
      </c>
      <c r="S258" t="s">
        <v>26</v>
      </c>
      <c r="U258" t="s">
        <v>92</v>
      </c>
    </row>
    <row r="259" spans="7:21">
      <c r="G259" t="s">
        <v>92</v>
      </c>
      <c r="J259" t="s">
        <v>92</v>
      </c>
      <c r="K259" t="s">
        <v>103</v>
      </c>
      <c r="L259" t="s">
        <v>92</v>
      </c>
      <c r="M259" t="s">
        <v>92</v>
      </c>
      <c r="N259" t="s">
        <v>92</v>
      </c>
      <c r="P259" t="s">
        <v>92</v>
      </c>
      <c r="S259" t="s">
        <v>26</v>
      </c>
      <c r="U259" t="s">
        <v>92</v>
      </c>
    </row>
    <row r="260" spans="7:21">
      <c r="G260" t="s">
        <v>92</v>
      </c>
      <c r="J260" t="s">
        <v>92</v>
      </c>
      <c r="K260" t="s">
        <v>103</v>
      </c>
      <c r="L260" t="s">
        <v>92</v>
      </c>
      <c r="M260" t="s">
        <v>92</v>
      </c>
      <c r="N260" t="s">
        <v>92</v>
      </c>
      <c r="P260" t="s">
        <v>92</v>
      </c>
      <c r="S260" t="s">
        <v>26</v>
      </c>
      <c r="U260" t="s">
        <v>92</v>
      </c>
    </row>
    <row r="261" spans="7:21">
      <c r="G261" t="s">
        <v>92</v>
      </c>
      <c r="J261" t="s">
        <v>92</v>
      </c>
      <c r="K261" t="s">
        <v>103</v>
      </c>
      <c r="L261" t="s">
        <v>92</v>
      </c>
      <c r="M261" t="s">
        <v>92</v>
      </c>
      <c r="N261" t="s">
        <v>92</v>
      </c>
      <c r="P261" t="s">
        <v>92</v>
      </c>
      <c r="S261" t="s">
        <v>26</v>
      </c>
      <c r="U261" t="s">
        <v>92</v>
      </c>
    </row>
    <row r="262" spans="7:21">
      <c r="G262" t="s">
        <v>92</v>
      </c>
      <c r="J262" t="s">
        <v>92</v>
      </c>
      <c r="K262" t="s">
        <v>103</v>
      </c>
      <c r="L262" t="s">
        <v>92</v>
      </c>
      <c r="M262" t="s">
        <v>92</v>
      </c>
      <c r="N262" t="s">
        <v>92</v>
      </c>
      <c r="P262" t="s">
        <v>92</v>
      </c>
      <c r="S262" t="s">
        <v>26</v>
      </c>
      <c r="U262" t="s">
        <v>92</v>
      </c>
    </row>
    <row r="263" spans="7:21">
      <c r="G263" t="s">
        <v>92</v>
      </c>
      <c r="J263" t="s">
        <v>92</v>
      </c>
      <c r="K263" t="s">
        <v>103</v>
      </c>
      <c r="L263" t="s">
        <v>92</v>
      </c>
      <c r="M263" t="s">
        <v>92</v>
      </c>
      <c r="N263" t="s">
        <v>92</v>
      </c>
      <c r="P263" t="s">
        <v>92</v>
      </c>
      <c r="S263" t="s">
        <v>26</v>
      </c>
      <c r="U263" t="s">
        <v>92</v>
      </c>
    </row>
    <row r="264" spans="7:21">
      <c r="G264" t="s">
        <v>92</v>
      </c>
      <c r="J264" t="s">
        <v>92</v>
      </c>
      <c r="K264" t="s">
        <v>103</v>
      </c>
      <c r="L264" t="s">
        <v>92</v>
      </c>
      <c r="M264" t="s">
        <v>92</v>
      </c>
      <c r="N264" t="s">
        <v>92</v>
      </c>
      <c r="P264" t="s">
        <v>92</v>
      </c>
      <c r="S264" t="s">
        <v>26</v>
      </c>
      <c r="U264" t="s">
        <v>92</v>
      </c>
    </row>
    <row r="265" spans="7:21">
      <c r="G265" t="s">
        <v>92</v>
      </c>
      <c r="J265" t="s">
        <v>92</v>
      </c>
      <c r="K265" t="s">
        <v>103</v>
      </c>
      <c r="L265" t="s">
        <v>92</v>
      </c>
      <c r="M265" t="s">
        <v>92</v>
      </c>
      <c r="N265" t="s">
        <v>92</v>
      </c>
      <c r="P265" t="s">
        <v>92</v>
      </c>
      <c r="S265" t="s">
        <v>26</v>
      </c>
      <c r="U265" t="s">
        <v>92</v>
      </c>
    </row>
    <row r="266" spans="7:21">
      <c r="G266" t="s">
        <v>92</v>
      </c>
      <c r="J266" t="s">
        <v>92</v>
      </c>
      <c r="K266" t="s">
        <v>103</v>
      </c>
      <c r="L266" t="s">
        <v>92</v>
      </c>
      <c r="M266" t="s">
        <v>92</v>
      </c>
      <c r="N266" t="s">
        <v>92</v>
      </c>
      <c r="P266" t="s">
        <v>92</v>
      </c>
      <c r="S266" t="s">
        <v>26</v>
      </c>
      <c r="U266" t="s">
        <v>92</v>
      </c>
    </row>
    <row r="267" spans="7:21">
      <c r="G267" t="s">
        <v>92</v>
      </c>
      <c r="J267" t="s">
        <v>92</v>
      </c>
      <c r="K267" t="s">
        <v>103</v>
      </c>
      <c r="L267" t="s">
        <v>92</v>
      </c>
      <c r="M267" t="s">
        <v>92</v>
      </c>
      <c r="N267" t="s">
        <v>92</v>
      </c>
      <c r="P267" t="s">
        <v>92</v>
      </c>
      <c r="S267" t="s">
        <v>26</v>
      </c>
      <c r="U267" t="s">
        <v>92</v>
      </c>
    </row>
    <row r="268" spans="7:21">
      <c r="G268" t="s">
        <v>92</v>
      </c>
      <c r="J268" t="s">
        <v>92</v>
      </c>
      <c r="K268" t="s">
        <v>103</v>
      </c>
      <c r="L268" t="s">
        <v>92</v>
      </c>
      <c r="M268" t="s">
        <v>92</v>
      </c>
      <c r="N268" t="s">
        <v>92</v>
      </c>
      <c r="P268" t="s">
        <v>92</v>
      </c>
      <c r="S268" t="s">
        <v>26</v>
      </c>
      <c r="U268" t="s">
        <v>92</v>
      </c>
    </row>
    <row r="269" spans="7:21">
      <c r="G269" t="s">
        <v>92</v>
      </c>
      <c r="J269" t="s">
        <v>92</v>
      </c>
      <c r="K269" t="s">
        <v>103</v>
      </c>
      <c r="L269" t="s">
        <v>92</v>
      </c>
      <c r="M269" t="s">
        <v>92</v>
      </c>
      <c r="N269" t="s">
        <v>92</v>
      </c>
      <c r="P269" t="s">
        <v>92</v>
      </c>
      <c r="S269" t="s">
        <v>26</v>
      </c>
      <c r="U269" t="s">
        <v>92</v>
      </c>
    </row>
    <row r="270" spans="7:21">
      <c r="G270" t="s">
        <v>92</v>
      </c>
      <c r="J270" t="s">
        <v>92</v>
      </c>
      <c r="K270" t="s">
        <v>103</v>
      </c>
      <c r="L270" t="s">
        <v>92</v>
      </c>
      <c r="M270" t="s">
        <v>92</v>
      </c>
      <c r="N270" t="s">
        <v>92</v>
      </c>
      <c r="P270" t="s">
        <v>92</v>
      </c>
      <c r="S270" t="s">
        <v>26</v>
      </c>
      <c r="U270" t="s">
        <v>92</v>
      </c>
    </row>
    <row r="271" spans="7:21">
      <c r="G271" t="s">
        <v>92</v>
      </c>
      <c r="J271" t="s">
        <v>92</v>
      </c>
      <c r="K271" t="s">
        <v>103</v>
      </c>
      <c r="L271" t="s">
        <v>92</v>
      </c>
      <c r="M271" t="s">
        <v>92</v>
      </c>
      <c r="N271" t="s">
        <v>92</v>
      </c>
      <c r="P271" t="s">
        <v>92</v>
      </c>
      <c r="S271" t="s">
        <v>26</v>
      </c>
      <c r="U271" t="s">
        <v>92</v>
      </c>
    </row>
    <row r="272" spans="7:21">
      <c r="G272" t="s">
        <v>92</v>
      </c>
      <c r="J272" t="s">
        <v>92</v>
      </c>
      <c r="K272" t="s">
        <v>103</v>
      </c>
      <c r="L272" t="s">
        <v>92</v>
      </c>
      <c r="M272" t="s">
        <v>92</v>
      </c>
      <c r="N272" t="s">
        <v>92</v>
      </c>
      <c r="P272" t="s">
        <v>92</v>
      </c>
      <c r="S272" t="s">
        <v>26</v>
      </c>
      <c r="U272" t="s">
        <v>92</v>
      </c>
    </row>
    <row r="273" spans="7:21">
      <c r="G273" t="s">
        <v>92</v>
      </c>
      <c r="J273" t="s">
        <v>92</v>
      </c>
      <c r="K273" t="s">
        <v>103</v>
      </c>
      <c r="L273" t="s">
        <v>92</v>
      </c>
      <c r="M273" t="s">
        <v>92</v>
      </c>
      <c r="N273" t="s">
        <v>92</v>
      </c>
      <c r="P273" t="s">
        <v>92</v>
      </c>
      <c r="S273" t="s">
        <v>26</v>
      </c>
      <c r="U273" t="s">
        <v>92</v>
      </c>
    </row>
    <row r="274" spans="7:21">
      <c r="G274" t="s">
        <v>92</v>
      </c>
      <c r="J274" t="s">
        <v>92</v>
      </c>
      <c r="K274" t="s">
        <v>103</v>
      </c>
      <c r="L274" t="s">
        <v>92</v>
      </c>
      <c r="M274" t="s">
        <v>92</v>
      </c>
      <c r="N274" t="s">
        <v>92</v>
      </c>
      <c r="P274" t="s">
        <v>92</v>
      </c>
      <c r="S274" t="s">
        <v>26</v>
      </c>
      <c r="U274" t="s">
        <v>92</v>
      </c>
    </row>
    <row r="275" spans="7:21">
      <c r="G275" t="s">
        <v>92</v>
      </c>
      <c r="J275" t="s">
        <v>92</v>
      </c>
      <c r="K275" t="s">
        <v>103</v>
      </c>
      <c r="L275" t="s">
        <v>92</v>
      </c>
      <c r="M275" t="s">
        <v>92</v>
      </c>
      <c r="N275" t="s">
        <v>92</v>
      </c>
      <c r="P275" t="s">
        <v>92</v>
      </c>
      <c r="S275" t="s">
        <v>26</v>
      </c>
      <c r="U275" t="s">
        <v>92</v>
      </c>
    </row>
    <row r="276" spans="7:21">
      <c r="G276" t="s">
        <v>92</v>
      </c>
      <c r="J276" t="s">
        <v>92</v>
      </c>
      <c r="K276" t="s">
        <v>103</v>
      </c>
      <c r="L276" t="s">
        <v>92</v>
      </c>
      <c r="M276" t="s">
        <v>92</v>
      </c>
      <c r="N276" t="s">
        <v>92</v>
      </c>
      <c r="P276" t="s">
        <v>92</v>
      </c>
      <c r="S276" t="s">
        <v>26</v>
      </c>
      <c r="U276" t="s">
        <v>92</v>
      </c>
    </row>
    <row r="277" spans="7:21">
      <c r="G277" t="s">
        <v>92</v>
      </c>
      <c r="J277" t="s">
        <v>92</v>
      </c>
      <c r="K277" t="s">
        <v>103</v>
      </c>
      <c r="L277" t="s">
        <v>92</v>
      </c>
      <c r="M277" t="s">
        <v>92</v>
      </c>
      <c r="N277" t="s">
        <v>92</v>
      </c>
      <c r="P277" t="s">
        <v>92</v>
      </c>
      <c r="S277" t="s">
        <v>26</v>
      </c>
      <c r="U277" t="s">
        <v>92</v>
      </c>
    </row>
    <row r="278" spans="7:21">
      <c r="G278" t="s">
        <v>92</v>
      </c>
      <c r="J278" t="s">
        <v>92</v>
      </c>
      <c r="K278" t="s">
        <v>103</v>
      </c>
      <c r="L278" t="s">
        <v>92</v>
      </c>
      <c r="M278" t="s">
        <v>92</v>
      </c>
      <c r="N278" t="s">
        <v>92</v>
      </c>
      <c r="P278" t="s">
        <v>92</v>
      </c>
      <c r="S278" t="s">
        <v>26</v>
      </c>
      <c r="U278" t="s">
        <v>92</v>
      </c>
    </row>
    <row r="279" spans="7:21">
      <c r="G279" t="s">
        <v>92</v>
      </c>
      <c r="J279" t="s">
        <v>92</v>
      </c>
      <c r="K279" t="s">
        <v>103</v>
      </c>
      <c r="L279" t="s">
        <v>92</v>
      </c>
      <c r="M279" t="s">
        <v>92</v>
      </c>
      <c r="N279" t="s">
        <v>92</v>
      </c>
      <c r="P279" t="s">
        <v>92</v>
      </c>
      <c r="S279" t="s">
        <v>26</v>
      </c>
      <c r="U279" t="s">
        <v>92</v>
      </c>
    </row>
    <row r="280" spans="7:21">
      <c r="G280" t="s">
        <v>92</v>
      </c>
      <c r="J280" t="s">
        <v>92</v>
      </c>
      <c r="K280" t="s">
        <v>103</v>
      </c>
      <c r="L280" t="s">
        <v>92</v>
      </c>
      <c r="M280" t="s">
        <v>92</v>
      </c>
      <c r="N280" t="s">
        <v>92</v>
      </c>
      <c r="P280" t="s">
        <v>92</v>
      </c>
      <c r="S280" t="s">
        <v>26</v>
      </c>
      <c r="U280" t="s">
        <v>92</v>
      </c>
    </row>
    <row r="281" spans="7:21">
      <c r="G281" t="s">
        <v>92</v>
      </c>
      <c r="J281" t="s">
        <v>92</v>
      </c>
      <c r="K281" t="s">
        <v>103</v>
      </c>
      <c r="L281" t="s">
        <v>92</v>
      </c>
      <c r="M281" t="s">
        <v>92</v>
      </c>
      <c r="N281" t="s">
        <v>92</v>
      </c>
      <c r="P281" t="s">
        <v>92</v>
      </c>
      <c r="S281" t="s">
        <v>26</v>
      </c>
      <c r="U281" t="s">
        <v>92</v>
      </c>
    </row>
    <row r="282" spans="7:21">
      <c r="G282" t="s">
        <v>92</v>
      </c>
      <c r="J282" t="s">
        <v>92</v>
      </c>
      <c r="K282" t="s">
        <v>103</v>
      </c>
      <c r="L282" t="s">
        <v>92</v>
      </c>
      <c r="M282" t="s">
        <v>92</v>
      </c>
      <c r="N282" t="s">
        <v>92</v>
      </c>
      <c r="P282" t="s">
        <v>92</v>
      </c>
      <c r="S282" t="s">
        <v>26</v>
      </c>
      <c r="U282" t="s">
        <v>92</v>
      </c>
    </row>
    <row r="283" spans="7:21">
      <c r="G283" t="s">
        <v>92</v>
      </c>
      <c r="J283" t="s">
        <v>92</v>
      </c>
      <c r="K283" t="s">
        <v>103</v>
      </c>
      <c r="L283" t="s">
        <v>92</v>
      </c>
      <c r="M283" t="s">
        <v>92</v>
      </c>
      <c r="N283" t="s">
        <v>92</v>
      </c>
      <c r="P283" t="s">
        <v>92</v>
      </c>
      <c r="S283" t="s">
        <v>26</v>
      </c>
      <c r="U283" t="s">
        <v>92</v>
      </c>
    </row>
    <row r="284" spans="7:21">
      <c r="G284" t="s">
        <v>92</v>
      </c>
      <c r="J284" t="s">
        <v>92</v>
      </c>
      <c r="K284" t="s">
        <v>103</v>
      </c>
      <c r="L284" t="s">
        <v>92</v>
      </c>
      <c r="M284" t="s">
        <v>92</v>
      </c>
      <c r="N284" t="s">
        <v>92</v>
      </c>
      <c r="P284" t="s">
        <v>92</v>
      </c>
      <c r="S284" t="s">
        <v>26</v>
      </c>
      <c r="U284" t="s">
        <v>92</v>
      </c>
    </row>
    <row r="285" spans="7:21">
      <c r="G285" t="s">
        <v>92</v>
      </c>
      <c r="J285" t="s">
        <v>92</v>
      </c>
      <c r="K285" t="s">
        <v>103</v>
      </c>
      <c r="L285" t="s">
        <v>92</v>
      </c>
      <c r="M285" t="s">
        <v>92</v>
      </c>
      <c r="N285" t="s">
        <v>92</v>
      </c>
      <c r="P285" t="s">
        <v>92</v>
      </c>
      <c r="S285" t="s">
        <v>26</v>
      </c>
      <c r="U285" t="s">
        <v>92</v>
      </c>
    </row>
    <row r="286" spans="7:21">
      <c r="G286" t="s">
        <v>92</v>
      </c>
      <c r="J286" t="s">
        <v>92</v>
      </c>
      <c r="K286" t="s">
        <v>103</v>
      </c>
      <c r="L286" t="s">
        <v>92</v>
      </c>
      <c r="M286" t="s">
        <v>92</v>
      </c>
      <c r="N286" t="s">
        <v>92</v>
      </c>
      <c r="P286" t="s">
        <v>92</v>
      </c>
      <c r="S286" t="s">
        <v>26</v>
      </c>
      <c r="U286" t="s">
        <v>92</v>
      </c>
    </row>
    <row r="287" spans="7:21">
      <c r="G287" t="s">
        <v>92</v>
      </c>
      <c r="J287" t="s">
        <v>92</v>
      </c>
      <c r="K287" t="s">
        <v>103</v>
      </c>
      <c r="L287" t="s">
        <v>92</v>
      </c>
      <c r="M287" t="s">
        <v>92</v>
      </c>
      <c r="N287" t="s">
        <v>92</v>
      </c>
      <c r="P287" t="s">
        <v>92</v>
      </c>
      <c r="S287" t="s">
        <v>26</v>
      </c>
      <c r="U287" t="s">
        <v>92</v>
      </c>
    </row>
    <row r="288" spans="7:21">
      <c r="G288" t="s">
        <v>92</v>
      </c>
      <c r="J288" t="s">
        <v>92</v>
      </c>
      <c r="K288" t="s">
        <v>103</v>
      </c>
      <c r="L288" t="s">
        <v>92</v>
      </c>
      <c r="M288" t="s">
        <v>92</v>
      </c>
      <c r="N288" t="s">
        <v>92</v>
      </c>
      <c r="P288" t="s">
        <v>92</v>
      </c>
      <c r="S288" t="s">
        <v>26</v>
      </c>
      <c r="U288" t="s">
        <v>92</v>
      </c>
    </row>
    <row r="289" spans="7:21">
      <c r="G289" t="s">
        <v>92</v>
      </c>
      <c r="J289" t="s">
        <v>92</v>
      </c>
      <c r="K289" t="s">
        <v>103</v>
      </c>
      <c r="L289" t="s">
        <v>92</v>
      </c>
      <c r="M289" t="s">
        <v>92</v>
      </c>
      <c r="N289" t="s">
        <v>92</v>
      </c>
      <c r="P289" t="s">
        <v>92</v>
      </c>
      <c r="S289" t="s">
        <v>26</v>
      </c>
      <c r="U289" t="s">
        <v>92</v>
      </c>
    </row>
    <row r="290" spans="7:21">
      <c r="G290" t="s">
        <v>92</v>
      </c>
      <c r="J290" t="s">
        <v>92</v>
      </c>
      <c r="K290" t="s">
        <v>103</v>
      </c>
      <c r="L290" t="s">
        <v>92</v>
      </c>
      <c r="M290" t="s">
        <v>92</v>
      </c>
      <c r="N290" t="s">
        <v>92</v>
      </c>
      <c r="P290" t="s">
        <v>92</v>
      </c>
      <c r="S290" t="s">
        <v>26</v>
      </c>
      <c r="U290" t="s">
        <v>92</v>
      </c>
    </row>
    <row r="291" spans="7:21">
      <c r="G291" t="s">
        <v>92</v>
      </c>
      <c r="J291" t="s">
        <v>92</v>
      </c>
      <c r="K291" t="s">
        <v>103</v>
      </c>
      <c r="L291" t="s">
        <v>92</v>
      </c>
      <c r="M291" t="s">
        <v>92</v>
      </c>
      <c r="N291" t="s">
        <v>92</v>
      </c>
      <c r="P291" t="s">
        <v>92</v>
      </c>
      <c r="S291" t="s">
        <v>26</v>
      </c>
      <c r="U291" t="s">
        <v>92</v>
      </c>
    </row>
    <row r="292" spans="7:21">
      <c r="G292" t="s">
        <v>92</v>
      </c>
      <c r="J292" t="s">
        <v>92</v>
      </c>
      <c r="K292" t="s">
        <v>103</v>
      </c>
      <c r="L292" t="s">
        <v>92</v>
      </c>
      <c r="M292" t="s">
        <v>92</v>
      </c>
      <c r="N292" t="s">
        <v>92</v>
      </c>
      <c r="P292" t="s">
        <v>92</v>
      </c>
      <c r="S292" t="s">
        <v>26</v>
      </c>
      <c r="U292" t="s">
        <v>92</v>
      </c>
    </row>
    <row r="293" spans="7:21">
      <c r="G293" t="s">
        <v>92</v>
      </c>
      <c r="J293" t="s">
        <v>92</v>
      </c>
      <c r="K293" t="s">
        <v>103</v>
      </c>
      <c r="L293" t="s">
        <v>92</v>
      </c>
      <c r="M293" t="s">
        <v>92</v>
      </c>
      <c r="N293" t="s">
        <v>92</v>
      </c>
      <c r="P293" t="s">
        <v>92</v>
      </c>
      <c r="S293" t="s">
        <v>26</v>
      </c>
      <c r="U293" t="s">
        <v>92</v>
      </c>
    </row>
    <row r="294" spans="7:21">
      <c r="G294" t="s">
        <v>92</v>
      </c>
      <c r="J294" t="s">
        <v>92</v>
      </c>
      <c r="K294" t="s">
        <v>103</v>
      </c>
      <c r="L294" t="s">
        <v>92</v>
      </c>
      <c r="M294" t="s">
        <v>92</v>
      </c>
      <c r="N294" t="s">
        <v>92</v>
      </c>
      <c r="P294" t="s">
        <v>92</v>
      </c>
      <c r="S294" t="s">
        <v>26</v>
      </c>
      <c r="U294" t="s">
        <v>92</v>
      </c>
    </row>
    <row r="295" spans="7:21">
      <c r="G295" t="s">
        <v>92</v>
      </c>
      <c r="J295" t="s">
        <v>92</v>
      </c>
      <c r="K295" t="s">
        <v>103</v>
      </c>
      <c r="L295" t="s">
        <v>92</v>
      </c>
      <c r="M295" t="s">
        <v>92</v>
      </c>
      <c r="N295" t="s">
        <v>92</v>
      </c>
      <c r="P295" t="s">
        <v>92</v>
      </c>
      <c r="S295" t="s">
        <v>26</v>
      </c>
      <c r="U295" t="s">
        <v>92</v>
      </c>
    </row>
    <row r="296" spans="7:21">
      <c r="G296" t="s">
        <v>92</v>
      </c>
      <c r="J296" t="s">
        <v>92</v>
      </c>
      <c r="K296" t="s">
        <v>103</v>
      </c>
      <c r="L296" t="s">
        <v>92</v>
      </c>
      <c r="M296" t="s">
        <v>92</v>
      </c>
      <c r="N296" t="s">
        <v>92</v>
      </c>
      <c r="P296" t="s">
        <v>92</v>
      </c>
      <c r="S296" t="s">
        <v>26</v>
      </c>
      <c r="U296" t="s">
        <v>92</v>
      </c>
    </row>
    <row r="297" spans="7:21">
      <c r="G297" t="s">
        <v>92</v>
      </c>
      <c r="J297" t="s">
        <v>92</v>
      </c>
      <c r="K297" t="s">
        <v>103</v>
      </c>
      <c r="L297" t="s">
        <v>92</v>
      </c>
      <c r="M297" t="s">
        <v>92</v>
      </c>
      <c r="N297" t="s">
        <v>92</v>
      </c>
      <c r="P297" t="s">
        <v>92</v>
      </c>
      <c r="S297" t="s">
        <v>26</v>
      </c>
      <c r="U297" t="s">
        <v>92</v>
      </c>
    </row>
    <row r="298" spans="7:21">
      <c r="G298" t="s">
        <v>92</v>
      </c>
      <c r="J298" t="s">
        <v>92</v>
      </c>
      <c r="K298" t="s">
        <v>103</v>
      </c>
      <c r="L298" t="s">
        <v>92</v>
      </c>
      <c r="M298" t="s">
        <v>92</v>
      </c>
      <c r="N298" t="s">
        <v>92</v>
      </c>
      <c r="P298" t="s">
        <v>92</v>
      </c>
      <c r="S298" t="s">
        <v>26</v>
      </c>
      <c r="U298" t="s">
        <v>92</v>
      </c>
    </row>
    <row r="299" spans="7:21">
      <c r="G299" t="s">
        <v>92</v>
      </c>
      <c r="J299" t="s">
        <v>92</v>
      </c>
      <c r="K299" t="s">
        <v>103</v>
      </c>
      <c r="L299" t="s">
        <v>92</v>
      </c>
      <c r="M299" t="s">
        <v>92</v>
      </c>
      <c r="N299" t="s">
        <v>92</v>
      </c>
      <c r="P299" t="s">
        <v>92</v>
      </c>
      <c r="S299" t="s">
        <v>26</v>
      </c>
      <c r="U299" t="s">
        <v>92</v>
      </c>
    </row>
    <row r="300" spans="7:21">
      <c r="G300" t="s">
        <v>92</v>
      </c>
      <c r="J300" t="s">
        <v>92</v>
      </c>
      <c r="K300" t="s">
        <v>103</v>
      </c>
      <c r="L300" t="s">
        <v>92</v>
      </c>
      <c r="M300" t="s">
        <v>92</v>
      </c>
      <c r="N300" t="s">
        <v>92</v>
      </c>
      <c r="P300" t="s">
        <v>92</v>
      </c>
      <c r="S300" t="s">
        <v>26</v>
      </c>
      <c r="U300" t="s">
        <v>92</v>
      </c>
    </row>
    <row r="301" spans="7:21">
      <c r="G301" t="s">
        <v>92</v>
      </c>
      <c r="J301" t="s">
        <v>92</v>
      </c>
      <c r="K301" t="s">
        <v>103</v>
      </c>
      <c r="L301" t="s">
        <v>92</v>
      </c>
      <c r="M301" t="s">
        <v>92</v>
      </c>
      <c r="N301" t="s">
        <v>92</v>
      </c>
      <c r="P301" t="s">
        <v>92</v>
      </c>
      <c r="S301" t="s">
        <v>26</v>
      </c>
      <c r="U301" t="s">
        <v>92</v>
      </c>
    </row>
    <row r="302" spans="7:21">
      <c r="G302" t="s">
        <v>92</v>
      </c>
      <c r="J302" t="s">
        <v>92</v>
      </c>
      <c r="K302" t="s">
        <v>103</v>
      </c>
      <c r="L302" t="s">
        <v>92</v>
      </c>
      <c r="M302" t="s">
        <v>92</v>
      </c>
      <c r="N302" t="s">
        <v>92</v>
      </c>
      <c r="P302" t="s">
        <v>92</v>
      </c>
      <c r="S302" t="s">
        <v>26</v>
      </c>
      <c r="U302" t="s">
        <v>92</v>
      </c>
    </row>
    <row r="303" spans="7:21">
      <c r="G303" t="s">
        <v>92</v>
      </c>
      <c r="J303" t="s">
        <v>92</v>
      </c>
      <c r="K303" t="s">
        <v>103</v>
      </c>
      <c r="L303" t="s">
        <v>92</v>
      </c>
      <c r="M303" t="s">
        <v>92</v>
      </c>
      <c r="N303" t="s">
        <v>92</v>
      </c>
      <c r="P303" t="s">
        <v>92</v>
      </c>
      <c r="S303" t="s">
        <v>26</v>
      </c>
      <c r="U303" t="s">
        <v>92</v>
      </c>
    </row>
    <row r="304" spans="7:21">
      <c r="G304" t="s">
        <v>92</v>
      </c>
      <c r="J304" t="s">
        <v>92</v>
      </c>
      <c r="K304" t="s">
        <v>103</v>
      </c>
      <c r="L304" t="s">
        <v>92</v>
      </c>
      <c r="M304" t="s">
        <v>92</v>
      </c>
      <c r="N304" t="s">
        <v>92</v>
      </c>
      <c r="P304" t="s">
        <v>92</v>
      </c>
      <c r="S304" t="s">
        <v>26</v>
      </c>
      <c r="U304" t="s">
        <v>92</v>
      </c>
    </row>
    <row r="305" spans="7:21">
      <c r="G305" t="s">
        <v>92</v>
      </c>
      <c r="J305" t="s">
        <v>92</v>
      </c>
      <c r="K305" t="s">
        <v>103</v>
      </c>
      <c r="L305" t="s">
        <v>92</v>
      </c>
      <c r="M305" t="s">
        <v>92</v>
      </c>
      <c r="N305" t="s">
        <v>92</v>
      </c>
      <c r="P305" t="s">
        <v>92</v>
      </c>
      <c r="S305" t="s">
        <v>26</v>
      </c>
      <c r="U305" t="s">
        <v>92</v>
      </c>
    </row>
    <row r="306" spans="7:21">
      <c r="G306" t="s">
        <v>92</v>
      </c>
      <c r="J306" t="s">
        <v>92</v>
      </c>
      <c r="K306" t="s">
        <v>103</v>
      </c>
      <c r="L306" t="s">
        <v>92</v>
      </c>
      <c r="M306" t="s">
        <v>92</v>
      </c>
      <c r="N306" t="s">
        <v>92</v>
      </c>
      <c r="P306" t="s">
        <v>92</v>
      </c>
      <c r="S306" t="s">
        <v>26</v>
      </c>
      <c r="U306" t="s">
        <v>92</v>
      </c>
    </row>
    <row r="307" spans="7:21">
      <c r="G307" t="s">
        <v>92</v>
      </c>
      <c r="J307" t="s">
        <v>92</v>
      </c>
      <c r="K307" t="s">
        <v>103</v>
      </c>
      <c r="L307" t="s">
        <v>92</v>
      </c>
      <c r="M307" t="s">
        <v>92</v>
      </c>
      <c r="N307" t="s">
        <v>92</v>
      </c>
      <c r="P307" t="s">
        <v>92</v>
      </c>
      <c r="S307" t="s">
        <v>26</v>
      </c>
      <c r="U307" t="s">
        <v>92</v>
      </c>
    </row>
    <row r="308" spans="7:21">
      <c r="G308" t="s">
        <v>92</v>
      </c>
      <c r="J308" t="s">
        <v>92</v>
      </c>
      <c r="K308" t="s">
        <v>103</v>
      </c>
      <c r="L308" t="s">
        <v>92</v>
      </c>
      <c r="M308" t="s">
        <v>92</v>
      </c>
      <c r="N308" t="s">
        <v>92</v>
      </c>
      <c r="P308" t="s">
        <v>92</v>
      </c>
      <c r="S308" t="s">
        <v>26</v>
      </c>
      <c r="U308" t="s">
        <v>92</v>
      </c>
    </row>
    <row r="309" spans="7:21">
      <c r="G309" t="s">
        <v>92</v>
      </c>
      <c r="J309" t="s">
        <v>92</v>
      </c>
      <c r="K309" t="s">
        <v>103</v>
      </c>
      <c r="L309" t="s">
        <v>92</v>
      </c>
      <c r="M309" t="s">
        <v>92</v>
      </c>
      <c r="N309" t="s">
        <v>92</v>
      </c>
      <c r="P309" t="s">
        <v>92</v>
      </c>
      <c r="S309" t="s">
        <v>26</v>
      </c>
      <c r="U309" t="s">
        <v>92</v>
      </c>
    </row>
    <row r="310" spans="7:21">
      <c r="G310" t="s">
        <v>92</v>
      </c>
      <c r="J310" t="s">
        <v>92</v>
      </c>
      <c r="K310" t="s">
        <v>103</v>
      </c>
      <c r="L310" t="s">
        <v>92</v>
      </c>
      <c r="M310" t="s">
        <v>92</v>
      </c>
      <c r="N310" t="s">
        <v>92</v>
      </c>
      <c r="P310" t="s">
        <v>92</v>
      </c>
      <c r="S310" t="s">
        <v>26</v>
      </c>
      <c r="U310" t="s">
        <v>92</v>
      </c>
    </row>
    <row r="311" spans="7:21">
      <c r="G311" t="s">
        <v>92</v>
      </c>
      <c r="J311" t="s">
        <v>92</v>
      </c>
      <c r="K311" t="s">
        <v>103</v>
      </c>
      <c r="L311" t="s">
        <v>92</v>
      </c>
      <c r="M311" t="s">
        <v>92</v>
      </c>
      <c r="N311" t="s">
        <v>92</v>
      </c>
      <c r="P311" t="s">
        <v>92</v>
      </c>
      <c r="S311" t="s">
        <v>26</v>
      </c>
      <c r="U311" t="s">
        <v>92</v>
      </c>
    </row>
    <row r="312" spans="7:21">
      <c r="G312" t="s">
        <v>92</v>
      </c>
      <c r="J312" t="s">
        <v>92</v>
      </c>
      <c r="K312" t="s">
        <v>103</v>
      </c>
      <c r="L312" t="s">
        <v>92</v>
      </c>
      <c r="M312" t="s">
        <v>92</v>
      </c>
      <c r="N312" t="s">
        <v>92</v>
      </c>
      <c r="P312" t="s">
        <v>92</v>
      </c>
      <c r="S312" t="s">
        <v>26</v>
      </c>
      <c r="U312" t="s">
        <v>92</v>
      </c>
    </row>
    <row r="313" spans="7:21">
      <c r="G313" t="s">
        <v>92</v>
      </c>
      <c r="J313" t="s">
        <v>92</v>
      </c>
      <c r="K313" t="s">
        <v>103</v>
      </c>
      <c r="L313" t="s">
        <v>92</v>
      </c>
      <c r="M313" t="s">
        <v>92</v>
      </c>
      <c r="N313" t="s">
        <v>92</v>
      </c>
      <c r="P313" t="s">
        <v>92</v>
      </c>
      <c r="S313" t="s">
        <v>26</v>
      </c>
      <c r="U313" t="s">
        <v>92</v>
      </c>
    </row>
    <row r="314" spans="7:21">
      <c r="G314" t="s">
        <v>92</v>
      </c>
      <c r="J314" t="s">
        <v>92</v>
      </c>
      <c r="K314" t="s">
        <v>103</v>
      </c>
      <c r="L314" t="s">
        <v>92</v>
      </c>
      <c r="M314" t="s">
        <v>92</v>
      </c>
      <c r="N314" t="s">
        <v>92</v>
      </c>
      <c r="P314" t="s">
        <v>92</v>
      </c>
      <c r="S314" t="s">
        <v>26</v>
      </c>
      <c r="U314" t="s">
        <v>92</v>
      </c>
    </row>
    <row r="315" spans="7:21">
      <c r="G315" t="s">
        <v>92</v>
      </c>
      <c r="J315" t="s">
        <v>92</v>
      </c>
      <c r="K315" t="s">
        <v>103</v>
      </c>
      <c r="L315" t="s">
        <v>92</v>
      </c>
      <c r="M315" t="s">
        <v>92</v>
      </c>
      <c r="N315" t="s">
        <v>92</v>
      </c>
      <c r="P315" t="s">
        <v>92</v>
      </c>
      <c r="S315" t="s">
        <v>26</v>
      </c>
      <c r="U315" t="s">
        <v>92</v>
      </c>
    </row>
    <row r="316" spans="7:21">
      <c r="G316" t="s">
        <v>92</v>
      </c>
      <c r="J316" t="s">
        <v>92</v>
      </c>
      <c r="K316" t="s">
        <v>103</v>
      </c>
      <c r="L316" t="s">
        <v>92</v>
      </c>
      <c r="M316" t="s">
        <v>92</v>
      </c>
      <c r="N316" t="s">
        <v>92</v>
      </c>
      <c r="P316" t="s">
        <v>92</v>
      </c>
      <c r="S316" t="s">
        <v>26</v>
      </c>
      <c r="U316" t="s">
        <v>92</v>
      </c>
    </row>
    <row r="317" spans="7:21">
      <c r="G317" t="s">
        <v>92</v>
      </c>
      <c r="J317" t="s">
        <v>92</v>
      </c>
      <c r="K317" t="s">
        <v>103</v>
      </c>
      <c r="L317" t="s">
        <v>92</v>
      </c>
      <c r="M317" t="s">
        <v>92</v>
      </c>
      <c r="N317" t="s">
        <v>92</v>
      </c>
      <c r="P317" t="s">
        <v>92</v>
      </c>
      <c r="S317" t="s">
        <v>26</v>
      </c>
      <c r="U317" t="s">
        <v>92</v>
      </c>
    </row>
    <row r="318" spans="7:21">
      <c r="G318" t="s">
        <v>92</v>
      </c>
      <c r="J318" t="s">
        <v>92</v>
      </c>
      <c r="K318" t="s">
        <v>103</v>
      </c>
      <c r="L318" t="s">
        <v>92</v>
      </c>
      <c r="M318" t="s">
        <v>92</v>
      </c>
      <c r="N318" t="s">
        <v>92</v>
      </c>
      <c r="P318" t="s">
        <v>92</v>
      </c>
      <c r="S318" t="s">
        <v>26</v>
      </c>
      <c r="U318" t="s">
        <v>92</v>
      </c>
    </row>
    <row r="319" spans="7:21">
      <c r="G319" t="s">
        <v>92</v>
      </c>
      <c r="J319" t="s">
        <v>92</v>
      </c>
      <c r="K319" t="s">
        <v>103</v>
      </c>
      <c r="L319" t="s">
        <v>92</v>
      </c>
      <c r="M319" t="s">
        <v>92</v>
      </c>
      <c r="N319" t="s">
        <v>92</v>
      </c>
      <c r="P319" t="s">
        <v>92</v>
      </c>
      <c r="S319" t="s">
        <v>26</v>
      </c>
      <c r="U319" t="s">
        <v>92</v>
      </c>
    </row>
    <row r="320" spans="7:21">
      <c r="G320" t="s">
        <v>92</v>
      </c>
      <c r="J320" t="s">
        <v>92</v>
      </c>
      <c r="K320" t="s">
        <v>103</v>
      </c>
      <c r="L320" t="s">
        <v>92</v>
      </c>
      <c r="M320" t="s">
        <v>92</v>
      </c>
      <c r="N320" t="s">
        <v>92</v>
      </c>
      <c r="P320" t="s">
        <v>92</v>
      </c>
      <c r="S320" t="s">
        <v>26</v>
      </c>
      <c r="U320" t="s">
        <v>92</v>
      </c>
    </row>
    <row r="321" spans="7:21">
      <c r="G321" t="s">
        <v>92</v>
      </c>
      <c r="J321" t="s">
        <v>92</v>
      </c>
      <c r="K321" t="s">
        <v>103</v>
      </c>
      <c r="L321" t="s">
        <v>92</v>
      </c>
      <c r="M321" t="s">
        <v>92</v>
      </c>
      <c r="N321" t="s">
        <v>92</v>
      </c>
      <c r="P321" t="s">
        <v>92</v>
      </c>
      <c r="S321" t="s">
        <v>26</v>
      </c>
      <c r="U321" t="s">
        <v>92</v>
      </c>
    </row>
    <row r="322" spans="7:21">
      <c r="G322" t="s">
        <v>92</v>
      </c>
      <c r="J322" t="s">
        <v>92</v>
      </c>
      <c r="K322" t="s">
        <v>103</v>
      </c>
      <c r="L322" t="s">
        <v>92</v>
      </c>
      <c r="M322" t="s">
        <v>92</v>
      </c>
      <c r="N322" t="s">
        <v>92</v>
      </c>
      <c r="P322" t="s">
        <v>92</v>
      </c>
      <c r="S322" t="s">
        <v>26</v>
      </c>
      <c r="U322" t="s">
        <v>92</v>
      </c>
    </row>
    <row r="323" spans="7:21">
      <c r="G323" t="s">
        <v>92</v>
      </c>
      <c r="J323" t="s">
        <v>92</v>
      </c>
      <c r="K323" t="s">
        <v>103</v>
      </c>
      <c r="L323" t="s">
        <v>92</v>
      </c>
      <c r="M323" t="s">
        <v>92</v>
      </c>
      <c r="N323" t="s">
        <v>92</v>
      </c>
      <c r="P323" t="s">
        <v>92</v>
      </c>
      <c r="S323" t="s">
        <v>26</v>
      </c>
      <c r="U323" t="s">
        <v>92</v>
      </c>
    </row>
    <row r="324" spans="7:21">
      <c r="G324" t="s">
        <v>92</v>
      </c>
      <c r="J324" t="s">
        <v>92</v>
      </c>
      <c r="K324" t="s">
        <v>103</v>
      </c>
      <c r="L324" t="s">
        <v>92</v>
      </c>
      <c r="M324" t="s">
        <v>92</v>
      </c>
      <c r="N324" t="s">
        <v>92</v>
      </c>
      <c r="P324" t="s">
        <v>92</v>
      </c>
      <c r="S324" t="s">
        <v>26</v>
      </c>
      <c r="U324" t="s">
        <v>92</v>
      </c>
    </row>
    <row r="325" spans="7:21">
      <c r="G325" t="s">
        <v>92</v>
      </c>
      <c r="J325" t="s">
        <v>92</v>
      </c>
      <c r="K325" t="s">
        <v>103</v>
      </c>
      <c r="L325" t="s">
        <v>92</v>
      </c>
      <c r="M325" t="s">
        <v>92</v>
      </c>
      <c r="N325" t="s">
        <v>92</v>
      </c>
      <c r="P325" t="s">
        <v>92</v>
      </c>
      <c r="S325" t="s">
        <v>26</v>
      </c>
      <c r="U325" t="s">
        <v>92</v>
      </c>
    </row>
    <row r="326" spans="7:21">
      <c r="G326" t="s">
        <v>92</v>
      </c>
      <c r="J326" t="s">
        <v>92</v>
      </c>
      <c r="K326" t="s">
        <v>103</v>
      </c>
      <c r="L326" t="s">
        <v>92</v>
      </c>
      <c r="M326" t="s">
        <v>92</v>
      </c>
      <c r="N326" t="s">
        <v>92</v>
      </c>
      <c r="P326" t="s">
        <v>92</v>
      </c>
      <c r="S326" t="s">
        <v>26</v>
      </c>
      <c r="U326" t="s">
        <v>92</v>
      </c>
    </row>
    <row r="327" spans="7:21">
      <c r="G327" t="s">
        <v>92</v>
      </c>
      <c r="J327" t="s">
        <v>92</v>
      </c>
      <c r="K327" t="s">
        <v>103</v>
      </c>
      <c r="L327" t="s">
        <v>92</v>
      </c>
      <c r="M327" t="s">
        <v>92</v>
      </c>
      <c r="N327" t="s">
        <v>92</v>
      </c>
      <c r="P327" t="s">
        <v>92</v>
      </c>
      <c r="S327" t="s">
        <v>26</v>
      </c>
      <c r="U327" t="s">
        <v>92</v>
      </c>
    </row>
    <row r="328" spans="7:21">
      <c r="G328" t="s">
        <v>92</v>
      </c>
      <c r="J328" t="s">
        <v>92</v>
      </c>
      <c r="K328" t="s">
        <v>103</v>
      </c>
      <c r="L328" t="s">
        <v>92</v>
      </c>
      <c r="M328" t="s">
        <v>92</v>
      </c>
      <c r="N328" t="s">
        <v>92</v>
      </c>
      <c r="P328" t="s">
        <v>92</v>
      </c>
      <c r="S328" t="s">
        <v>26</v>
      </c>
      <c r="U328" t="s">
        <v>92</v>
      </c>
    </row>
    <row r="329" spans="7:21">
      <c r="G329" t="s">
        <v>92</v>
      </c>
      <c r="J329" t="s">
        <v>92</v>
      </c>
      <c r="K329" t="s">
        <v>103</v>
      </c>
      <c r="L329" t="s">
        <v>92</v>
      </c>
      <c r="M329" t="s">
        <v>92</v>
      </c>
      <c r="N329" t="s">
        <v>92</v>
      </c>
      <c r="P329" t="s">
        <v>92</v>
      </c>
      <c r="S329" t="s">
        <v>26</v>
      </c>
      <c r="U329" t="s">
        <v>92</v>
      </c>
    </row>
    <row r="330" spans="7:21">
      <c r="G330" t="s">
        <v>92</v>
      </c>
      <c r="J330" t="s">
        <v>92</v>
      </c>
      <c r="K330" t="s">
        <v>103</v>
      </c>
      <c r="L330" t="s">
        <v>92</v>
      </c>
      <c r="M330" t="s">
        <v>92</v>
      </c>
      <c r="N330" t="s">
        <v>92</v>
      </c>
      <c r="P330" t="s">
        <v>92</v>
      </c>
      <c r="S330" t="s">
        <v>26</v>
      </c>
      <c r="U330" t="s">
        <v>92</v>
      </c>
    </row>
    <row r="331" spans="7:21">
      <c r="G331" t="s">
        <v>92</v>
      </c>
      <c r="J331" t="s">
        <v>92</v>
      </c>
      <c r="K331" t="s">
        <v>103</v>
      </c>
      <c r="L331" t="s">
        <v>92</v>
      </c>
      <c r="M331" t="s">
        <v>92</v>
      </c>
      <c r="N331" t="s">
        <v>92</v>
      </c>
      <c r="P331" t="s">
        <v>92</v>
      </c>
      <c r="S331" t="s">
        <v>26</v>
      </c>
      <c r="U331" t="s">
        <v>92</v>
      </c>
    </row>
    <row r="332" spans="7:21">
      <c r="G332" t="s">
        <v>92</v>
      </c>
      <c r="J332" t="s">
        <v>92</v>
      </c>
      <c r="K332" t="s">
        <v>103</v>
      </c>
      <c r="L332" t="s">
        <v>92</v>
      </c>
      <c r="M332" t="s">
        <v>92</v>
      </c>
      <c r="N332" t="s">
        <v>92</v>
      </c>
      <c r="P332" t="s">
        <v>92</v>
      </c>
      <c r="S332" t="s">
        <v>26</v>
      </c>
      <c r="U332" t="s">
        <v>92</v>
      </c>
    </row>
    <row r="333" spans="7:21">
      <c r="G333" t="s">
        <v>92</v>
      </c>
      <c r="J333" t="s">
        <v>92</v>
      </c>
      <c r="K333" t="s">
        <v>103</v>
      </c>
      <c r="L333" t="s">
        <v>92</v>
      </c>
      <c r="M333" t="s">
        <v>92</v>
      </c>
      <c r="N333" t="s">
        <v>92</v>
      </c>
      <c r="P333" t="s">
        <v>92</v>
      </c>
      <c r="S333" t="s">
        <v>26</v>
      </c>
      <c r="U333" t="s">
        <v>92</v>
      </c>
    </row>
    <row r="334" spans="7:21">
      <c r="G334" t="s">
        <v>92</v>
      </c>
      <c r="J334" t="s">
        <v>92</v>
      </c>
      <c r="K334" t="s">
        <v>103</v>
      </c>
      <c r="L334" t="s">
        <v>92</v>
      </c>
      <c r="M334" t="s">
        <v>92</v>
      </c>
      <c r="N334" t="s">
        <v>92</v>
      </c>
      <c r="P334" t="s">
        <v>92</v>
      </c>
      <c r="S334" t="s">
        <v>26</v>
      </c>
      <c r="U334" t="s">
        <v>92</v>
      </c>
    </row>
    <row r="335" spans="7:21">
      <c r="G335" t="s">
        <v>92</v>
      </c>
      <c r="J335" t="s">
        <v>92</v>
      </c>
      <c r="K335" t="s">
        <v>103</v>
      </c>
      <c r="L335" t="s">
        <v>92</v>
      </c>
      <c r="M335" t="s">
        <v>92</v>
      </c>
      <c r="N335" t="s">
        <v>92</v>
      </c>
      <c r="P335" t="s">
        <v>92</v>
      </c>
      <c r="S335" t="s">
        <v>26</v>
      </c>
      <c r="U335" t="s">
        <v>92</v>
      </c>
    </row>
    <row r="336" spans="7:21">
      <c r="G336" t="s">
        <v>92</v>
      </c>
      <c r="J336" t="s">
        <v>92</v>
      </c>
      <c r="K336" t="s">
        <v>103</v>
      </c>
      <c r="L336" t="s">
        <v>92</v>
      </c>
      <c r="M336" t="s">
        <v>92</v>
      </c>
      <c r="N336" t="s">
        <v>92</v>
      </c>
      <c r="P336" t="s">
        <v>92</v>
      </c>
      <c r="S336" t="s">
        <v>26</v>
      </c>
      <c r="U336" t="s">
        <v>92</v>
      </c>
    </row>
    <row r="337" spans="7:21">
      <c r="G337" t="s">
        <v>92</v>
      </c>
      <c r="J337" t="s">
        <v>92</v>
      </c>
      <c r="K337" t="s">
        <v>103</v>
      </c>
      <c r="L337" t="s">
        <v>92</v>
      </c>
      <c r="M337" t="s">
        <v>92</v>
      </c>
      <c r="N337" t="s">
        <v>92</v>
      </c>
      <c r="P337" t="s">
        <v>92</v>
      </c>
      <c r="S337" t="s">
        <v>26</v>
      </c>
      <c r="U337" t="s">
        <v>92</v>
      </c>
    </row>
    <row r="338" spans="7:21">
      <c r="G338" t="s">
        <v>92</v>
      </c>
      <c r="J338" t="s">
        <v>92</v>
      </c>
      <c r="K338" t="s">
        <v>103</v>
      </c>
      <c r="L338" t="s">
        <v>92</v>
      </c>
      <c r="M338" t="s">
        <v>92</v>
      </c>
      <c r="N338" t="s">
        <v>92</v>
      </c>
      <c r="P338" t="s">
        <v>92</v>
      </c>
      <c r="S338" t="s">
        <v>26</v>
      </c>
      <c r="U338" t="s">
        <v>92</v>
      </c>
    </row>
    <row r="339" spans="7:21">
      <c r="G339" t="s">
        <v>92</v>
      </c>
      <c r="J339" t="s">
        <v>92</v>
      </c>
      <c r="K339" t="s">
        <v>103</v>
      </c>
      <c r="L339" t="s">
        <v>92</v>
      </c>
      <c r="M339" t="s">
        <v>92</v>
      </c>
      <c r="N339" t="s">
        <v>92</v>
      </c>
      <c r="P339" t="s">
        <v>92</v>
      </c>
      <c r="S339" t="s">
        <v>26</v>
      </c>
      <c r="U339" t="s">
        <v>92</v>
      </c>
    </row>
    <row r="340" spans="7:21">
      <c r="G340" t="s">
        <v>92</v>
      </c>
      <c r="J340" t="s">
        <v>92</v>
      </c>
      <c r="K340" t="s">
        <v>103</v>
      </c>
      <c r="L340" t="s">
        <v>92</v>
      </c>
      <c r="M340" t="s">
        <v>92</v>
      </c>
      <c r="N340" t="s">
        <v>92</v>
      </c>
      <c r="P340" t="s">
        <v>92</v>
      </c>
      <c r="S340" t="s">
        <v>26</v>
      </c>
      <c r="U340" t="s">
        <v>92</v>
      </c>
    </row>
    <row r="341" spans="7:21">
      <c r="G341" t="s">
        <v>92</v>
      </c>
      <c r="J341" t="s">
        <v>92</v>
      </c>
      <c r="K341" t="s">
        <v>103</v>
      </c>
      <c r="L341" t="s">
        <v>92</v>
      </c>
      <c r="M341" t="s">
        <v>92</v>
      </c>
      <c r="N341" t="s">
        <v>92</v>
      </c>
      <c r="P341" t="s">
        <v>92</v>
      </c>
      <c r="S341" t="s">
        <v>26</v>
      </c>
      <c r="U341" t="s">
        <v>92</v>
      </c>
    </row>
    <row r="342" spans="7:21">
      <c r="G342" t="s">
        <v>92</v>
      </c>
      <c r="J342" t="s">
        <v>92</v>
      </c>
      <c r="K342" t="s">
        <v>103</v>
      </c>
      <c r="L342" t="s">
        <v>92</v>
      </c>
      <c r="M342" t="s">
        <v>92</v>
      </c>
      <c r="N342" t="s">
        <v>92</v>
      </c>
      <c r="P342" t="s">
        <v>92</v>
      </c>
      <c r="S342" t="s">
        <v>26</v>
      </c>
      <c r="U342" t="s">
        <v>92</v>
      </c>
    </row>
    <row r="343" spans="7:21">
      <c r="G343" t="s">
        <v>92</v>
      </c>
      <c r="J343" t="s">
        <v>92</v>
      </c>
      <c r="K343" t="s">
        <v>103</v>
      </c>
      <c r="L343" t="s">
        <v>92</v>
      </c>
      <c r="M343" t="s">
        <v>92</v>
      </c>
      <c r="N343" t="s">
        <v>92</v>
      </c>
      <c r="P343" t="s">
        <v>92</v>
      </c>
      <c r="S343" t="s">
        <v>26</v>
      </c>
      <c r="U343" t="s">
        <v>92</v>
      </c>
    </row>
    <row r="344" spans="7:21">
      <c r="G344" t="s">
        <v>92</v>
      </c>
      <c r="J344" t="s">
        <v>92</v>
      </c>
      <c r="K344" t="s">
        <v>103</v>
      </c>
      <c r="L344" t="s">
        <v>92</v>
      </c>
      <c r="M344" t="s">
        <v>92</v>
      </c>
      <c r="N344" t="s">
        <v>92</v>
      </c>
      <c r="P344" t="s">
        <v>92</v>
      </c>
      <c r="S344" t="s">
        <v>26</v>
      </c>
      <c r="U344" t="s">
        <v>92</v>
      </c>
    </row>
    <row r="345" spans="7:21">
      <c r="G345" t="s">
        <v>92</v>
      </c>
      <c r="J345" t="s">
        <v>92</v>
      </c>
      <c r="K345" t="s">
        <v>103</v>
      </c>
      <c r="L345" t="s">
        <v>92</v>
      </c>
      <c r="M345" t="s">
        <v>92</v>
      </c>
      <c r="N345" t="s">
        <v>92</v>
      </c>
      <c r="P345" t="s">
        <v>92</v>
      </c>
      <c r="S345" t="s">
        <v>26</v>
      </c>
      <c r="U345" t="s">
        <v>92</v>
      </c>
    </row>
    <row r="346" spans="7:21">
      <c r="G346" t="s">
        <v>92</v>
      </c>
      <c r="J346" t="s">
        <v>92</v>
      </c>
      <c r="K346" t="s">
        <v>103</v>
      </c>
      <c r="L346" t="s">
        <v>92</v>
      </c>
      <c r="M346" t="s">
        <v>92</v>
      </c>
      <c r="N346" t="s">
        <v>92</v>
      </c>
      <c r="P346" t="s">
        <v>92</v>
      </c>
      <c r="S346" t="s">
        <v>26</v>
      </c>
      <c r="U346" t="s">
        <v>92</v>
      </c>
    </row>
    <row r="347" spans="7:21">
      <c r="G347" t="s">
        <v>92</v>
      </c>
      <c r="J347" t="s">
        <v>92</v>
      </c>
      <c r="K347" t="s">
        <v>103</v>
      </c>
      <c r="L347" t="s">
        <v>92</v>
      </c>
      <c r="M347" t="s">
        <v>92</v>
      </c>
      <c r="N347" t="s">
        <v>92</v>
      </c>
      <c r="P347" t="s">
        <v>92</v>
      </c>
      <c r="S347" t="s">
        <v>26</v>
      </c>
      <c r="U347" t="s">
        <v>92</v>
      </c>
    </row>
    <row r="348" spans="7:21">
      <c r="G348" t="s">
        <v>92</v>
      </c>
      <c r="J348" t="s">
        <v>92</v>
      </c>
      <c r="K348" t="s">
        <v>103</v>
      </c>
      <c r="L348" t="s">
        <v>92</v>
      </c>
      <c r="M348" t="s">
        <v>92</v>
      </c>
      <c r="N348" t="s">
        <v>92</v>
      </c>
      <c r="P348" t="s">
        <v>92</v>
      </c>
      <c r="S348" t="s">
        <v>26</v>
      </c>
      <c r="U348" t="s">
        <v>92</v>
      </c>
    </row>
    <row r="349" spans="7:21">
      <c r="G349" t="s">
        <v>92</v>
      </c>
      <c r="J349" t="s">
        <v>92</v>
      </c>
      <c r="K349" t="s">
        <v>103</v>
      </c>
      <c r="L349" t="s">
        <v>92</v>
      </c>
      <c r="M349" t="s">
        <v>92</v>
      </c>
      <c r="N349" t="s">
        <v>92</v>
      </c>
      <c r="P349" t="s">
        <v>92</v>
      </c>
      <c r="S349" t="s">
        <v>26</v>
      </c>
      <c r="U349" t="s">
        <v>92</v>
      </c>
    </row>
    <row r="350" spans="7:21">
      <c r="G350" t="s">
        <v>92</v>
      </c>
      <c r="J350" t="s">
        <v>92</v>
      </c>
      <c r="K350" t="s">
        <v>103</v>
      </c>
      <c r="L350" t="s">
        <v>92</v>
      </c>
      <c r="M350" t="s">
        <v>92</v>
      </c>
      <c r="N350" t="s">
        <v>92</v>
      </c>
      <c r="P350" t="s">
        <v>92</v>
      </c>
      <c r="S350" t="s">
        <v>26</v>
      </c>
      <c r="U350" t="s">
        <v>92</v>
      </c>
    </row>
    <row r="351" spans="7:21">
      <c r="G351" t="s">
        <v>92</v>
      </c>
      <c r="J351" t="s">
        <v>92</v>
      </c>
      <c r="K351" t="s">
        <v>103</v>
      </c>
      <c r="L351" t="s">
        <v>92</v>
      </c>
      <c r="M351" t="s">
        <v>92</v>
      </c>
      <c r="N351" t="s">
        <v>92</v>
      </c>
      <c r="P351" t="s">
        <v>92</v>
      </c>
      <c r="S351" t="s">
        <v>26</v>
      </c>
      <c r="U351" t="s">
        <v>92</v>
      </c>
    </row>
    <row r="352" spans="7:21">
      <c r="G352" t="s">
        <v>92</v>
      </c>
      <c r="J352" t="s">
        <v>92</v>
      </c>
      <c r="K352" t="s">
        <v>103</v>
      </c>
      <c r="L352" t="s">
        <v>92</v>
      </c>
      <c r="M352" t="s">
        <v>92</v>
      </c>
      <c r="N352" t="s">
        <v>92</v>
      </c>
      <c r="P352" t="s">
        <v>92</v>
      </c>
      <c r="S352" t="s">
        <v>26</v>
      </c>
      <c r="U352" t="s">
        <v>92</v>
      </c>
    </row>
    <row r="353" spans="7:21">
      <c r="G353" t="s">
        <v>92</v>
      </c>
      <c r="J353" t="s">
        <v>92</v>
      </c>
      <c r="K353" t="s">
        <v>103</v>
      </c>
      <c r="L353" t="s">
        <v>92</v>
      </c>
      <c r="M353" t="s">
        <v>92</v>
      </c>
      <c r="N353" t="s">
        <v>92</v>
      </c>
      <c r="P353" t="s">
        <v>92</v>
      </c>
      <c r="S353" t="s">
        <v>26</v>
      </c>
      <c r="U353" t="s">
        <v>92</v>
      </c>
    </row>
    <row r="354" spans="7:21">
      <c r="G354" t="s">
        <v>92</v>
      </c>
      <c r="J354" t="s">
        <v>92</v>
      </c>
      <c r="K354" t="s">
        <v>103</v>
      </c>
      <c r="L354" t="s">
        <v>92</v>
      </c>
      <c r="M354" t="s">
        <v>92</v>
      </c>
      <c r="N354" t="s">
        <v>92</v>
      </c>
      <c r="P354" t="s">
        <v>92</v>
      </c>
      <c r="S354" t="s">
        <v>26</v>
      </c>
      <c r="U354" t="s">
        <v>92</v>
      </c>
    </row>
    <row r="355" spans="7:21">
      <c r="G355" t="s">
        <v>92</v>
      </c>
      <c r="J355" t="s">
        <v>92</v>
      </c>
      <c r="K355" t="s">
        <v>103</v>
      </c>
      <c r="L355" t="s">
        <v>92</v>
      </c>
      <c r="M355" t="s">
        <v>92</v>
      </c>
      <c r="N355" t="s">
        <v>92</v>
      </c>
      <c r="P355" t="s">
        <v>92</v>
      </c>
      <c r="S355" t="s">
        <v>26</v>
      </c>
      <c r="U355" t="s">
        <v>92</v>
      </c>
    </row>
    <row r="356" spans="7:21">
      <c r="G356" t="s">
        <v>92</v>
      </c>
      <c r="J356" t="s">
        <v>92</v>
      </c>
      <c r="K356" t="s">
        <v>103</v>
      </c>
      <c r="L356" t="s">
        <v>92</v>
      </c>
      <c r="M356" t="s">
        <v>92</v>
      </c>
      <c r="N356" t="s">
        <v>92</v>
      </c>
      <c r="P356" t="s">
        <v>92</v>
      </c>
      <c r="S356" t="s">
        <v>26</v>
      </c>
      <c r="U356" t="s">
        <v>92</v>
      </c>
    </row>
    <row r="357" spans="7:21">
      <c r="G357" t="s">
        <v>92</v>
      </c>
      <c r="J357" t="s">
        <v>92</v>
      </c>
      <c r="K357" t="s">
        <v>103</v>
      </c>
      <c r="L357" t="s">
        <v>92</v>
      </c>
      <c r="M357" t="s">
        <v>92</v>
      </c>
      <c r="N357" t="s">
        <v>92</v>
      </c>
      <c r="P357" t="s">
        <v>92</v>
      </c>
      <c r="S357" t="s">
        <v>26</v>
      </c>
      <c r="U357" t="s">
        <v>92</v>
      </c>
    </row>
    <row r="358" spans="7:21">
      <c r="G358" t="s">
        <v>92</v>
      </c>
      <c r="J358" t="s">
        <v>92</v>
      </c>
      <c r="K358" t="s">
        <v>103</v>
      </c>
      <c r="L358" t="s">
        <v>92</v>
      </c>
      <c r="M358" t="s">
        <v>92</v>
      </c>
      <c r="N358" t="s">
        <v>92</v>
      </c>
      <c r="P358" t="s">
        <v>92</v>
      </c>
      <c r="S358" t="s">
        <v>26</v>
      </c>
      <c r="U358" t="s">
        <v>92</v>
      </c>
    </row>
    <row r="359" spans="7:21">
      <c r="G359" t="s">
        <v>92</v>
      </c>
      <c r="J359" t="s">
        <v>92</v>
      </c>
      <c r="K359" t="s">
        <v>103</v>
      </c>
      <c r="L359" t="s">
        <v>92</v>
      </c>
      <c r="M359" t="s">
        <v>92</v>
      </c>
      <c r="N359" t="s">
        <v>92</v>
      </c>
      <c r="P359" t="s">
        <v>92</v>
      </c>
      <c r="S359" t="s">
        <v>26</v>
      </c>
      <c r="U359" t="s">
        <v>92</v>
      </c>
    </row>
    <row r="360" spans="7:21">
      <c r="G360" t="s">
        <v>92</v>
      </c>
      <c r="J360" t="s">
        <v>92</v>
      </c>
      <c r="K360" t="s">
        <v>103</v>
      </c>
      <c r="L360" t="s">
        <v>92</v>
      </c>
      <c r="M360" t="s">
        <v>92</v>
      </c>
      <c r="N360" t="s">
        <v>92</v>
      </c>
      <c r="P360" t="s">
        <v>92</v>
      </c>
      <c r="S360" t="s">
        <v>26</v>
      </c>
      <c r="U360" t="s">
        <v>92</v>
      </c>
    </row>
    <row r="361" spans="7:21">
      <c r="G361" t="s">
        <v>92</v>
      </c>
      <c r="J361" t="s">
        <v>92</v>
      </c>
      <c r="K361" t="s">
        <v>103</v>
      </c>
      <c r="L361" t="s">
        <v>92</v>
      </c>
      <c r="M361" t="s">
        <v>92</v>
      </c>
      <c r="N361" t="s">
        <v>92</v>
      </c>
      <c r="P361" t="s">
        <v>92</v>
      </c>
      <c r="S361" t="s">
        <v>26</v>
      </c>
      <c r="U361" t="s">
        <v>92</v>
      </c>
    </row>
    <row r="362" spans="7:21">
      <c r="G362" t="s">
        <v>92</v>
      </c>
      <c r="J362" t="s">
        <v>92</v>
      </c>
      <c r="K362" t="s">
        <v>103</v>
      </c>
      <c r="L362" t="s">
        <v>92</v>
      </c>
      <c r="M362" t="s">
        <v>92</v>
      </c>
      <c r="N362" t="s">
        <v>92</v>
      </c>
      <c r="P362" t="s">
        <v>92</v>
      </c>
      <c r="S362" t="s">
        <v>26</v>
      </c>
      <c r="U362" t="s">
        <v>92</v>
      </c>
    </row>
    <row r="363" spans="7:21">
      <c r="G363" t="s">
        <v>92</v>
      </c>
      <c r="J363" t="s">
        <v>92</v>
      </c>
      <c r="K363" t="s">
        <v>103</v>
      </c>
      <c r="L363" t="s">
        <v>92</v>
      </c>
      <c r="M363" t="s">
        <v>92</v>
      </c>
      <c r="N363" t="s">
        <v>92</v>
      </c>
      <c r="P363" t="s">
        <v>92</v>
      </c>
      <c r="S363" t="s">
        <v>26</v>
      </c>
      <c r="U363" t="s">
        <v>92</v>
      </c>
    </row>
    <row r="364" spans="7:21">
      <c r="G364" t="s">
        <v>92</v>
      </c>
      <c r="J364" t="s">
        <v>92</v>
      </c>
      <c r="K364" t="s">
        <v>103</v>
      </c>
      <c r="L364" t="s">
        <v>92</v>
      </c>
      <c r="M364" t="s">
        <v>92</v>
      </c>
      <c r="N364" t="s">
        <v>92</v>
      </c>
      <c r="P364" t="s">
        <v>92</v>
      </c>
      <c r="S364" t="s">
        <v>26</v>
      </c>
      <c r="U364" t="s">
        <v>92</v>
      </c>
    </row>
    <row r="365" spans="7:21">
      <c r="G365" t="s">
        <v>92</v>
      </c>
      <c r="J365" t="s">
        <v>92</v>
      </c>
      <c r="K365" t="s">
        <v>103</v>
      </c>
      <c r="L365" t="s">
        <v>92</v>
      </c>
      <c r="M365" t="s">
        <v>92</v>
      </c>
      <c r="N365" t="s">
        <v>92</v>
      </c>
      <c r="P365" t="s">
        <v>92</v>
      </c>
      <c r="S365" t="s">
        <v>26</v>
      </c>
      <c r="U365" t="s">
        <v>92</v>
      </c>
    </row>
    <row r="366" spans="7:21">
      <c r="G366" t="s">
        <v>92</v>
      </c>
      <c r="J366" t="s">
        <v>92</v>
      </c>
      <c r="K366" t="s">
        <v>103</v>
      </c>
      <c r="L366" t="s">
        <v>92</v>
      </c>
      <c r="M366" t="s">
        <v>92</v>
      </c>
      <c r="N366" t="s">
        <v>92</v>
      </c>
      <c r="P366" t="s">
        <v>92</v>
      </c>
      <c r="S366" t="s">
        <v>26</v>
      </c>
      <c r="U366" t="s">
        <v>92</v>
      </c>
    </row>
    <row r="367" spans="7:21">
      <c r="G367" t="s">
        <v>92</v>
      </c>
      <c r="J367" t="s">
        <v>92</v>
      </c>
      <c r="K367" t="s">
        <v>103</v>
      </c>
      <c r="L367" t="s">
        <v>92</v>
      </c>
      <c r="M367" t="s">
        <v>92</v>
      </c>
      <c r="N367" t="s">
        <v>92</v>
      </c>
      <c r="P367" t="s">
        <v>92</v>
      </c>
      <c r="S367" t="s">
        <v>26</v>
      </c>
      <c r="U367" t="s">
        <v>92</v>
      </c>
    </row>
    <row r="368" spans="7:21">
      <c r="G368" t="s">
        <v>92</v>
      </c>
      <c r="J368" t="s">
        <v>92</v>
      </c>
      <c r="K368" t="s">
        <v>103</v>
      </c>
      <c r="L368" t="s">
        <v>92</v>
      </c>
      <c r="M368" t="s">
        <v>92</v>
      </c>
      <c r="N368" t="s">
        <v>92</v>
      </c>
      <c r="P368" t="s">
        <v>92</v>
      </c>
      <c r="S368" t="s">
        <v>26</v>
      </c>
      <c r="U368" t="s">
        <v>92</v>
      </c>
    </row>
    <row r="369" spans="7:21">
      <c r="G369" t="s">
        <v>92</v>
      </c>
      <c r="J369" t="s">
        <v>92</v>
      </c>
      <c r="K369" t="s">
        <v>103</v>
      </c>
      <c r="L369" t="s">
        <v>92</v>
      </c>
      <c r="M369" t="s">
        <v>92</v>
      </c>
      <c r="N369" t="s">
        <v>92</v>
      </c>
      <c r="P369" t="s">
        <v>92</v>
      </c>
      <c r="S369" t="s">
        <v>26</v>
      </c>
      <c r="U369" t="s">
        <v>92</v>
      </c>
    </row>
    <row r="370" spans="7:21">
      <c r="G370" t="s">
        <v>92</v>
      </c>
      <c r="J370" t="s">
        <v>92</v>
      </c>
      <c r="K370" t="s">
        <v>103</v>
      </c>
      <c r="L370" t="s">
        <v>92</v>
      </c>
      <c r="M370" t="s">
        <v>92</v>
      </c>
      <c r="N370" t="s">
        <v>92</v>
      </c>
      <c r="P370" t="s">
        <v>92</v>
      </c>
      <c r="S370" t="s">
        <v>26</v>
      </c>
      <c r="U370" t="s">
        <v>92</v>
      </c>
    </row>
    <row r="371" spans="7:21">
      <c r="G371" t="s">
        <v>92</v>
      </c>
      <c r="J371" t="s">
        <v>92</v>
      </c>
      <c r="K371" t="s">
        <v>103</v>
      </c>
      <c r="L371" t="s">
        <v>92</v>
      </c>
      <c r="M371" t="s">
        <v>92</v>
      </c>
      <c r="N371" t="s">
        <v>92</v>
      </c>
      <c r="P371" t="s">
        <v>92</v>
      </c>
      <c r="S371" t="s">
        <v>26</v>
      </c>
      <c r="U371" t="s">
        <v>92</v>
      </c>
    </row>
    <row r="372" spans="7:21">
      <c r="G372" t="s">
        <v>92</v>
      </c>
      <c r="J372" t="s">
        <v>92</v>
      </c>
      <c r="K372" t="s">
        <v>103</v>
      </c>
      <c r="L372" t="s">
        <v>92</v>
      </c>
      <c r="M372" t="s">
        <v>92</v>
      </c>
      <c r="N372" t="s">
        <v>92</v>
      </c>
      <c r="P372" t="s">
        <v>92</v>
      </c>
      <c r="S372" t="s">
        <v>26</v>
      </c>
      <c r="U372" t="s">
        <v>92</v>
      </c>
    </row>
    <row r="373" spans="7:21">
      <c r="G373" t="s">
        <v>92</v>
      </c>
      <c r="J373" t="s">
        <v>92</v>
      </c>
      <c r="K373" t="s">
        <v>103</v>
      </c>
      <c r="L373" t="s">
        <v>92</v>
      </c>
      <c r="M373" t="s">
        <v>92</v>
      </c>
      <c r="N373" t="s">
        <v>92</v>
      </c>
      <c r="P373" t="s">
        <v>92</v>
      </c>
      <c r="S373" t="s">
        <v>26</v>
      </c>
      <c r="U373" t="s">
        <v>92</v>
      </c>
    </row>
    <row r="374" spans="7:21">
      <c r="G374" t="s">
        <v>92</v>
      </c>
      <c r="J374" t="s">
        <v>92</v>
      </c>
      <c r="K374" t="s">
        <v>103</v>
      </c>
      <c r="L374" t="s">
        <v>92</v>
      </c>
      <c r="M374" t="s">
        <v>92</v>
      </c>
      <c r="N374" t="s">
        <v>92</v>
      </c>
      <c r="P374" t="s">
        <v>92</v>
      </c>
      <c r="S374" t="s">
        <v>26</v>
      </c>
      <c r="U374" t="s">
        <v>92</v>
      </c>
    </row>
    <row r="375" spans="7:21">
      <c r="G375" t="s">
        <v>92</v>
      </c>
      <c r="J375" t="s">
        <v>92</v>
      </c>
      <c r="K375" t="s">
        <v>103</v>
      </c>
      <c r="L375" t="s">
        <v>92</v>
      </c>
      <c r="M375" t="s">
        <v>92</v>
      </c>
      <c r="N375" t="s">
        <v>92</v>
      </c>
      <c r="P375" t="s">
        <v>92</v>
      </c>
      <c r="S375" t="s">
        <v>26</v>
      </c>
      <c r="U375" t="s">
        <v>92</v>
      </c>
    </row>
    <row r="376" spans="7:21">
      <c r="G376" t="s">
        <v>92</v>
      </c>
      <c r="J376" t="s">
        <v>92</v>
      </c>
      <c r="K376" t="s">
        <v>103</v>
      </c>
      <c r="L376" t="s">
        <v>92</v>
      </c>
      <c r="M376" t="s">
        <v>92</v>
      </c>
      <c r="N376" t="s">
        <v>92</v>
      </c>
      <c r="P376" t="s">
        <v>92</v>
      </c>
      <c r="S376" t="s">
        <v>26</v>
      </c>
      <c r="U376" t="s">
        <v>92</v>
      </c>
    </row>
    <row r="377" spans="7:21">
      <c r="G377" t="s">
        <v>92</v>
      </c>
      <c r="J377" t="s">
        <v>92</v>
      </c>
      <c r="K377" t="s">
        <v>103</v>
      </c>
      <c r="L377" t="s">
        <v>92</v>
      </c>
      <c r="M377" t="s">
        <v>92</v>
      </c>
      <c r="N377" t="s">
        <v>92</v>
      </c>
      <c r="P377" t="s">
        <v>92</v>
      </c>
      <c r="S377" t="s">
        <v>26</v>
      </c>
      <c r="U377" t="s">
        <v>92</v>
      </c>
    </row>
    <row r="378" spans="7:21">
      <c r="G378" t="s">
        <v>92</v>
      </c>
      <c r="J378" t="s">
        <v>92</v>
      </c>
      <c r="K378" t="s">
        <v>103</v>
      </c>
      <c r="L378" t="s">
        <v>92</v>
      </c>
      <c r="M378" t="s">
        <v>92</v>
      </c>
      <c r="N378" t="s">
        <v>92</v>
      </c>
      <c r="P378" t="s">
        <v>92</v>
      </c>
      <c r="S378" t="s">
        <v>26</v>
      </c>
      <c r="U378" t="s">
        <v>92</v>
      </c>
    </row>
    <row r="379" spans="7:21">
      <c r="G379" t="s">
        <v>92</v>
      </c>
      <c r="J379" t="s">
        <v>92</v>
      </c>
      <c r="K379" t="s">
        <v>103</v>
      </c>
      <c r="L379" t="s">
        <v>92</v>
      </c>
      <c r="M379" t="s">
        <v>92</v>
      </c>
      <c r="N379" t="s">
        <v>92</v>
      </c>
      <c r="P379" t="s">
        <v>92</v>
      </c>
      <c r="S379" t="s">
        <v>26</v>
      </c>
      <c r="U379" t="s">
        <v>92</v>
      </c>
    </row>
    <row r="380" spans="7:21">
      <c r="G380" t="s">
        <v>92</v>
      </c>
      <c r="J380" t="s">
        <v>92</v>
      </c>
      <c r="K380" t="s">
        <v>103</v>
      </c>
      <c r="L380" t="s">
        <v>92</v>
      </c>
      <c r="M380" t="s">
        <v>92</v>
      </c>
      <c r="N380" t="s">
        <v>92</v>
      </c>
      <c r="P380" t="s">
        <v>92</v>
      </c>
      <c r="S380" t="s">
        <v>26</v>
      </c>
      <c r="U380" t="s">
        <v>92</v>
      </c>
    </row>
    <row r="381" spans="7:21">
      <c r="G381" t="s">
        <v>92</v>
      </c>
      <c r="J381" t="s">
        <v>92</v>
      </c>
      <c r="K381" t="s">
        <v>103</v>
      </c>
      <c r="L381" t="s">
        <v>92</v>
      </c>
      <c r="M381" t="s">
        <v>92</v>
      </c>
      <c r="N381" t="s">
        <v>92</v>
      </c>
      <c r="P381" t="s">
        <v>92</v>
      </c>
      <c r="S381" t="s">
        <v>26</v>
      </c>
      <c r="U381" t="s">
        <v>92</v>
      </c>
    </row>
    <row r="382" spans="7:21">
      <c r="G382" t="s">
        <v>92</v>
      </c>
      <c r="J382" t="s">
        <v>92</v>
      </c>
      <c r="K382" t="s">
        <v>103</v>
      </c>
      <c r="L382" t="s">
        <v>92</v>
      </c>
      <c r="M382" t="s">
        <v>92</v>
      </c>
      <c r="N382" t="s">
        <v>92</v>
      </c>
      <c r="P382" t="s">
        <v>92</v>
      </c>
      <c r="S382" t="s">
        <v>26</v>
      </c>
      <c r="U382" t="s">
        <v>92</v>
      </c>
    </row>
    <row r="383" spans="7:21">
      <c r="G383" t="s">
        <v>92</v>
      </c>
      <c r="J383" t="s">
        <v>92</v>
      </c>
      <c r="K383" t="s">
        <v>103</v>
      </c>
      <c r="L383" t="s">
        <v>92</v>
      </c>
      <c r="M383" t="s">
        <v>92</v>
      </c>
      <c r="N383" t="s">
        <v>92</v>
      </c>
      <c r="P383" t="s">
        <v>92</v>
      </c>
      <c r="S383" t="s">
        <v>26</v>
      </c>
      <c r="U383" t="s">
        <v>92</v>
      </c>
    </row>
    <row r="384" spans="7:21">
      <c r="G384" t="s">
        <v>92</v>
      </c>
      <c r="J384" t="s">
        <v>92</v>
      </c>
      <c r="K384" t="s">
        <v>103</v>
      </c>
      <c r="L384" t="s">
        <v>92</v>
      </c>
      <c r="M384" t="s">
        <v>92</v>
      </c>
      <c r="N384" t="s">
        <v>92</v>
      </c>
      <c r="P384" t="s">
        <v>92</v>
      </c>
      <c r="S384" t="s">
        <v>26</v>
      </c>
      <c r="U384" t="s">
        <v>92</v>
      </c>
    </row>
    <row r="385" spans="7:21">
      <c r="G385" t="s">
        <v>92</v>
      </c>
      <c r="J385" t="s">
        <v>92</v>
      </c>
      <c r="K385" t="s">
        <v>103</v>
      </c>
      <c r="L385" t="s">
        <v>92</v>
      </c>
      <c r="M385" t="s">
        <v>92</v>
      </c>
      <c r="N385" t="s">
        <v>92</v>
      </c>
      <c r="P385" t="s">
        <v>92</v>
      </c>
      <c r="S385" t="s">
        <v>26</v>
      </c>
      <c r="U385" t="s">
        <v>92</v>
      </c>
    </row>
    <row r="386" spans="7:21">
      <c r="G386" t="s">
        <v>92</v>
      </c>
      <c r="J386" t="s">
        <v>92</v>
      </c>
      <c r="K386" t="s">
        <v>103</v>
      </c>
      <c r="L386" t="s">
        <v>92</v>
      </c>
      <c r="M386" t="s">
        <v>92</v>
      </c>
      <c r="N386" t="s">
        <v>92</v>
      </c>
      <c r="P386" t="s">
        <v>92</v>
      </c>
      <c r="S386" t="s">
        <v>26</v>
      </c>
      <c r="U386" t="s">
        <v>92</v>
      </c>
    </row>
    <row r="387" spans="7:21">
      <c r="G387" t="s">
        <v>92</v>
      </c>
      <c r="J387" t="s">
        <v>92</v>
      </c>
      <c r="K387" t="s">
        <v>103</v>
      </c>
      <c r="L387" t="s">
        <v>92</v>
      </c>
      <c r="M387" t="s">
        <v>92</v>
      </c>
      <c r="N387" t="s">
        <v>92</v>
      </c>
      <c r="P387" t="s">
        <v>92</v>
      </c>
      <c r="S387" t="s">
        <v>26</v>
      </c>
      <c r="U387" t="s">
        <v>92</v>
      </c>
    </row>
    <row r="388" spans="7:21">
      <c r="G388" t="s">
        <v>92</v>
      </c>
      <c r="J388" t="s">
        <v>92</v>
      </c>
      <c r="K388" t="s">
        <v>103</v>
      </c>
      <c r="L388" t="s">
        <v>92</v>
      </c>
      <c r="M388" t="s">
        <v>92</v>
      </c>
      <c r="N388" t="s">
        <v>92</v>
      </c>
      <c r="P388" t="s">
        <v>92</v>
      </c>
      <c r="S388" t="s">
        <v>26</v>
      </c>
      <c r="U388" t="s">
        <v>92</v>
      </c>
    </row>
    <row r="389" spans="7:21">
      <c r="G389" t="s">
        <v>92</v>
      </c>
      <c r="J389" t="s">
        <v>92</v>
      </c>
      <c r="K389" t="s">
        <v>103</v>
      </c>
      <c r="L389" t="s">
        <v>92</v>
      </c>
      <c r="M389" t="s">
        <v>92</v>
      </c>
      <c r="N389" t="s">
        <v>92</v>
      </c>
      <c r="P389" t="s">
        <v>92</v>
      </c>
      <c r="S389" t="s">
        <v>26</v>
      </c>
      <c r="U389" t="s">
        <v>92</v>
      </c>
    </row>
    <row r="390" spans="7:21">
      <c r="G390" t="s">
        <v>92</v>
      </c>
      <c r="J390" t="s">
        <v>92</v>
      </c>
      <c r="K390" t="s">
        <v>103</v>
      </c>
      <c r="L390" t="s">
        <v>92</v>
      </c>
      <c r="M390" t="s">
        <v>92</v>
      </c>
      <c r="N390" t="s">
        <v>92</v>
      </c>
      <c r="P390" t="s">
        <v>92</v>
      </c>
      <c r="S390" t="s">
        <v>26</v>
      </c>
      <c r="U390" t="s">
        <v>92</v>
      </c>
    </row>
    <row r="391" spans="7:21">
      <c r="G391" t="s">
        <v>92</v>
      </c>
      <c r="J391" t="s">
        <v>92</v>
      </c>
      <c r="K391" t="s">
        <v>103</v>
      </c>
      <c r="L391" t="s">
        <v>92</v>
      </c>
      <c r="M391" t="s">
        <v>92</v>
      </c>
      <c r="N391" t="s">
        <v>92</v>
      </c>
      <c r="P391" t="s">
        <v>92</v>
      </c>
      <c r="S391" t="s">
        <v>26</v>
      </c>
      <c r="U391" t="s">
        <v>92</v>
      </c>
    </row>
    <row r="392" spans="7:21">
      <c r="G392" t="s">
        <v>92</v>
      </c>
      <c r="J392" t="s">
        <v>92</v>
      </c>
      <c r="K392" t="s">
        <v>103</v>
      </c>
      <c r="L392" t="s">
        <v>92</v>
      </c>
      <c r="M392" t="s">
        <v>92</v>
      </c>
      <c r="N392" t="s">
        <v>92</v>
      </c>
      <c r="P392" t="s">
        <v>92</v>
      </c>
      <c r="S392" t="s">
        <v>26</v>
      </c>
      <c r="U392" t="s">
        <v>92</v>
      </c>
    </row>
    <row r="393" spans="7:21">
      <c r="G393" t="s">
        <v>92</v>
      </c>
      <c r="J393" t="s">
        <v>92</v>
      </c>
      <c r="K393" t="s">
        <v>103</v>
      </c>
      <c r="L393" t="s">
        <v>92</v>
      </c>
      <c r="M393" t="s">
        <v>92</v>
      </c>
      <c r="N393" t="s">
        <v>92</v>
      </c>
      <c r="P393" t="s">
        <v>92</v>
      </c>
      <c r="S393" t="s">
        <v>26</v>
      </c>
      <c r="U393" t="s">
        <v>92</v>
      </c>
    </row>
    <row r="394" spans="7:21">
      <c r="G394" t="s">
        <v>92</v>
      </c>
      <c r="J394" t="s">
        <v>92</v>
      </c>
      <c r="K394" t="s">
        <v>103</v>
      </c>
      <c r="L394" t="s">
        <v>92</v>
      </c>
      <c r="M394" t="s">
        <v>92</v>
      </c>
      <c r="N394" t="s">
        <v>92</v>
      </c>
      <c r="P394" t="s">
        <v>92</v>
      </c>
      <c r="S394" t="s">
        <v>26</v>
      </c>
      <c r="U394" t="s">
        <v>92</v>
      </c>
    </row>
    <row r="395" spans="7:21">
      <c r="G395" t="s">
        <v>92</v>
      </c>
      <c r="J395" t="s">
        <v>92</v>
      </c>
      <c r="K395" t="s">
        <v>103</v>
      </c>
      <c r="L395" t="s">
        <v>92</v>
      </c>
      <c r="M395" t="s">
        <v>92</v>
      </c>
      <c r="N395" t="s">
        <v>92</v>
      </c>
      <c r="P395" t="s">
        <v>92</v>
      </c>
      <c r="S395" t="s">
        <v>26</v>
      </c>
      <c r="U395" t="s">
        <v>92</v>
      </c>
    </row>
    <row r="396" spans="7:21">
      <c r="G396" t="s">
        <v>92</v>
      </c>
      <c r="J396" t="s">
        <v>92</v>
      </c>
      <c r="K396" t="s">
        <v>103</v>
      </c>
      <c r="L396" t="s">
        <v>92</v>
      </c>
      <c r="M396" t="s">
        <v>92</v>
      </c>
      <c r="N396" t="s">
        <v>92</v>
      </c>
      <c r="P396" t="s">
        <v>92</v>
      </c>
      <c r="S396" t="s">
        <v>26</v>
      </c>
      <c r="U396" t="s">
        <v>92</v>
      </c>
    </row>
    <row r="397" spans="7:21">
      <c r="G397" t="s">
        <v>92</v>
      </c>
      <c r="J397" t="s">
        <v>92</v>
      </c>
      <c r="K397" t="s">
        <v>103</v>
      </c>
      <c r="L397" t="s">
        <v>92</v>
      </c>
      <c r="M397" t="s">
        <v>92</v>
      </c>
      <c r="N397" t="s">
        <v>92</v>
      </c>
      <c r="P397" t="s">
        <v>92</v>
      </c>
      <c r="S397" t="s">
        <v>26</v>
      </c>
      <c r="U397" t="s">
        <v>92</v>
      </c>
    </row>
    <row r="398" spans="7:21">
      <c r="G398" t="s">
        <v>92</v>
      </c>
      <c r="J398" t="s">
        <v>92</v>
      </c>
      <c r="K398" t="s">
        <v>103</v>
      </c>
      <c r="L398" t="s">
        <v>92</v>
      </c>
      <c r="M398" t="s">
        <v>92</v>
      </c>
      <c r="N398" t="s">
        <v>92</v>
      </c>
      <c r="P398" t="s">
        <v>92</v>
      </c>
      <c r="S398" t="s">
        <v>26</v>
      </c>
      <c r="U398" t="s">
        <v>92</v>
      </c>
    </row>
    <row r="399" spans="7:21">
      <c r="G399" t="s">
        <v>92</v>
      </c>
      <c r="J399" t="s">
        <v>92</v>
      </c>
      <c r="K399" t="s">
        <v>103</v>
      </c>
      <c r="L399" t="s">
        <v>92</v>
      </c>
      <c r="M399" t="s">
        <v>92</v>
      </c>
      <c r="N399" t="s">
        <v>92</v>
      </c>
      <c r="P399" t="s">
        <v>92</v>
      </c>
      <c r="S399" t="s">
        <v>26</v>
      </c>
      <c r="U399" t="s">
        <v>92</v>
      </c>
    </row>
    <row r="400" spans="7:21">
      <c r="G400" t="s">
        <v>92</v>
      </c>
      <c r="J400" t="s">
        <v>92</v>
      </c>
      <c r="K400" t="s">
        <v>103</v>
      </c>
      <c r="L400" t="s">
        <v>92</v>
      </c>
      <c r="M400" t="s">
        <v>92</v>
      </c>
      <c r="N400" t="s">
        <v>92</v>
      </c>
      <c r="P400" t="s">
        <v>92</v>
      </c>
      <c r="S400" t="s">
        <v>26</v>
      </c>
      <c r="U400" t="s">
        <v>92</v>
      </c>
    </row>
    <row r="401" spans="7:21">
      <c r="G401" t="s">
        <v>92</v>
      </c>
      <c r="J401" t="s">
        <v>92</v>
      </c>
      <c r="K401" t="s">
        <v>103</v>
      </c>
      <c r="L401" t="s">
        <v>92</v>
      </c>
      <c r="M401" t="s">
        <v>92</v>
      </c>
      <c r="N401" t="s">
        <v>92</v>
      </c>
      <c r="P401" t="s">
        <v>92</v>
      </c>
      <c r="S401" t="s">
        <v>26</v>
      </c>
      <c r="U401" t="s">
        <v>92</v>
      </c>
    </row>
    <row r="402" spans="7:21">
      <c r="G402" t="s">
        <v>92</v>
      </c>
      <c r="J402" t="s">
        <v>92</v>
      </c>
      <c r="K402" t="s">
        <v>103</v>
      </c>
      <c r="L402" t="s">
        <v>92</v>
      </c>
      <c r="M402" t="s">
        <v>92</v>
      </c>
      <c r="N402" t="s">
        <v>92</v>
      </c>
      <c r="P402" t="s">
        <v>92</v>
      </c>
      <c r="S402" t="s">
        <v>26</v>
      </c>
      <c r="U402" t="s">
        <v>92</v>
      </c>
    </row>
    <row r="403" spans="7:21">
      <c r="G403" t="s">
        <v>92</v>
      </c>
      <c r="J403" t="s">
        <v>92</v>
      </c>
      <c r="K403" t="s">
        <v>103</v>
      </c>
      <c r="L403" t="s">
        <v>92</v>
      </c>
      <c r="M403" t="s">
        <v>92</v>
      </c>
      <c r="N403" t="s">
        <v>92</v>
      </c>
      <c r="P403" t="s">
        <v>92</v>
      </c>
      <c r="S403" t="s">
        <v>26</v>
      </c>
      <c r="U403" t="s">
        <v>92</v>
      </c>
    </row>
    <row r="404" spans="7:21">
      <c r="G404" t="s">
        <v>92</v>
      </c>
      <c r="J404" t="s">
        <v>92</v>
      </c>
      <c r="K404" t="s">
        <v>103</v>
      </c>
      <c r="L404" t="s">
        <v>92</v>
      </c>
      <c r="M404" t="s">
        <v>92</v>
      </c>
      <c r="N404" t="s">
        <v>92</v>
      </c>
      <c r="P404" t="s">
        <v>92</v>
      </c>
      <c r="S404" t="s">
        <v>26</v>
      </c>
      <c r="U404" t="s">
        <v>92</v>
      </c>
    </row>
    <row r="405" spans="7:21">
      <c r="G405" t="s">
        <v>92</v>
      </c>
      <c r="J405" t="s">
        <v>92</v>
      </c>
      <c r="K405" t="s">
        <v>103</v>
      </c>
      <c r="L405" t="s">
        <v>92</v>
      </c>
      <c r="M405" t="s">
        <v>92</v>
      </c>
      <c r="N405" t="s">
        <v>92</v>
      </c>
      <c r="P405" t="s">
        <v>92</v>
      </c>
      <c r="S405" t="s">
        <v>26</v>
      </c>
      <c r="U405" t="s">
        <v>92</v>
      </c>
    </row>
    <row r="406" spans="7:21">
      <c r="G406" t="s">
        <v>92</v>
      </c>
      <c r="J406" t="s">
        <v>92</v>
      </c>
      <c r="K406" t="s">
        <v>103</v>
      </c>
      <c r="L406" t="s">
        <v>92</v>
      </c>
      <c r="M406" t="s">
        <v>92</v>
      </c>
      <c r="N406" t="s">
        <v>92</v>
      </c>
      <c r="P406" t="s">
        <v>92</v>
      </c>
      <c r="S406" t="s">
        <v>26</v>
      </c>
      <c r="U406" t="s">
        <v>92</v>
      </c>
    </row>
    <row r="407" spans="7:21">
      <c r="G407" t="s">
        <v>92</v>
      </c>
      <c r="J407" t="s">
        <v>92</v>
      </c>
      <c r="K407" t="s">
        <v>103</v>
      </c>
      <c r="L407" t="s">
        <v>92</v>
      </c>
      <c r="M407" t="s">
        <v>92</v>
      </c>
      <c r="N407" t="s">
        <v>92</v>
      </c>
      <c r="P407" t="s">
        <v>92</v>
      </c>
      <c r="S407" t="s">
        <v>26</v>
      </c>
      <c r="U407" t="s">
        <v>92</v>
      </c>
    </row>
    <row r="408" spans="7:21">
      <c r="G408" t="s">
        <v>92</v>
      </c>
      <c r="J408" t="s">
        <v>92</v>
      </c>
      <c r="K408" t="s">
        <v>103</v>
      </c>
      <c r="L408" t="s">
        <v>92</v>
      </c>
      <c r="M408" t="s">
        <v>92</v>
      </c>
      <c r="N408" t="s">
        <v>92</v>
      </c>
      <c r="P408" t="s">
        <v>92</v>
      </c>
      <c r="S408" t="s">
        <v>26</v>
      </c>
      <c r="U408" t="s">
        <v>92</v>
      </c>
    </row>
    <row r="409" spans="7:21">
      <c r="G409" t="s">
        <v>92</v>
      </c>
      <c r="J409" t="s">
        <v>92</v>
      </c>
      <c r="K409" t="s">
        <v>103</v>
      </c>
      <c r="L409" t="s">
        <v>92</v>
      </c>
      <c r="M409" t="s">
        <v>92</v>
      </c>
      <c r="N409" t="s">
        <v>92</v>
      </c>
      <c r="P409" t="s">
        <v>92</v>
      </c>
      <c r="S409" t="s">
        <v>26</v>
      </c>
      <c r="U409" t="s">
        <v>92</v>
      </c>
    </row>
    <row r="410" spans="7:21">
      <c r="G410" t="s">
        <v>92</v>
      </c>
      <c r="J410" t="s">
        <v>92</v>
      </c>
      <c r="K410" t="s">
        <v>103</v>
      </c>
      <c r="L410" t="s">
        <v>92</v>
      </c>
      <c r="M410" t="s">
        <v>92</v>
      </c>
      <c r="N410" t="s">
        <v>92</v>
      </c>
      <c r="P410" t="s">
        <v>92</v>
      </c>
      <c r="S410" t="s">
        <v>26</v>
      </c>
      <c r="U410" t="s">
        <v>92</v>
      </c>
    </row>
    <row r="411" spans="7:21">
      <c r="G411" t="s">
        <v>92</v>
      </c>
      <c r="J411" t="s">
        <v>92</v>
      </c>
      <c r="K411" t="s">
        <v>103</v>
      </c>
      <c r="L411" t="s">
        <v>92</v>
      </c>
      <c r="M411" t="s">
        <v>92</v>
      </c>
      <c r="N411" t="s">
        <v>92</v>
      </c>
      <c r="P411" t="s">
        <v>92</v>
      </c>
      <c r="S411" t="s">
        <v>26</v>
      </c>
      <c r="U411" t="s">
        <v>92</v>
      </c>
    </row>
    <row r="412" spans="7:21">
      <c r="G412" t="s">
        <v>92</v>
      </c>
      <c r="J412" t="s">
        <v>92</v>
      </c>
      <c r="K412" t="s">
        <v>103</v>
      </c>
      <c r="L412" t="s">
        <v>92</v>
      </c>
      <c r="M412" t="s">
        <v>92</v>
      </c>
      <c r="N412" t="s">
        <v>92</v>
      </c>
      <c r="P412" t="s">
        <v>92</v>
      </c>
      <c r="S412" t="s">
        <v>26</v>
      </c>
      <c r="U412" t="s">
        <v>92</v>
      </c>
    </row>
    <row r="413" spans="7:21">
      <c r="G413" t="s">
        <v>92</v>
      </c>
      <c r="J413" t="s">
        <v>92</v>
      </c>
      <c r="K413" t="s">
        <v>103</v>
      </c>
      <c r="L413" t="s">
        <v>92</v>
      </c>
      <c r="M413" t="s">
        <v>92</v>
      </c>
      <c r="N413" t="s">
        <v>92</v>
      </c>
      <c r="P413" t="s">
        <v>92</v>
      </c>
      <c r="S413" t="s">
        <v>26</v>
      </c>
      <c r="U413" t="s">
        <v>92</v>
      </c>
    </row>
    <row r="414" spans="7:21">
      <c r="G414" t="s">
        <v>92</v>
      </c>
      <c r="J414" t="s">
        <v>92</v>
      </c>
      <c r="K414" t="s">
        <v>103</v>
      </c>
      <c r="L414" t="s">
        <v>92</v>
      </c>
      <c r="M414" t="s">
        <v>92</v>
      </c>
      <c r="N414" t="s">
        <v>92</v>
      </c>
      <c r="P414" t="s">
        <v>92</v>
      </c>
      <c r="S414" t="s">
        <v>26</v>
      </c>
      <c r="U414" t="s">
        <v>92</v>
      </c>
    </row>
    <row r="415" spans="7:21">
      <c r="G415" t="s">
        <v>92</v>
      </c>
      <c r="J415" t="s">
        <v>92</v>
      </c>
      <c r="K415" t="s">
        <v>103</v>
      </c>
      <c r="L415" t="s">
        <v>92</v>
      </c>
      <c r="M415" t="s">
        <v>92</v>
      </c>
      <c r="N415" t="s">
        <v>92</v>
      </c>
      <c r="P415" t="s">
        <v>92</v>
      </c>
      <c r="S415" t="s">
        <v>26</v>
      </c>
      <c r="U415" t="s">
        <v>92</v>
      </c>
    </row>
    <row r="416" spans="7:21">
      <c r="G416" t="s">
        <v>92</v>
      </c>
      <c r="J416" t="s">
        <v>92</v>
      </c>
      <c r="K416" t="s">
        <v>103</v>
      </c>
      <c r="L416" t="s">
        <v>92</v>
      </c>
      <c r="M416" t="s">
        <v>92</v>
      </c>
      <c r="N416" t="s">
        <v>92</v>
      </c>
      <c r="P416" t="s">
        <v>92</v>
      </c>
      <c r="S416" t="s">
        <v>26</v>
      </c>
      <c r="U416" t="s">
        <v>92</v>
      </c>
    </row>
    <row r="417" spans="7:21">
      <c r="G417" t="s">
        <v>92</v>
      </c>
      <c r="J417" t="s">
        <v>92</v>
      </c>
      <c r="K417" t="s">
        <v>103</v>
      </c>
      <c r="L417" t="s">
        <v>92</v>
      </c>
      <c r="M417" t="s">
        <v>92</v>
      </c>
      <c r="N417" t="s">
        <v>92</v>
      </c>
      <c r="P417" t="s">
        <v>92</v>
      </c>
      <c r="S417" t="s">
        <v>26</v>
      </c>
      <c r="U417" t="s">
        <v>92</v>
      </c>
    </row>
    <row r="418" spans="7:21">
      <c r="G418" t="s">
        <v>92</v>
      </c>
      <c r="J418" t="s">
        <v>92</v>
      </c>
      <c r="K418" t="s">
        <v>103</v>
      </c>
      <c r="L418" t="s">
        <v>92</v>
      </c>
      <c r="M418" t="s">
        <v>92</v>
      </c>
      <c r="N418" t="s">
        <v>92</v>
      </c>
      <c r="P418" t="s">
        <v>92</v>
      </c>
      <c r="S418" t="s">
        <v>26</v>
      </c>
      <c r="U418" t="s">
        <v>92</v>
      </c>
    </row>
    <row r="419" spans="7:21">
      <c r="G419" t="s">
        <v>92</v>
      </c>
      <c r="J419" t="s">
        <v>92</v>
      </c>
      <c r="K419" t="s">
        <v>103</v>
      </c>
      <c r="L419" t="s">
        <v>92</v>
      </c>
      <c r="M419" t="s">
        <v>92</v>
      </c>
      <c r="N419" t="s">
        <v>92</v>
      </c>
      <c r="P419" t="s">
        <v>92</v>
      </c>
      <c r="S419" t="s">
        <v>26</v>
      </c>
      <c r="U419" t="s">
        <v>92</v>
      </c>
    </row>
    <row r="420" spans="7:21">
      <c r="G420" t="s">
        <v>92</v>
      </c>
      <c r="J420" t="s">
        <v>92</v>
      </c>
      <c r="K420" t="s">
        <v>103</v>
      </c>
      <c r="L420" t="s">
        <v>92</v>
      </c>
      <c r="M420" t="s">
        <v>92</v>
      </c>
      <c r="N420" t="s">
        <v>92</v>
      </c>
      <c r="P420" t="s">
        <v>92</v>
      </c>
      <c r="S420" t="s">
        <v>26</v>
      </c>
      <c r="U420" t="s">
        <v>92</v>
      </c>
    </row>
    <row r="421" spans="7:21">
      <c r="G421" t="s">
        <v>92</v>
      </c>
      <c r="J421" t="s">
        <v>92</v>
      </c>
      <c r="K421" t="s">
        <v>103</v>
      </c>
      <c r="L421" t="s">
        <v>92</v>
      </c>
      <c r="M421" t="s">
        <v>92</v>
      </c>
      <c r="N421" t="s">
        <v>92</v>
      </c>
      <c r="P421" t="s">
        <v>92</v>
      </c>
      <c r="S421" t="s">
        <v>26</v>
      </c>
      <c r="U421" t="s">
        <v>92</v>
      </c>
    </row>
    <row r="422" spans="7:21">
      <c r="G422" t="s">
        <v>92</v>
      </c>
      <c r="J422" t="s">
        <v>92</v>
      </c>
      <c r="K422" t="s">
        <v>103</v>
      </c>
      <c r="L422" t="s">
        <v>92</v>
      </c>
      <c r="M422" t="s">
        <v>92</v>
      </c>
      <c r="N422" t="s">
        <v>92</v>
      </c>
      <c r="P422" t="s">
        <v>92</v>
      </c>
      <c r="S422" t="s">
        <v>26</v>
      </c>
      <c r="U422" t="s">
        <v>92</v>
      </c>
    </row>
    <row r="423" spans="7:21">
      <c r="G423" t="s">
        <v>92</v>
      </c>
      <c r="J423" t="s">
        <v>92</v>
      </c>
      <c r="K423" t="s">
        <v>103</v>
      </c>
      <c r="L423" t="s">
        <v>92</v>
      </c>
      <c r="M423" t="s">
        <v>92</v>
      </c>
      <c r="N423" t="s">
        <v>92</v>
      </c>
      <c r="P423" t="s">
        <v>92</v>
      </c>
      <c r="S423" t="s">
        <v>26</v>
      </c>
      <c r="U423" t="s">
        <v>92</v>
      </c>
    </row>
    <row r="424" spans="7:21">
      <c r="G424" t="s">
        <v>92</v>
      </c>
      <c r="J424" t="s">
        <v>92</v>
      </c>
      <c r="K424" t="s">
        <v>103</v>
      </c>
      <c r="L424" t="s">
        <v>92</v>
      </c>
      <c r="M424" t="s">
        <v>92</v>
      </c>
      <c r="N424" t="s">
        <v>92</v>
      </c>
      <c r="P424" t="s">
        <v>92</v>
      </c>
      <c r="S424" t="s">
        <v>26</v>
      </c>
      <c r="U424" t="s">
        <v>92</v>
      </c>
    </row>
    <row r="425" spans="7:21">
      <c r="G425" t="s">
        <v>92</v>
      </c>
      <c r="J425" t="s">
        <v>92</v>
      </c>
      <c r="K425" t="s">
        <v>103</v>
      </c>
      <c r="L425" t="s">
        <v>92</v>
      </c>
      <c r="M425" t="s">
        <v>92</v>
      </c>
      <c r="N425" t="s">
        <v>92</v>
      </c>
      <c r="P425" t="s">
        <v>92</v>
      </c>
      <c r="S425" t="s">
        <v>26</v>
      </c>
      <c r="U425" t="s">
        <v>92</v>
      </c>
    </row>
    <row r="426" spans="7:21">
      <c r="G426" t="s">
        <v>92</v>
      </c>
      <c r="J426" t="s">
        <v>92</v>
      </c>
      <c r="K426" t="s">
        <v>103</v>
      </c>
      <c r="L426" t="s">
        <v>92</v>
      </c>
      <c r="M426" t="s">
        <v>92</v>
      </c>
      <c r="N426" t="s">
        <v>92</v>
      </c>
      <c r="P426" t="s">
        <v>92</v>
      </c>
      <c r="S426" t="s">
        <v>26</v>
      </c>
      <c r="U426" t="s">
        <v>92</v>
      </c>
    </row>
    <row r="427" spans="7:21">
      <c r="G427" t="s">
        <v>92</v>
      </c>
      <c r="J427" t="s">
        <v>92</v>
      </c>
      <c r="K427" t="s">
        <v>103</v>
      </c>
      <c r="L427" t="s">
        <v>92</v>
      </c>
      <c r="M427" t="s">
        <v>92</v>
      </c>
      <c r="N427" t="s">
        <v>92</v>
      </c>
      <c r="P427" t="s">
        <v>92</v>
      </c>
      <c r="S427" t="s">
        <v>26</v>
      </c>
      <c r="U427" t="s">
        <v>92</v>
      </c>
    </row>
    <row r="428" spans="7:21">
      <c r="G428" t="s">
        <v>92</v>
      </c>
      <c r="J428" t="s">
        <v>92</v>
      </c>
      <c r="K428" t="s">
        <v>103</v>
      </c>
      <c r="L428" t="s">
        <v>92</v>
      </c>
      <c r="M428" t="s">
        <v>92</v>
      </c>
      <c r="N428" t="s">
        <v>92</v>
      </c>
      <c r="P428" t="s">
        <v>92</v>
      </c>
      <c r="S428" t="s">
        <v>26</v>
      </c>
      <c r="U428" t="s">
        <v>92</v>
      </c>
    </row>
    <row r="429" spans="7:21">
      <c r="G429" t="s">
        <v>92</v>
      </c>
      <c r="J429" t="s">
        <v>92</v>
      </c>
      <c r="K429" t="s">
        <v>103</v>
      </c>
      <c r="L429" t="s">
        <v>92</v>
      </c>
      <c r="M429" t="s">
        <v>92</v>
      </c>
      <c r="N429" t="s">
        <v>92</v>
      </c>
      <c r="P429" t="s">
        <v>92</v>
      </c>
      <c r="S429" t="s">
        <v>26</v>
      </c>
      <c r="U429" t="s">
        <v>92</v>
      </c>
    </row>
    <row r="430" spans="7:21">
      <c r="G430" t="s">
        <v>92</v>
      </c>
      <c r="J430" t="s">
        <v>92</v>
      </c>
      <c r="K430" t="s">
        <v>103</v>
      </c>
      <c r="L430" t="s">
        <v>92</v>
      </c>
      <c r="M430" t="s">
        <v>92</v>
      </c>
      <c r="N430" t="s">
        <v>92</v>
      </c>
      <c r="P430" t="s">
        <v>92</v>
      </c>
      <c r="S430" t="s">
        <v>26</v>
      </c>
      <c r="U430" t="s">
        <v>92</v>
      </c>
    </row>
    <row r="431" spans="7:21">
      <c r="G431" t="s">
        <v>92</v>
      </c>
      <c r="J431" t="s">
        <v>92</v>
      </c>
      <c r="K431" t="s">
        <v>103</v>
      </c>
      <c r="L431" t="s">
        <v>92</v>
      </c>
      <c r="M431" t="s">
        <v>92</v>
      </c>
      <c r="N431" t="s">
        <v>92</v>
      </c>
      <c r="P431" t="s">
        <v>92</v>
      </c>
      <c r="S431" t="s">
        <v>26</v>
      </c>
      <c r="U431" t="s">
        <v>92</v>
      </c>
    </row>
    <row r="432" spans="7:21">
      <c r="G432" t="s">
        <v>92</v>
      </c>
      <c r="J432" t="s">
        <v>92</v>
      </c>
      <c r="K432" t="s">
        <v>103</v>
      </c>
      <c r="L432" t="s">
        <v>92</v>
      </c>
      <c r="M432" t="s">
        <v>92</v>
      </c>
      <c r="N432" t="s">
        <v>92</v>
      </c>
      <c r="P432" t="s">
        <v>92</v>
      </c>
      <c r="S432" t="s">
        <v>26</v>
      </c>
      <c r="U432" t="s">
        <v>92</v>
      </c>
    </row>
    <row r="433" spans="7:21">
      <c r="G433" t="s">
        <v>92</v>
      </c>
      <c r="J433" t="s">
        <v>92</v>
      </c>
      <c r="K433" t="s">
        <v>103</v>
      </c>
      <c r="L433" t="s">
        <v>92</v>
      </c>
      <c r="M433" t="s">
        <v>92</v>
      </c>
      <c r="N433" t="s">
        <v>92</v>
      </c>
      <c r="P433" t="s">
        <v>92</v>
      </c>
      <c r="S433" t="s">
        <v>26</v>
      </c>
      <c r="U433" t="s">
        <v>92</v>
      </c>
    </row>
    <row r="434" spans="7:21">
      <c r="G434" t="s">
        <v>92</v>
      </c>
      <c r="J434" t="s">
        <v>92</v>
      </c>
      <c r="K434" t="s">
        <v>103</v>
      </c>
      <c r="L434" t="s">
        <v>92</v>
      </c>
      <c r="M434" t="s">
        <v>92</v>
      </c>
      <c r="N434" t="s">
        <v>92</v>
      </c>
      <c r="P434" t="s">
        <v>92</v>
      </c>
      <c r="S434" t="s">
        <v>26</v>
      </c>
      <c r="U434" t="s">
        <v>92</v>
      </c>
    </row>
    <row r="435" spans="7:21">
      <c r="G435" t="s">
        <v>92</v>
      </c>
      <c r="J435" t="s">
        <v>92</v>
      </c>
      <c r="K435" t="s">
        <v>103</v>
      </c>
      <c r="L435" t="s">
        <v>92</v>
      </c>
      <c r="M435" t="s">
        <v>92</v>
      </c>
      <c r="N435" t="s">
        <v>92</v>
      </c>
      <c r="P435" t="s">
        <v>92</v>
      </c>
      <c r="S435" t="s">
        <v>26</v>
      </c>
      <c r="U435" t="s">
        <v>92</v>
      </c>
    </row>
    <row r="436" spans="7:21">
      <c r="G436" t="s">
        <v>92</v>
      </c>
      <c r="J436" t="s">
        <v>92</v>
      </c>
      <c r="K436" t="s">
        <v>103</v>
      </c>
      <c r="L436" t="s">
        <v>92</v>
      </c>
      <c r="M436" t="s">
        <v>92</v>
      </c>
      <c r="N436" t="s">
        <v>92</v>
      </c>
      <c r="P436" t="s">
        <v>92</v>
      </c>
      <c r="S436" t="s">
        <v>26</v>
      </c>
      <c r="U436" t="s">
        <v>92</v>
      </c>
    </row>
    <row r="437" spans="7:21">
      <c r="G437" t="s">
        <v>92</v>
      </c>
      <c r="J437" t="s">
        <v>92</v>
      </c>
      <c r="K437" t="s">
        <v>103</v>
      </c>
      <c r="L437" t="s">
        <v>92</v>
      </c>
      <c r="M437" t="s">
        <v>92</v>
      </c>
      <c r="N437" t="s">
        <v>92</v>
      </c>
      <c r="P437" t="s">
        <v>92</v>
      </c>
      <c r="S437" t="s">
        <v>26</v>
      </c>
      <c r="U437" t="s">
        <v>92</v>
      </c>
    </row>
    <row r="438" spans="7:21">
      <c r="G438" t="s">
        <v>92</v>
      </c>
      <c r="J438" t="s">
        <v>92</v>
      </c>
      <c r="K438" t="s">
        <v>103</v>
      </c>
      <c r="L438" t="s">
        <v>92</v>
      </c>
      <c r="M438" t="s">
        <v>92</v>
      </c>
      <c r="N438" t="s">
        <v>92</v>
      </c>
      <c r="P438" t="s">
        <v>92</v>
      </c>
      <c r="S438" t="s">
        <v>26</v>
      </c>
      <c r="U438" t="s">
        <v>92</v>
      </c>
    </row>
    <row r="439" spans="7:21">
      <c r="G439" t="s">
        <v>92</v>
      </c>
      <c r="J439" t="s">
        <v>92</v>
      </c>
      <c r="K439" t="s">
        <v>103</v>
      </c>
      <c r="L439" t="s">
        <v>92</v>
      </c>
      <c r="M439" t="s">
        <v>92</v>
      </c>
      <c r="N439" t="s">
        <v>92</v>
      </c>
      <c r="P439" t="s">
        <v>92</v>
      </c>
      <c r="S439" t="s">
        <v>26</v>
      </c>
      <c r="U439" t="s">
        <v>92</v>
      </c>
    </row>
    <row r="440" spans="7:21">
      <c r="G440" t="s">
        <v>92</v>
      </c>
      <c r="J440" t="s">
        <v>92</v>
      </c>
      <c r="K440" t="s">
        <v>103</v>
      </c>
      <c r="L440" t="s">
        <v>92</v>
      </c>
      <c r="M440" t="s">
        <v>92</v>
      </c>
      <c r="N440" t="s">
        <v>92</v>
      </c>
      <c r="P440" t="s">
        <v>92</v>
      </c>
      <c r="S440" t="s">
        <v>26</v>
      </c>
      <c r="U440" t="s">
        <v>92</v>
      </c>
    </row>
    <row r="441" spans="7:21">
      <c r="G441" t="s">
        <v>92</v>
      </c>
      <c r="J441" t="s">
        <v>92</v>
      </c>
      <c r="K441" t="s">
        <v>103</v>
      </c>
      <c r="L441" t="s">
        <v>92</v>
      </c>
      <c r="M441" t="s">
        <v>92</v>
      </c>
      <c r="N441" t="s">
        <v>92</v>
      </c>
      <c r="P441" t="s">
        <v>92</v>
      </c>
      <c r="S441" t="s">
        <v>26</v>
      </c>
      <c r="U441" t="s">
        <v>92</v>
      </c>
    </row>
    <row r="442" spans="7:21">
      <c r="G442" t="s">
        <v>92</v>
      </c>
      <c r="J442" t="s">
        <v>92</v>
      </c>
      <c r="K442" t="s">
        <v>103</v>
      </c>
      <c r="L442" t="s">
        <v>92</v>
      </c>
      <c r="M442" t="s">
        <v>92</v>
      </c>
      <c r="N442" t="s">
        <v>92</v>
      </c>
      <c r="P442" t="s">
        <v>92</v>
      </c>
      <c r="S442" t="s">
        <v>26</v>
      </c>
      <c r="U442" t="s">
        <v>92</v>
      </c>
    </row>
    <row r="443" spans="7:21">
      <c r="G443" t="s">
        <v>92</v>
      </c>
      <c r="J443" t="s">
        <v>92</v>
      </c>
      <c r="K443" t="s">
        <v>103</v>
      </c>
      <c r="L443" t="s">
        <v>92</v>
      </c>
      <c r="M443" t="s">
        <v>92</v>
      </c>
      <c r="N443" t="s">
        <v>92</v>
      </c>
      <c r="P443" t="s">
        <v>92</v>
      </c>
      <c r="S443" t="s">
        <v>26</v>
      </c>
      <c r="U443" t="s">
        <v>92</v>
      </c>
    </row>
    <row r="444" spans="7:21">
      <c r="G444" t="s">
        <v>92</v>
      </c>
      <c r="J444" t="s">
        <v>92</v>
      </c>
      <c r="K444" t="s">
        <v>103</v>
      </c>
      <c r="L444" t="s">
        <v>92</v>
      </c>
      <c r="M444" t="s">
        <v>92</v>
      </c>
      <c r="N444" t="s">
        <v>92</v>
      </c>
      <c r="P444" t="s">
        <v>92</v>
      </c>
      <c r="S444" t="s">
        <v>26</v>
      </c>
      <c r="U444" t="s">
        <v>92</v>
      </c>
    </row>
    <row r="445" spans="7:21">
      <c r="G445" t="s">
        <v>92</v>
      </c>
      <c r="J445" t="s">
        <v>92</v>
      </c>
      <c r="K445" t="s">
        <v>103</v>
      </c>
      <c r="L445" t="s">
        <v>92</v>
      </c>
      <c r="M445" t="s">
        <v>92</v>
      </c>
      <c r="N445" t="s">
        <v>92</v>
      </c>
      <c r="P445" t="s">
        <v>92</v>
      </c>
      <c r="S445" t="s">
        <v>26</v>
      </c>
      <c r="U445" t="s">
        <v>92</v>
      </c>
    </row>
    <row r="446" spans="7:21">
      <c r="G446" t="s">
        <v>92</v>
      </c>
      <c r="J446" t="s">
        <v>92</v>
      </c>
      <c r="K446" t="s">
        <v>103</v>
      </c>
      <c r="L446" t="s">
        <v>92</v>
      </c>
      <c r="M446" t="s">
        <v>92</v>
      </c>
      <c r="N446" t="s">
        <v>92</v>
      </c>
      <c r="P446" t="s">
        <v>92</v>
      </c>
      <c r="S446" t="s">
        <v>26</v>
      </c>
      <c r="U446" t="s">
        <v>92</v>
      </c>
    </row>
    <row r="447" spans="7:21">
      <c r="G447" t="s">
        <v>92</v>
      </c>
      <c r="J447" t="s">
        <v>92</v>
      </c>
      <c r="K447" t="s">
        <v>103</v>
      </c>
      <c r="L447" t="s">
        <v>92</v>
      </c>
      <c r="M447" t="s">
        <v>92</v>
      </c>
      <c r="N447" t="s">
        <v>92</v>
      </c>
      <c r="P447" t="s">
        <v>92</v>
      </c>
      <c r="S447" t="s">
        <v>26</v>
      </c>
      <c r="U447" t="s">
        <v>92</v>
      </c>
    </row>
    <row r="448" spans="7:21">
      <c r="G448" t="s">
        <v>92</v>
      </c>
      <c r="J448" t="s">
        <v>92</v>
      </c>
      <c r="K448" t="s">
        <v>103</v>
      </c>
      <c r="L448" t="s">
        <v>92</v>
      </c>
      <c r="M448" t="s">
        <v>92</v>
      </c>
      <c r="N448" t="s">
        <v>92</v>
      </c>
      <c r="P448" t="s">
        <v>92</v>
      </c>
      <c r="S448" t="s">
        <v>26</v>
      </c>
      <c r="U448" t="s">
        <v>92</v>
      </c>
    </row>
    <row r="449" spans="7:21">
      <c r="G449" t="s">
        <v>92</v>
      </c>
      <c r="J449" t="s">
        <v>92</v>
      </c>
      <c r="K449" t="s">
        <v>103</v>
      </c>
      <c r="L449" t="s">
        <v>92</v>
      </c>
      <c r="M449" t="s">
        <v>92</v>
      </c>
      <c r="N449" t="s">
        <v>92</v>
      </c>
      <c r="P449" t="s">
        <v>92</v>
      </c>
      <c r="S449" t="s">
        <v>26</v>
      </c>
      <c r="U449" t="s">
        <v>92</v>
      </c>
    </row>
    <row r="450" spans="7:21">
      <c r="G450" t="s">
        <v>92</v>
      </c>
      <c r="J450" t="s">
        <v>92</v>
      </c>
      <c r="K450" t="s">
        <v>103</v>
      </c>
      <c r="L450" t="s">
        <v>92</v>
      </c>
      <c r="M450" t="s">
        <v>92</v>
      </c>
      <c r="N450" t="s">
        <v>92</v>
      </c>
      <c r="P450" t="s">
        <v>92</v>
      </c>
      <c r="S450" t="s">
        <v>26</v>
      </c>
      <c r="U450" t="s">
        <v>92</v>
      </c>
    </row>
    <row r="451" spans="7:21">
      <c r="G451" t="s">
        <v>92</v>
      </c>
      <c r="J451" t="s">
        <v>92</v>
      </c>
      <c r="K451" t="s">
        <v>103</v>
      </c>
      <c r="L451" t="s">
        <v>92</v>
      </c>
      <c r="M451" t="s">
        <v>92</v>
      </c>
      <c r="N451" t="s">
        <v>92</v>
      </c>
      <c r="P451" t="s">
        <v>92</v>
      </c>
      <c r="S451" t="s">
        <v>26</v>
      </c>
      <c r="U451" t="s">
        <v>92</v>
      </c>
    </row>
    <row r="452" spans="7:21">
      <c r="G452" t="s">
        <v>92</v>
      </c>
      <c r="J452" t="s">
        <v>92</v>
      </c>
      <c r="K452" t="s">
        <v>103</v>
      </c>
      <c r="L452" t="s">
        <v>92</v>
      </c>
      <c r="M452" t="s">
        <v>92</v>
      </c>
      <c r="N452" t="s">
        <v>92</v>
      </c>
      <c r="P452" t="s">
        <v>92</v>
      </c>
      <c r="S452" t="s">
        <v>26</v>
      </c>
      <c r="U452" t="s">
        <v>92</v>
      </c>
    </row>
    <row r="453" spans="7:21">
      <c r="G453" t="s">
        <v>92</v>
      </c>
      <c r="J453" t="s">
        <v>92</v>
      </c>
      <c r="K453" t="s">
        <v>103</v>
      </c>
      <c r="L453" t="s">
        <v>92</v>
      </c>
      <c r="M453" t="s">
        <v>92</v>
      </c>
      <c r="N453" t="s">
        <v>92</v>
      </c>
      <c r="P453" t="s">
        <v>92</v>
      </c>
      <c r="S453" t="s">
        <v>26</v>
      </c>
      <c r="U453" t="s">
        <v>92</v>
      </c>
    </row>
    <row r="454" spans="7:21">
      <c r="G454" t="s">
        <v>92</v>
      </c>
      <c r="J454" t="s">
        <v>92</v>
      </c>
      <c r="K454" t="s">
        <v>103</v>
      </c>
      <c r="L454" t="s">
        <v>92</v>
      </c>
      <c r="M454" t="s">
        <v>92</v>
      </c>
      <c r="N454" t="s">
        <v>92</v>
      </c>
      <c r="P454" t="s">
        <v>92</v>
      </c>
      <c r="S454" t="s">
        <v>26</v>
      </c>
      <c r="U454" t="s">
        <v>92</v>
      </c>
    </row>
    <row r="455" spans="7:21">
      <c r="G455" t="s">
        <v>92</v>
      </c>
      <c r="J455" t="s">
        <v>92</v>
      </c>
      <c r="K455" t="s">
        <v>103</v>
      </c>
      <c r="L455" t="s">
        <v>92</v>
      </c>
      <c r="M455" t="s">
        <v>92</v>
      </c>
      <c r="N455" t="s">
        <v>92</v>
      </c>
      <c r="P455" t="s">
        <v>92</v>
      </c>
      <c r="S455" t="s">
        <v>26</v>
      </c>
      <c r="U455" t="s">
        <v>92</v>
      </c>
    </row>
    <row r="456" spans="7:21">
      <c r="G456" t="s">
        <v>92</v>
      </c>
      <c r="J456" t="s">
        <v>92</v>
      </c>
      <c r="K456" t="s">
        <v>103</v>
      </c>
      <c r="L456" t="s">
        <v>92</v>
      </c>
      <c r="M456" t="s">
        <v>92</v>
      </c>
      <c r="N456" t="s">
        <v>92</v>
      </c>
      <c r="P456" t="s">
        <v>92</v>
      </c>
      <c r="S456" t="s">
        <v>26</v>
      </c>
      <c r="U456" t="s">
        <v>92</v>
      </c>
    </row>
    <row r="457" spans="7:21">
      <c r="G457" t="s">
        <v>92</v>
      </c>
      <c r="J457" t="s">
        <v>92</v>
      </c>
      <c r="K457" t="s">
        <v>103</v>
      </c>
      <c r="L457" t="s">
        <v>92</v>
      </c>
      <c r="M457" t="s">
        <v>92</v>
      </c>
      <c r="N457" t="s">
        <v>92</v>
      </c>
      <c r="P457" t="s">
        <v>92</v>
      </c>
      <c r="S457" t="s">
        <v>26</v>
      </c>
      <c r="U457" t="s">
        <v>92</v>
      </c>
    </row>
    <row r="458" spans="7:21">
      <c r="G458" t="s">
        <v>92</v>
      </c>
      <c r="J458" t="s">
        <v>92</v>
      </c>
      <c r="K458" t="s">
        <v>103</v>
      </c>
      <c r="L458" t="s">
        <v>92</v>
      </c>
      <c r="M458" t="s">
        <v>92</v>
      </c>
      <c r="N458" t="s">
        <v>92</v>
      </c>
      <c r="P458" t="s">
        <v>92</v>
      </c>
      <c r="S458" t="s">
        <v>26</v>
      </c>
      <c r="U458" t="s">
        <v>92</v>
      </c>
    </row>
    <row r="459" spans="7:21">
      <c r="G459" t="s">
        <v>92</v>
      </c>
      <c r="J459" t="s">
        <v>92</v>
      </c>
      <c r="K459" t="s">
        <v>103</v>
      </c>
      <c r="L459" t="s">
        <v>92</v>
      </c>
      <c r="M459" t="s">
        <v>92</v>
      </c>
      <c r="N459" t="s">
        <v>92</v>
      </c>
      <c r="P459" t="s">
        <v>92</v>
      </c>
      <c r="S459" t="s">
        <v>26</v>
      </c>
      <c r="U459" t="s">
        <v>92</v>
      </c>
    </row>
    <row r="460" spans="7:21">
      <c r="G460" t="s">
        <v>92</v>
      </c>
      <c r="J460" t="s">
        <v>92</v>
      </c>
      <c r="K460" t="s">
        <v>103</v>
      </c>
      <c r="L460" t="s">
        <v>92</v>
      </c>
      <c r="M460" t="s">
        <v>92</v>
      </c>
      <c r="N460" t="s">
        <v>92</v>
      </c>
      <c r="P460" t="s">
        <v>92</v>
      </c>
      <c r="S460" t="s">
        <v>26</v>
      </c>
      <c r="U460" t="s">
        <v>92</v>
      </c>
    </row>
    <row r="461" spans="7:21">
      <c r="G461" t="s">
        <v>92</v>
      </c>
      <c r="J461" t="s">
        <v>92</v>
      </c>
      <c r="K461" t="s">
        <v>103</v>
      </c>
      <c r="L461" t="s">
        <v>92</v>
      </c>
      <c r="M461" t="s">
        <v>92</v>
      </c>
      <c r="N461" t="s">
        <v>92</v>
      </c>
      <c r="P461" t="s">
        <v>92</v>
      </c>
      <c r="S461" t="s">
        <v>26</v>
      </c>
      <c r="U461" t="s">
        <v>92</v>
      </c>
    </row>
    <row r="462" spans="7:21">
      <c r="G462" t="s">
        <v>92</v>
      </c>
      <c r="J462" t="s">
        <v>92</v>
      </c>
      <c r="K462" t="s">
        <v>103</v>
      </c>
      <c r="L462" t="s">
        <v>92</v>
      </c>
      <c r="M462" t="s">
        <v>92</v>
      </c>
      <c r="N462" t="s">
        <v>92</v>
      </c>
      <c r="P462" t="s">
        <v>92</v>
      </c>
      <c r="S462" t="s">
        <v>26</v>
      </c>
      <c r="U462" t="s">
        <v>92</v>
      </c>
    </row>
    <row r="463" spans="7:21">
      <c r="G463" t="s">
        <v>92</v>
      </c>
      <c r="J463" t="s">
        <v>92</v>
      </c>
      <c r="K463" t="s">
        <v>103</v>
      </c>
      <c r="L463" t="s">
        <v>92</v>
      </c>
      <c r="M463" t="s">
        <v>92</v>
      </c>
      <c r="N463" t="s">
        <v>92</v>
      </c>
      <c r="P463" t="s">
        <v>92</v>
      </c>
      <c r="S463" t="s">
        <v>26</v>
      </c>
      <c r="U463" t="s">
        <v>92</v>
      </c>
    </row>
    <row r="464" spans="7:21">
      <c r="G464" t="s">
        <v>92</v>
      </c>
      <c r="J464" t="s">
        <v>92</v>
      </c>
      <c r="K464" t="s">
        <v>103</v>
      </c>
      <c r="L464" t="s">
        <v>92</v>
      </c>
      <c r="M464" t="s">
        <v>92</v>
      </c>
      <c r="N464" t="s">
        <v>92</v>
      </c>
      <c r="P464" t="s">
        <v>92</v>
      </c>
      <c r="S464" t="s">
        <v>26</v>
      </c>
      <c r="U464" t="s">
        <v>92</v>
      </c>
    </row>
    <row r="465" spans="7:21">
      <c r="G465" t="s">
        <v>92</v>
      </c>
      <c r="J465" t="s">
        <v>92</v>
      </c>
      <c r="K465" t="s">
        <v>103</v>
      </c>
      <c r="L465" t="s">
        <v>92</v>
      </c>
      <c r="M465" t="s">
        <v>92</v>
      </c>
      <c r="N465" t="s">
        <v>92</v>
      </c>
      <c r="P465" t="s">
        <v>92</v>
      </c>
      <c r="S465" t="s">
        <v>26</v>
      </c>
      <c r="U465" t="s">
        <v>92</v>
      </c>
    </row>
    <row r="466" spans="7:21">
      <c r="G466" t="s">
        <v>92</v>
      </c>
      <c r="J466" t="s">
        <v>92</v>
      </c>
      <c r="K466" t="s">
        <v>103</v>
      </c>
      <c r="L466" t="s">
        <v>92</v>
      </c>
      <c r="M466" t="s">
        <v>92</v>
      </c>
      <c r="N466" t="s">
        <v>92</v>
      </c>
      <c r="P466" t="s">
        <v>92</v>
      </c>
      <c r="S466" t="s">
        <v>26</v>
      </c>
      <c r="U466" t="s">
        <v>92</v>
      </c>
    </row>
    <row r="467" spans="7:21">
      <c r="G467" t="s">
        <v>92</v>
      </c>
      <c r="J467" t="s">
        <v>92</v>
      </c>
      <c r="K467" t="s">
        <v>103</v>
      </c>
      <c r="L467" t="s">
        <v>92</v>
      </c>
      <c r="M467" t="s">
        <v>92</v>
      </c>
      <c r="N467" t="s">
        <v>92</v>
      </c>
      <c r="P467" t="s">
        <v>92</v>
      </c>
      <c r="S467" t="s">
        <v>26</v>
      </c>
      <c r="U467" t="s">
        <v>92</v>
      </c>
    </row>
    <row r="468" spans="7:21">
      <c r="G468" t="s">
        <v>92</v>
      </c>
      <c r="J468" t="s">
        <v>92</v>
      </c>
      <c r="K468" t="s">
        <v>103</v>
      </c>
      <c r="L468" t="s">
        <v>92</v>
      </c>
      <c r="M468" t="s">
        <v>92</v>
      </c>
      <c r="N468" t="s">
        <v>92</v>
      </c>
      <c r="P468" t="s">
        <v>92</v>
      </c>
      <c r="S468" t="s">
        <v>26</v>
      </c>
      <c r="U468" t="s">
        <v>92</v>
      </c>
    </row>
    <row r="469" spans="7:21">
      <c r="G469" t="s">
        <v>92</v>
      </c>
      <c r="J469" t="s">
        <v>92</v>
      </c>
      <c r="K469" t="s">
        <v>103</v>
      </c>
      <c r="L469" t="s">
        <v>92</v>
      </c>
      <c r="M469" t="s">
        <v>92</v>
      </c>
      <c r="N469" t="s">
        <v>92</v>
      </c>
      <c r="P469" t="s">
        <v>92</v>
      </c>
      <c r="S469" t="s">
        <v>26</v>
      </c>
      <c r="U469" t="s">
        <v>92</v>
      </c>
    </row>
    <row r="470" spans="7:21">
      <c r="G470" t="s">
        <v>92</v>
      </c>
      <c r="J470" t="s">
        <v>92</v>
      </c>
      <c r="K470" t="s">
        <v>103</v>
      </c>
      <c r="L470" t="s">
        <v>92</v>
      </c>
      <c r="M470" t="s">
        <v>92</v>
      </c>
      <c r="N470" t="s">
        <v>92</v>
      </c>
      <c r="P470" t="s">
        <v>92</v>
      </c>
      <c r="S470" t="s">
        <v>26</v>
      </c>
      <c r="U470" t="s">
        <v>92</v>
      </c>
    </row>
    <row r="471" spans="7:21">
      <c r="G471" t="s">
        <v>92</v>
      </c>
      <c r="J471" t="s">
        <v>92</v>
      </c>
      <c r="K471" t="s">
        <v>103</v>
      </c>
      <c r="L471" t="s">
        <v>92</v>
      </c>
      <c r="M471" t="s">
        <v>92</v>
      </c>
      <c r="N471" t="s">
        <v>92</v>
      </c>
      <c r="P471" t="s">
        <v>92</v>
      </c>
      <c r="S471" t="s">
        <v>26</v>
      </c>
      <c r="U471" t="s">
        <v>92</v>
      </c>
    </row>
    <row r="472" spans="7:21">
      <c r="G472" t="s">
        <v>92</v>
      </c>
      <c r="J472" t="s">
        <v>92</v>
      </c>
      <c r="K472" t="s">
        <v>103</v>
      </c>
      <c r="L472" t="s">
        <v>92</v>
      </c>
      <c r="M472" t="s">
        <v>92</v>
      </c>
      <c r="N472" t="s">
        <v>92</v>
      </c>
      <c r="P472" t="s">
        <v>92</v>
      </c>
      <c r="S472" t="s">
        <v>26</v>
      </c>
      <c r="U472" t="s">
        <v>92</v>
      </c>
    </row>
    <row r="473" spans="7:21">
      <c r="G473" t="s">
        <v>92</v>
      </c>
      <c r="J473" t="s">
        <v>92</v>
      </c>
      <c r="K473" t="s">
        <v>103</v>
      </c>
      <c r="L473" t="s">
        <v>92</v>
      </c>
      <c r="M473" t="s">
        <v>92</v>
      </c>
      <c r="N473" t="s">
        <v>92</v>
      </c>
      <c r="P473" t="s">
        <v>92</v>
      </c>
      <c r="S473" t="s">
        <v>26</v>
      </c>
      <c r="U473" t="s">
        <v>92</v>
      </c>
    </row>
    <row r="474" spans="7:21">
      <c r="G474" t="s">
        <v>92</v>
      </c>
      <c r="J474" t="s">
        <v>92</v>
      </c>
      <c r="K474" t="s">
        <v>103</v>
      </c>
      <c r="L474" t="s">
        <v>92</v>
      </c>
      <c r="M474" t="s">
        <v>92</v>
      </c>
      <c r="N474" t="s">
        <v>92</v>
      </c>
      <c r="P474" t="s">
        <v>92</v>
      </c>
      <c r="S474" t="s">
        <v>26</v>
      </c>
      <c r="U474" t="s">
        <v>92</v>
      </c>
    </row>
    <row r="475" spans="7:21">
      <c r="G475" t="s">
        <v>92</v>
      </c>
      <c r="J475" t="s">
        <v>92</v>
      </c>
      <c r="K475" t="s">
        <v>103</v>
      </c>
      <c r="L475" t="s">
        <v>92</v>
      </c>
      <c r="M475" t="s">
        <v>92</v>
      </c>
      <c r="N475" t="s">
        <v>92</v>
      </c>
      <c r="P475" t="s">
        <v>92</v>
      </c>
      <c r="S475" t="s">
        <v>26</v>
      </c>
      <c r="U475" t="s">
        <v>92</v>
      </c>
    </row>
    <row r="476" spans="7:21">
      <c r="G476" t="s">
        <v>92</v>
      </c>
      <c r="J476" t="s">
        <v>92</v>
      </c>
      <c r="K476" t="s">
        <v>103</v>
      </c>
      <c r="L476" t="s">
        <v>92</v>
      </c>
      <c r="M476" t="s">
        <v>92</v>
      </c>
      <c r="N476" t="s">
        <v>92</v>
      </c>
      <c r="P476" t="s">
        <v>92</v>
      </c>
      <c r="S476" t="s">
        <v>26</v>
      </c>
      <c r="U476" t="s">
        <v>92</v>
      </c>
    </row>
    <row r="477" spans="7:21">
      <c r="G477" t="s">
        <v>92</v>
      </c>
      <c r="J477" t="s">
        <v>92</v>
      </c>
      <c r="K477" t="s">
        <v>103</v>
      </c>
      <c r="L477" t="s">
        <v>92</v>
      </c>
      <c r="M477" t="s">
        <v>92</v>
      </c>
      <c r="N477" t="s">
        <v>92</v>
      </c>
      <c r="P477" t="s">
        <v>92</v>
      </c>
      <c r="S477" t="s">
        <v>26</v>
      </c>
      <c r="U477" t="s">
        <v>92</v>
      </c>
    </row>
    <row r="478" spans="7:21">
      <c r="G478" t="s">
        <v>92</v>
      </c>
      <c r="J478" t="s">
        <v>92</v>
      </c>
      <c r="K478" t="s">
        <v>103</v>
      </c>
      <c r="L478" t="s">
        <v>92</v>
      </c>
      <c r="M478" t="s">
        <v>92</v>
      </c>
      <c r="N478" t="s">
        <v>92</v>
      </c>
      <c r="P478" t="s">
        <v>92</v>
      </c>
      <c r="S478" t="s">
        <v>26</v>
      </c>
      <c r="U478" t="s">
        <v>92</v>
      </c>
    </row>
    <row r="479" spans="7:21">
      <c r="G479" t="s">
        <v>92</v>
      </c>
      <c r="J479" t="s">
        <v>92</v>
      </c>
      <c r="K479" t="s">
        <v>103</v>
      </c>
      <c r="L479" t="s">
        <v>92</v>
      </c>
      <c r="M479" t="s">
        <v>92</v>
      </c>
      <c r="N479" t="s">
        <v>92</v>
      </c>
      <c r="P479" t="s">
        <v>92</v>
      </c>
      <c r="S479" t="s">
        <v>26</v>
      </c>
      <c r="U479" t="s">
        <v>92</v>
      </c>
    </row>
    <row r="480" spans="7:21">
      <c r="G480" t="s">
        <v>92</v>
      </c>
      <c r="J480" t="s">
        <v>92</v>
      </c>
      <c r="K480" t="s">
        <v>103</v>
      </c>
      <c r="L480" t="s">
        <v>92</v>
      </c>
      <c r="M480" t="s">
        <v>92</v>
      </c>
      <c r="N480" t="s">
        <v>92</v>
      </c>
      <c r="P480" t="s">
        <v>92</v>
      </c>
      <c r="S480" t="s">
        <v>26</v>
      </c>
      <c r="U480" t="s">
        <v>92</v>
      </c>
    </row>
    <row r="481" spans="7:21">
      <c r="G481" t="s">
        <v>92</v>
      </c>
      <c r="J481" t="s">
        <v>92</v>
      </c>
      <c r="K481" t="s">
        <v>103</v>
      </c>
      <c r="L481" t="s">
        <v>92</v>
      </c>
      <c r="M481" t="s">
        <v>92</v>
      </c>
      <c r="N481" t="s">
        <v>92</v>
      </c>
      <c r="P481" t="s">
        <v>92</v>
      </c>
      <c r="S481" t="s">
        <v>26</v>
      </c>
      <c r="U481" t="s">
        <v>92</v>
      </c>
    </row>
    <row r="482" spans="7:21">
      <c r="G482" t="s">
        <v>92</v>
      </c>
      <c r="J482" t="s">
        <v>92</v>
      </c>
      <c r="K482" t="s">
        <v>103</v>
      </c>
      <c r="L482" t="s">
        <v>92</v>
      </c>
      <c r="M482" t="s">
        <v>92</v>
      </c>
      <c r="N482" t="s">
        <v>92</v>
      </c>
      <c r="P482" t="s">
        <v>92</v>
      </c>
      <c r="S482" t="s">
        <v>26</v>
      </c>
      <c r="U482" t="s">
        <v>92</v>
      </c>
    </row>
    <row r="483" spans="7:21">
      <c r="G483" t="s">
        <v>92</v>
      </c>
      <c r="J483" t="s">
        <v>92</v>
      </c>
      <c r="K483" t="s">
        <v>103</v>
      </c>
      <c r="L483" t="s">
        <v>92</v>
      </c>
      <c r="M483" t="s">
        <v>92</v>
      </c>
      <c r="N483" t="s">
        <v>92</v>
      </c>
      <c r="P483" t="s">
        <v>92</v>
      </c>
      <c r="S483" t="s">
        <v>26</v>
      </c>
      <c r="U483" t="s">
        <v>92</v>
      </c>
    </row>
    <row r="484" spans="7:21">
      <c r="G484" t="s">
        <v>92</v>
      </c>
      <c r="J484" t="s">
        <v>92</v>
      </c>
      <c r="K484" t="s">
        <v>103</v>
      </c>
      <c r="L484" t="s">
        <v>92</v>
      </c>
      <c r="M484" t="s">
        <v>92</v>
      </c>
      <c r="N484" t="s">
        <v>92</v>
      </c>
      <c r="P484" t="s">
        <v>92</v>
      </c>
      <c r="S484" t="s">
        <v>26</v>
      </c>
      <c r="U484" t="s">
        <v>92</v>
      </c>
    </row>
    <row r="485" spans="7:21">
      <c r="G485" t="s">
        <v>92</v>
      </c>
      <c r="J485" t="s">
        <v>92</v>
      </c>
      <c r="K485" t="s">
        <v>103</v>
      </c>
      <c r="L485" t="s">
        <v>92</v>
      </c>
      <c r="M485" t="s">
        <v>92</v>
      </c>
      <c r="N485" t="s">
        <v>92</v>
      </c>
      <c r="P485" t="s">
        <v>92</v>
      </c>
      <c r="S485" t="s">
        <v>26</v>
      </c>
      <c r="U485" t="s">
        <v>92</v>
      </c>
    </row>
    <row r="486" spans="7:21">
      <c r="G486" t="s">
        <v>92</v>
      </c>
      <c r="J486" t="s">
        <v>92</v>
      </c>
      <c r="K486" t="s">
        <v>103</v>
      </c>
      <c r="L486" t="s">
        <v>92</v>
      </c>
      <c r="M486" t="s">
        <v>92</v>
      </c>
      <c r="N486" t="s">
        <v>92</v>
      </c>
      <c r="P486" t="s">
        <v>92</v>
      </c>
      <c r="S486" t="s">
        <v>26</v>
      </c>
      <c r="U486" t="s">
        <v>92</v>
      </c>
    </row>
    <row r="487" spans="7:21">
      <c r="G487" t="s">
        <v>92</v>
      </c>
      <c r="J487" t="s">
        <v>92</v>
      </c>
      <c r="K487" t="s">
        <v>103</v>
      </c>
      <c r="L487" t="s">
        <v>92</v>
      </c>
      <c r="M487" t="s">
        <v>92</v>
      </c>
      <c r="N487" t="s">
        <v>92</v>
      </c>
      <c r="P487" t="s">
        <v>92</v>
      </c>
      <c r="S487" t="s">
        <v>26</v>
      </c>
      <c r="U487" t="s">
        <v>92</v>
      </c>
    </row>
    <row r="488" spans="7:21">
      <c r="G488" t="s">
        <v>92</v>
      </c>
      <c r="J488" t="s">
        <v>92</v>
      </c>
      <c r="K488" t="s">
        <v>103</v>
      </c>
      <c r="L488" t="s">
        <v>92</v>
      </c>
      <c r="M488" t="s">
        <v>92</v>
      </c>
      <c r="N488" t="s">
        <v>92</v>
      </c>
      <c r="P488" t="s">
        <v>92</v>
      </c>
      <c r="S488" t="s">
        <v>26</v>
      </c>
      <c r="U488" t="s">
        <v>92</v>
      </c>
    </row>
    <row r="489" spans="7:21">
      <c r="G489" t="s">
        <v>92</v>
      </c>
      <c r="J489" t="s">
        <v>92</v>
      </c>
      <c r="K489" t="s">
        <v>103</v>
      </c>
      <c r="L489" t="s">
        <v>92</v>
      </c>
      <c r="M489" t="s">
        <v>92</v>
      </c>
      <c r="N489" t="s">
        <v>92</v>
      </c>
      <c r="P489" t="s">
        <v>92</v>
      </c>
      <c r="S489" t="s">
        <v>26</v>
      </c>
      <c r="U489" t="s">
        <v>92</v>
      </c>
    </row>
    <row r="490" spans="7:21">
      <c r="G490" t="s">
        <v>92</v>
      </c>
      <c r="J490" t="s">
        <v>92</v>
      </c>
      <c r="K490" t="s">
        <v>103</v>
      </c>
      <c r="L490" t="s">
        <v>92</v>
      </c>
      <c r="M490" t="s">
        <v>92</v>
      </c>
      <c r="N490" t="s">
        <v>92</v>
      </c>
      <c r="P490" t="s">
        <v>92</v>
      </c>
      <c r="S490" t="s">
        <v>26</v>
      </c>
      <c r="U490" t="s">
        <v>92</v>
      </c>
    </row>
    <row r="491" spans="7:21">
      <c r="G491" t="s">
        <v>92</v>
      </c>
      <c r="J491" t="s">
        <v>92</v>
      </c>
      <c r="K491" t="s">
        <v>103</v>
      </c>
      <c r="L491" t="s">
        <v>92</v>
      </c>
      <c r="M491" t="s">
        <v>92</v>
      </c>
      <c r="N491" t="s">
        <v>92</v>
      </c>
      <c r="P491" t="s">
        <v>92</v>
      </c>
      <c r="S491" t="s">
        <v>26</v>
      </c>
      <c r="U491" t="s">
        <v>92</v>
      </c>
    </row>
    <row r="492" spans="7:21">
      <c r="G492" t="s">
        <v>92</v>
      </c>
      <c r="J492" t="s">
        <v>92</v>
      </c>
      <c r="K492" t="s">
        <v>103</v>
      </c>
      <c r="L492" t="s">
        <v>92</v>
      </c>
      <c r="M492" t="s">
        <v>92</v>
      </c>
      <c r="N492" t="s">
        <v>92</v>
      </c>
      <c r="P492" t="s">
        <v>92</v>
      </c>
      <c r="S492" t="s">
        <v>26</v>
      </c>
      <c r="U492" t="s">
        <v>92</v>
      </c>
    </row>
    <row r="493" spans="7:21">
      <c r="G493" t="s">
        <v>92</v>
      </c>
      <c r="J493" t="s">
        <v>92</v>
      </c>
      <c r="K493" t="s">
        <v>103</v>
      </c>
      <c r="L493" t="s">
        <v>92</v>
      </c>
      <c r="M493" t="s">
        <v>92</v>
      </c>
      <c r="N493" t="s">
        <v>92</v>
      </c>
      <c r="P493" t="s">
        <v>92</v>
      </c>
      <c r="S493" t="s">
        <v>26</v>
      </c>
      <c r="U493" t="s">
        <v>92</v>
      </c>
    </row>
    <row r="494" spans="7:21">
      <c r="G494" t="s">
        <v>92</v>
      </c>
      <c r="J494" t="s">
        <v>92</v>
      </c>
      <c r="K494" t="s">
        <v>103</v>
      </c>
      <c r="L494" t="s">
        <v>92</v>
      </c>
      <c r="M494" t="s">
        <v>92</v>
      </c>
      <c r="N494" t="s">
        <v>92</v>
      </c>
      <c r="P494" t="s">
        <v>92</v>
      </c>
      <c r="S494" t="s">
        <v>26</v>
      </c>
      <c r="U494" t="s">
        <v>92</v>
      </c>
    </row>
    <row r="495" spans="7:21">
      <c r="G495" t="s">
        <v>92</v>
      </c>
      <c r="J495" t="s">
        <v>92</v>
      </c>
      <c r="K495" t="s">
        <v>103</v>
      </c>
      <c r="L495" t="s">
        <v>92</v>
      </c>
      <c r="M495" t="s">
        <v>92</v>
      </c>
      <c r="N495" t="s">
        <v>92</v>
      </c>
      <c r="P495" t="s">
        <v>92</v>
      </c>
      <c r="S495" t="s">
        <v>26</v>
      </c>
      <c r="U495" t="s">
        <v>92</v>
      </c>
    </row>
    <row r="496" spans="7:21">
      <c r="G496" t="s">
        <v>92</v>
      </c>
      <c r="J496" t="s">
        <v>92</v>
      </c>
      <c r="K496" t="s">
        <v>103</v>
      </c>
      <c r="L496" t="s">
        <v>92</v>
      </c>
      <c r="M496" t="s">
        <v>92</v>
      </c>
      <c r="N496" t="s">
        <v>92</v>
      </c>
      <c r="P496" t="s">
        <v>92</v>
      </c>
      <c r="S496" t="s">
        <v>26</v>
      </c>
      <c r="U496" t="s">
        <v>92</v>
      </c>
    </row>
    <row r="497" spans="7:21">
      <c r="G497" t="s">
        <v>92</v>
      </c>
      <c r="J497" t="s">
        <v>92</v>
      </c>
      <c r="K497" t="s">
        <v>103</v>
      </c>
      <c r="L497" t="s">
        <v>92</v>
      </c>
      <c r="M497" t="s">
        <v>92</v>
      </c>
      <c r="N497" t="s">
        <v>92</v>
      </c>
      <c r="P497" t="s">
        <v>92</v>
      </c>
      <c r="S497" t="s">
        <v>26</v>
      </c>
      <c r="U497" t="s">
        <v>92</v>
      </c>
    </row>
    <row r="498" spans="7:21">
      <c r="G498" t="s">
        <v>92</v>
      </c>
      <c r="J498" t="s">
        <v>92</v>
      </c>
      <c r="K498" t="s">
        <v>103</v>
      </c>
      <c r="L498" t="s">
        <v>92</v>
      </c>
      <c r="M498" t="s">
        <v>92</v>
      </c>
      <c r="N498" t="s">
        <v>92</v>
      </c>
      <c r="P498" t="s">
        <v>92</v>
      </c>
      <c r="S498" t="s">
        <v>26</v>
      </c>
      <c r="U498" t="s">
        <v>92</v>
      </c>
    </row>
    <row r="499" spans="7:21">
      <c r="G499" t="s">
        <v>92</v>
      </c>
      <c r="J499" t="s">
        <v>92</v>
      </c>
      <c r="K499" t="s">
        <v>103</v>
      </c>
      <c r="L499" t="s">
        <v>92</v>
      </c>
      <c r="M499" t="s">
        <v>92</v>
      </c>
      <c r="N499" t="s">
        <v>92</v>
      </c>
      <c r="P499" t="s">
        <v>92</v>
      </c>
      <c r="S499" t="s">
        <v>26</v>
      </c>
      <c r="U499" t="s">
        <v>92</v>
      </c>
    </row>
    <row r="500" spans="7:21">
      <c r="G500" t="s">
        <v>92</v>
      </c>
      <c r="J500" t="s">
        <v>92</v>
      </c>
      <c r="K500" t="s">
        <v>103</v>
      </c>
      <c r="L500" t="s">
        <v>92</v>
      </c>
      <c r="M500" t="s">
        <v>92</v>
      </c>
      <c r="N500" t="s">
        <v>92</v>
      </c>
      <c r="P500" t="s">
        <v>92</v>
      </c>
      <c r="S500" t="s">
        <v>26</v>
      </c>
      <c r="U500" t="s">
        <v>92</v>
      </c>
    </row>
    <row r="501" spans="7:21">
      <c r="G501" t="s">
        <v>92</v>
      </c>
      <c r="J501" t="s">
        <v>92</v>
      </c>
      <c r="K501" t="s">
        <v>103</v>
      </c>
      <c r="L501" t="s">
        <v>92</v>
      </c>
      <c r="M501" t="s">
        <v>92</v>
      </c>
      <c r="N501" t="s">
        <v>92</v>
      </c>
      <c r="P501" t="s">
        <v>92</v>
      </c>
      <c r="S501" t="s">
        <v>26</v>
      </c>
      <c r="U501" t="s">
        <v>92</v>
      </c>
    </row>
  </sheetData>
  <mergeCells count="4">
    <mergeCell ref="B1:E2"/>
    <mergeCell ref="F1:I2"/>
    <mergeCell ref="J1:P2"/>
    <mergeCell ref="Q1:U2"/>
  </mergeCells>
  <conditionalFormatting sqref="G6:G10001">
    <cfRule type="cellIs" dxfId="198" priority="1" operator="equal">
      <formula>"Seleccionar"</formula>
    </cfRule>
  </conditionalFormatting>
  <conditionalFormatting sqref="J6:J10001">
    <cfRule type="cellIs" dxfId="197" priority="2" operator="equal">
      <formula>"Seleccionar"</formula>
    </cfRule>
  </conditionalFormatting>
  <conditionalFormatting sqref="K6:K10001">
    <cfRule type="cellIs" priority="3" operator="equal">
      <formula>"Mercado Envíos"</formula>
    </cfRule>
  </conditionalFormatting>
  <conditionalFormatting sqref="L6:L10001">
    <cfRule type="cellIs" dxfId="196" priority="4" operator="equal">
      <formula>"Seleccionar"</formula>
    </cfRule>
  </conditionalFormatting>
  <conditionalFormatting sqref="M6:M10001">
    <cfRule type="cellIs" dxfId="195" priority="5" operator="equal">
      <formula>"Seleccionar"</formula>
    </cfRule>
  </conditionalFormatting>
  <conditionalFormatting sqref="N6:N10001">
    <cfRule type="cellIs" dxfId="194" priority="6" operator="equal">
      <formula>"Seleccionar"</formula>
    </cfRule>
  </conditionalFormatting>
  <conditionalFormatting sqref="P6:P10001">
    <cfRule type="cellIs" dxfId="193" priority="7" operator="equal">
      <formula>"Seleccionar"</formula>
    </cfRule>
  </conditionalFormatting>
  <conditionalFormatting sqref="S6:S10001">
    <cfRule type="cellIs" dxfId="192" priority="8" operator="equal">
      <formula>"Escribí o elegí un valor"</formula>
    </cfRule>
  </conditionalFormatting>
  <conditionalFormatting sqref="U6:U10001">
    <cfRule type="cellIs" dxfId="191" priority="9"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D6:D10001 B6:B10001 Q6:R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T6:T10001 O6:O10001">
      <formula1>-2147483648</formula1>
      <formula2>2147483647</formula2>
    </dataValidation>
  </dataValidations>
  <hyperlinks>
    <hyperlink ref="C5" r:id="rId1"/>
    <hyperlink ref="I6" r:id="rId2"/>
    <hyperlink ref="I7" r:id="rId3"/>
    <hyperlink ref="C6" display="https://rerda.com/imagenes/lapicera/1.jpg,https://rerda.com/imagenes/lapicera/2.jpg,https://rerda.com/imagenes/lapicera/3.jpg,https://rerda.com/imagenes/lapicera/4.jpg,https://rerda.com/img/meli/placa1.jpeg,https://rerda.com/img/meli/placa2.jpeg,https://r"/>
    <hyperlink ref="C7" display="https://rerda.com/imagenes/rabizas/8522011/1.jpg,https://rerda.com/imagenes/rabizas/8522011/2.jpg,https://rerda.com/imagenes/rabizas/8522011/3.jpg,https://rerda.com/imagenes/rabizas/8522011/4.jpg,https://rerda.com/imagenes/rabizas/8522011/5.jpg,https://re"/>
  </hyperlinks>
  <pageMargins left="0.7" right="0.7" top="0.75" bottom="0.75" header="0.3" footer="0.3"/>
  <ignoredErrors>
    <ignoredError sqref="A8:A10001 B8:B10001 C8:C10001 D8:D10001 G8:G10001 H7:H10001 I8:I10001 J8:J10001 K6 L8:L10001 M8:M10001 N8:N10001 P8:P10001 Q8:Q10001 R8:R10001 S8:S10001 U8:U10001 K8:K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showErrorMessage="1">
          <x14:formula1>
            <xm:f>'extra info'!$A$169:$C$169</xm:f>
          </x14:formula1>
          <xm:sqref>G6:G10001</xm:sqref>
        </x14:dataValidation>
        <x14:dataValidation type="list" allowBlank="1" showInputMessage="1" showErrorMessage="1">
          <x14:formula1>
            <xm:f>'extra info'!$A$170:$C$170</xm:f>
          </x14:formula1>
          <xm:sqref>J6:J10001</xm:sqref>
        </x14:dataValidation>
        <x14:dataValidation type="list" allowBlank="1" showInputMessage="1" showErrorMessage="1">
          <x14:formula1>
            <xm:f>'extra info'!$A$171:$A$171</xm:f>
          </x14:formula1>
          <xm:sqref>K6:K10001</xm:sqref>
        </x14:dataValidation>
        <x14:dataValidation type="list" allowBlank="1" showInputMessage="1" showErrorMessage="1">
          <x14:formula1>
            <xm:f>'extra info'!$A$172:$C$172</xm:f>
          </x14:formula1>
          <xm:sqref>L6:L10001</xm:sqref>
        </x14:dataValidation>
        <x14:dataValidation type="list" allowBlank="1" showInputMessage="1" showErrorMessage="1">
          <x14:formula1>
            <xm:f>'extra info'!$A$173:$C$173</xm:f>
          </x14:formula1>
          <xm:sqref>M6:M10001</xm:sqref>
        </x14:dataValidation>
        <x14:dataValidation type="list" allowBlank="1" showInputMessage="1" showErrorMessage="1">
          <x14:formula1>
            <xm:f>'extra info'!$A$174:$D$174</xm:f>
          </x14:formula1>
          <xm:sqref>N6:N10001</xm:sqref>
        </x14:dataValidation>
        <x14:dataValidation type="list" allowBlank="1" showInputMessage="1" showErrorMessage="1">
          <x14:formula1>
            <xm:f>'extra info'!$A$175:$D$175</xm:f>
          </x14:formula1>
          <xm:sqref>P6:P10001</xm:sqref>
        </x14:dataValidation>
        <x14:dataValidation type="list" allowBlank="1" showInputMessage="1">
          <x14:formula1>
            <xm:f>'extra info'!$A$176:$C$176</xm:f>
          </x14:formula1>
          <xm:sqref>S6:S10001</xm:sqref>
        </x14:dataValidation>
        <x14:dataValidation type="list" allowBlank="1" showInputMessage="1" showErrorMessage="1">
          <x14:formula1>
            <xm:f>'extra info'!$A$177:$C$177</xm:f>
          </x14:formula1>
          <xm:sqref>U6:U10001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333" customWidth="1"/>
    <col min="2" max="2" width="35.140625" customWidth="1"/>
    <col min="3" max="4" width="26.140625" customWidth="1"/>
    <col min="5" max="5" width="46.85546875" style="340" customWidth="1"/>
    <col min="6" max="6" width="26.140625" customWidth="1"/>
    <col min="7" max="7" width="16.42578125" style="343" customWidth="1"/>
    <col min="8" max="8" width="27.28515625" style="345" customWidth="1"/>
    <col min="9" max="9" width="26.140625" customWidth="1"/>
    <col min="10" max="10" width="43" style="348" customWidth="1"/>
    <col min="11" max="11" width="26.140625" style="351" customWidth="1"/>
    <col min="12" max="12" width="26.140625" customWidth="1"/>
    <col min="13" max="15" width="27.28515625" customWidth="1"/>
    <col min="16" max="16" width="26.140625" customWidth="1"/>
    <col min="17" max="17" width="26.140625" style="358" customWidth="1"/>
    <col min="18" max="20" width="26.140625" customWidth="1"/>
    <col min="21" max="21" width="26.140625" style="363" customWidth="1"/>
    <col min="22" max="22" width="26.140625" style="365" customWidth="1"/>
    <col min="23" max="23" width="26.140625" customWidth="1"/>
    <col min="24" max="24" width="26.140625" style="368" customWidth="1"/>
    <col min="25" max="25" width="26.140625" customWidth="1"/>
    <col min="26" max="26" width="26.140625" style="371" customWidth="1"/>
    <col min="27" max="27" width="26.140625" customWidth="1"/>
  </cols>
  <sheetData>
    <row r="1" spans="1:27" ht="15" customHeight="1">
      <c r="A1" s="335" t="s">
        <v>424</v>
      </c>
      <c r="B1" s="772" t="s">
        <v>89</v>
      </c>
      <c r="C1" s="686"/>
      <c r="D1" s="686"/>
      <c r="E1" s="773"/>
      <c r="F1" s="686"/>
      <c r="G1" s="714"/>
      <c r="H1" s="774" t="s">
        <v>99</v>
      </c>
      <c r="I1" s="686"/>
      <c r="J1" s="775"/>
      <c r="K1" s="776"/>
      <c r="L1" s="777" t="s">
        <v>120</v>
      </c>
      <c r="M1" s="686"/>
      <c r="N1" s="686"/>
      <c r="O1" s="686"/>
      <c r="P1" s="686"/>
      <c r="Q1" s="714"/>
      <c r="R1" s="686"/>
      <c r="S1" s="778" t="s">
        <v>133</v>
      </c>
      <c r="T1" s="686"/>
      <c r="U1" s="714"/>
      <c r="V1" s="714"/>
      <c r="W1" s="686"/>
      <c r="X1" s="714"/>
      <c r="Y1" s="686"/>
      <c r="Z1" s="714"/>
      <c r="AA1" s="686"/>
    </row>
    <row r="2" spans="1:27" ht="27" customHeight="1">
      <c r="A2" s="336" t="s">
        <v>426</v>
      </c>
      <c r="B2" s="686"/>
      <c r="C2" s="686"/>
      <c r="D2" s="686"/>
      <c r="E2" s="773"/>
      <c r="F2" s="686"/>
      <c r="G2" s="714"/>
      <c r="H2" s="719"/>
      <c r="I2" s="686"/>
      <c r="J2" s="775"/>
      <c r="K2" s="776"/>
      <c r="L2" s="686"/>
      <c r="M2" s="686"/>
      <c r="N2" s="686"/>
      <c r="O2" s="686"/>
      <c r="P2" s="686"/>
      <c r="Q2" s="714"/>
      <c r="R2" s="686"/>
      <c r="S2" s="686"/>
      <c r="T2" s="686"/>
      <c r="U2" s="714"/>
      <c r="V2" s="714"/>
      <c r="W2" s="686"/>
      <c r="X2" s="714"/>
      <c r="Y2" s="686"/>
      <c r="Z2" s="714"/>
      <c r="AA2" s="686"/>
    </row>
    <row r="3" spans="1:27" ht="37.5" customHeight="1">
      <c r="A3" s="334" t="s">
        <v>16</v>
      </c>
      <c r="B3" s="337" t="s">
        <v>23</v>
      </c>
      <c r="C3" s="338" t="s">
        <v>25</v>
      </c>
      <c r="D3" s="339" t="s">
        <v>79</v>
      </c>
      <c r="E3" s="341" t="s">
        <v>84</v>
      </c>
      <c r="F3" s="342" t="s">
        <v>87</v>
      </c>
      <c r="G3" s="344" t="s">
        <v>88</v>
      </c>
      <c r="H3" s="346" t="s">
        <v>90</v>
      </c>
      <c r="I3" s="347" t="s">
        <v>95</v>
      </c>
      <c r="J3" s="349" t="s">
        <v>96</v>
      </c>
      <c r="K3" s="352" t="s">
        <v>98</v>
      </c>
      <c r="L3" s="353" t="s">
        <v>102</v>
      </c>
      <c r="M3" s="354" t="s">
        <v>104</v>
      </c>
      <c r="N3" s="355" t="s">
        <v>107</v>
      </c>
      <c r="O3" s="356" t="s">
        <v>110</v>
      </c>
      <c r="P3" s="357" t="s">
        <v>111</v>
      </c>
      <c r="Q3" s="359" t="s">
        <v>115</v>
      </c>
      <c r="R3" s="360" t="s">
        <v>116</v>
      </c>
      <c r="S3" s="361" t="s">
        <v>121</v>
      </c>
      <c r="T3" s="362" t="s">
        <v>123</v>
      </c>
      <c r="U3" s="364" t="s">
        <v>124</v>
      </c>
      <c r="V3" s="366" t="s">
        <v>125</v>
      </c>
      <c r="W3" s="367" t="s">
        <v>126</v>
      </c>
      <c r="X3" s="369" t="s">
        <v>129</v>
      </c>
      <c r="Y3" s="370" t="s">
        <v>130</v>
      </c>
      <c r="Z3" s="372" t="s">
        <v>131</v>
      </c>
      <c r="AA3" s="373" t="s">
        <v>132</v>
      </c>
    </row>
    <row r="4" spans="1:27" ht="89.25">
      <c r="A4" s="47" t="s">
        <v>19</v>
      </c>
      <c r="B4" s="47" t="s">
        <v>24</v>
      </c>
      <c r="C4" s="715" t="s">
        <v>78</v>
      </c>
      <c r="D4" s="47" t="s">
        <v>82</v>
      </c>
      <c r="E4" s="47" t="s">
        <v>85</v>
      </c>
      <c r="F4" s="47" t="s">
        <v>17</v>
      </c>
      <c r="G4" s="47" t="s">
        <v>17</v>
      </c>
      <c r="H4" s="47" t="s">
        <v>91</v>
      </c>
      <c r="I4" s="47" t="s">
        <v>17</v>
      </c>
      <c r="J4" s="35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715"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593" t="s">
        <v>614</v>
      </c>
      <c r="B6" t="s">
        <v>561</v>
      </c>
      <c r="C6" t="s">
        <v>54</v>
      </c>
      <c r="D6" t="s">
        <v>81</v>
      </c>
      <c r="E6" s="579" t="s">
        <v>772</v>
      </c>
      <c r="F6" s="593">
        <v>8708001</v>
      </c>
      <c r="G6" s="343">
        <v>2</v>
      </c>
      <c r="H6" s="345">
        <v>702</v>
      </c>
      <c r="I6" t="s">
        <v>94</v>
      </c>
      <c r="J6" s="596" t="s">
        <v>617</v>
      </c>
      <c r="K6" s="577" t="s">
        <v>568</v>
      </c>
      <c r="L6" t="s">
        <v>101</v>
      </c>
      <c r="M6" t="s">
        <v>103</v>
      </c>
      <c r="N6" t="s">
        <v>105</v>
      </c>
      <c r="O6" t="s">
        <v>109</v>
      </c>
      <c r="P6" t="s">
        <v>112</v>
      </c>
      <c r="Q6" s="358">
        <v>15</v>
      </c>
      <c r="R6" t="s">
        <v>117</v>
      </c>
      <c r="S6" t="s">
        <v>616</v>
      </c>
      <c r="T6" t="s">
        <v>615</v>
      </c>
      <c r="U6" s="363">
        <v>0</v>
      </c>
      <c r="V6" s="365">
        <v>14.5</v>
      </c>
      <c r="W6" t="s">
        <v>127</v>
      </c>
      <c r="X6" s="368">
        <v>11</v>
      </c>
      <c r="Y6" t="s">
        <v>127</v>
      </c>
      <c r="Z6" s="371">
        <v>0.01</v>
      </c>
      <c r="AA6" t="s">
        <v>127</v>
      </c>
    </row>
    <row r="7" spans="1:27">
      <c r="C7" t="s">
        <v>26</v>
      </c>
      <c r="D7" t="s">
        <v>26</v>
      </c>
      <c r="I7" t="s">
        <v>92</v>
      </c>
      <c r="L7" t="s">
        <v>92</v>
      </c>
      <c r="M7" t="s">
        <v>103</v>
      </c>
      <c r="N7" t="s">
        <v>92</v>
      </c>
      <c r="O7" t="s">
        <v>92</v>
      </c>
      <c r="P7" t="s">
        <v>92</v>
      </c>
      <c r="R7" t="s">
        <v>92</v>
      </c>
      <c r="W7" t="s">
        <v>92</v>
      </c>
      <c r="Y7" t="s">
        <v>92</v>
      </c>
      <c r="AA7" t="s">
        <v>92</v>
      </c>
    </row>
    <row r="8" spans="1:27">
      <c r="C8" t="s">
        <v>26</v>
      </c>
      <c r="D8" t="s">
        <v>26</v>
      </c>
      <c r="I8" t="s">
        <v>92</v>
      </c>
      <c r="L8" t="s">
        <v>92</v>
      </c>
      <c r="M8" t="s">
        <v>103</v>
      </c>
      <c r="N8" t="s">
        <v>92</v>
      </c>
      <c r="O8" t="s">
        <v>92</v>
      </c>
      <c r="P8" t="s">
        <v>92</v>
      </c>
      <c r="R8" t="s">
        <v>92</v>
      </c>
      <c r="W8" t="s">
        <v>92</v>
      </c>
      <c r="Y8" t="s">
        <v>92</v>
      </c>
      <c r="AA8" t="s">
        <v>92</v>
      </c>
    </row>
    <row r="9" spans="1:27">
      <c r="C9" t="s">
        <v>26</v>
      </c>
      <c r="D9" t="s">
        <v>26</v>
      </c>
      <c r="I9" t="s">
        <v>92</v>
      </c>
      <c r="L9" t="s">
        <v>92</v>
      </c>
      <c r="M9" t="s">
        <v>103</v>
      </c>
      <c r="N9" t="s">
        <v>92</v>
      </c>
      <c r="O9" t="s">
        <v>92</v>
      </c>
      <c r="P9" t="s">
        <v>92</v>
      </c>
      <c r="R9" t="s">
        <v>92</v>
      </c>
      <c r="W9" t="s">
        <v>92</v>
      </c>
      <c r="Y9" t="s">
        <v>92</v>
      </c>
      <c r="AA9" t="s">
        <v>92</v>
      </c>
    </row>
    <row r="10" spans="1:27">
      <c r="C10" t="s">
        <v>26</v>
      </c>
      <c r="D10" t="s">
        <v>26</v>
      </c>
      <c r="I10" t="s">
        <v>92</v>
      </c>
      <c r="L10" t="s">
        <v>92</v>
      </c>
      <c r="M10" t="s">
        <v>103</v>
      </c>
      <c r="N10" t="s">
        <v>92</v>
      </c>
      <c r="O10" t="s">
        <v>92</v>
      </c>
      <c r="P10" t="s">
        <v>92</v>
      </c>
      <c r="R10" t="s">
        <v>92</v>
      </c>
      <c r="W10" t="s">
        <v>92</v>
      </c>
      <c r="Y10" t="s">
        <v>92</v>
      </c>
      <c r="AA10" t="s">
        <v>92</v>
      </c>
    </row>
    <row r="11" spans="1:27">
      <c r="C11" t="s">
        <v>26</v>
      </c>
      <c r="D11" t="s">
        <v>26</v>
      </c>
      <c r="I11" t="s">
        <v>92</v>
      </c>
      <c r="L11" t="s">
        <v>92</v>
      </c>
      <c r="M11" t="s">
        <v>103</v>
      </c>
      <c r="N11" t="s">
        <v>92</v>
      </c>
      <c r="O11" t="s">
        <v>92</v>
      </c>
      <c r="P11" t="s">
        <v>92</v>
      </c>
      <c r="R11" t="s">
        <v>92</v>
      </c>
      <c r="W11" t="s">
        <v>92</v>
      </c>
      <c r="Y11" t="s">
        <v>92</v>
      </c>
      <c r="AA11" t="s">
        <v>92</v>
      </c>
    </row>
    <row r="12" spans="1:27">
      <c r="C12" t="s">
        <v>26</v>
      </c>
      <c r="D12" t="s">
        <v>26</v>
      </c>
      <c r="I12" t="s">
        <v>92</v>
      </c>
      <c r="L12" t="s">
        <v>92</v>
      </c>
      <c r="M12" t="s">
        <v>103</v>
      </c>
      <c r="N12" t="s">
        <v>92</v>
      </c>
      <c r="O12" t="s">
        <v>92</v>
      </c>
      <c r="P12" t="s">
        <v>92</v>
      </c>
      <c r="R12" t="s">
        <v>92</v>
      </c>
      <c r="W12" t="s">
        <v>92</v>
      </c>
      <c r="Y12" t="s">
        <v>92</v>
      </c>
      <c r="AA12" t="s">
        <v>92</v>
      </c>
    </row>
    <row r="13" spans="1:27">
      <c r="C13" t="s">
        <v>26</v>
      </c>
      <c r="D13" t="s">
        <v>26</v>
      </c>
      <c r="I13" t="s">
        <v>92</v>
      </c>
      <c r="L13" t="s">
        <v>92</v>
      </c>
      <c r="M13" t="s">
        <v>103</v>
      </c>
      <c r="N13" t="s">
        <v>92</v>
      </c>
      <c r="O13" t="s">
        <v>92</v>
      </c>
      <c r="P13" t="s">
        <v>92</v>
      </c>
      <c r="R13" t="s">
        <v>92</v>
      </c>
      <c r="W13" t="s">
        <v>92</v>
      </c>
      <c r="Y13" t="s">
        <v>92</v>
      </c>
      <c r="AA13" t="s">
        <v>92</v>
      </c>
    </row>
    <row r="14" spans="1:27">
      <c r="C14" t="s">
        <v>26</v>
      </c>
      <c r="D14" t="s">
        <v>26</v>
      </c>
      <c r="I14" t="s">
        <v>92</v>
      </c>
      <c r="L14" t="s">
        <v>92</v>
      </c>
      <c r="M14" t="s">
        <v>103</v>
      </c>
      <c r="N14" t="s">
        <v>92</v>
      </c>
      <c r="O14" t="s">
        <v>92</v>
      </c>
      <c r="P14" t="s">
        <v>92</v>
      </c>
      <c r="R14" t="s">
        <v>92</v>
      </c>
      <c r="W14" t="s">
        <v>92</v>
      </c>
      <c r="Y14" t="s">
        <v>92</v>
      </c>
      <c r="AA14" t="s">
        <v>92</v>
      </c>
    </row>
    <row r="15" spans="1:27">
      <c r="C15" t="s">
        <v>26</v>
      </c>
      <c r="D15" t="s">
        <v>26</v>
      </c>
      <c r="I15" t="s">
        <v>92</v>
      </c>
      <c r="L15" t="s">
        <v>92</v>
      </c>
      <c r="M15" t="s">
        <v>103</v>
      </c>
      <c r="N15" t="s">
        <v>92</v>
      </c>
      <c r="O15" t="s">
        <v>92</v>
      </c>
      <c r="P15" t="s">
        <v>92</v>
      </c>
      <c r="R15" t="s">
        <v>92</v>
      </c>
      <c r="W15" t="s">
        <v>92</v>
      </c>
      <c r="Y15" t="s">
        <v>92</v>
      </c>
      <c r="AA15" t="s">
        <v>92</v>
      </c>
    </row>
    <row r="16" spans="1:27">
      <c r="C16" t="s">
        <v>26</v>
      </c>
      <c r="D16" t="s">
        <v>26</v>
      </c>
      <c r="I16" t="s">
        <v>92</v>
      </c>
      <c r="L16" t="s">
        <v>92</v>
      </c>
      <c r="M16" t="s">
        <v>103</v>
      </c>
      <c r="N16" t="s">
        <v>92</v>
      </c>
      <c r="O16" t="s">
        <v>92</v>
      </c>
      <c r="P16" t="s">
        <v>92</v>
      </c>
      <c r="R16" t="s">
        <v>92</v>
      </c>
      <c r="W16" t="s">
        <v>92</v>
      </c>
      <c r="Y16" t="s">
        <v>92</v>
      </c>
      <c r="AA16" t="s">
        <v>92</v>
      </c>
    </row>
    <row r="17" spans="3:27">
      <c r="C17" t="s">
        <v>26</v>
      </c>
      <c r="D17" t="s">
        <v>26</v>
      </c>
      <c r="I17" t="s">
        <v>92</v>
      </c>
      <c r="L17" t="s">
        <v>92</v>
      </c>
      <c r="M17" t="s">
        <v>103</v>
      </c>
      <c r="N17" t="s">
        <v>92</v>
      </c>
      <c r="O17" t="s">
        <v>92</v>
      </c>
      <c r="P17" t="s">
        <v>92</v>
      </c>
      <c r="R17" t="s">
        <v>92</v>
      </c>
      <c r="W17" t="s">
        <v>92</v>
      </c>
      <c r="Y17" t="s">
        <v>92</v>
      </c>
      <c r="AA17" t="s">
        <v>92</v>
      </c>
    </row>
    <row r="18" spans="3:27">
      <c r="C18" t="s">
        <v>26</v>
      </c>
      <c r="D18" t="s">
        <v>26</v>
      </c>
      <c r="I18" t="s">
        <v>92</v>
      </c>
      <c r="L18" t="s">
        <v>92</v>
      </c>
      <c r="M18" t="s">
        <v>103</v>
      </c>
      <c r="N18" t="s">
        <v>92</v>
      </c>
      <c r="O18" t="s">
        <v>92</v>
      </c>
      <c r="P18" t="s">
        <v>92</v>
      </c>
      <c r="R18" t="s">
        <v>92</v>
      </c>
      <c r="W18" t="s">
        <v>92</v>
      </c>
      <c r="Y18" t="s">
        <v>92</v>
      </c>
      <c r="AA18" t="s">
        <v>92</v>
      </c>
    </row>
    <row r="19" spans="3:27">
      <c r="C19" t="s">
        <v>26</v>
      </c>
      <c r="D19" t="s">
        <v>26</v>
      </c>
      <c r="I19" t="s">
        <v>92</v>
      </c>
      <c r="L19" t="s">
        <v>92</v>
      </c>
      <c r="M19" t="s">
        <v>103</v>
      </c>
      <c r="N19" t="s">
        <v>92</v>
      </c>
      <c r="O19" t="s">
        <v>92</v>
      </c>
      <c r="P19" t="s">
        <v>92</v>
      </c>
      <c r="R19" t="s">
        <v>92</v>
      </c>
      <c r="W19" t="s">
        <v>92</v>
      </c>
      <c r="Y19" t="s">
        <v>92</v>
      </c>
      <c r="AA19" t="s">
        <v>92</v>
      </c>
    </row>
    <row r="20" spans="3:27">
      <c r="C20" t="s">
        <v>26</v>
      </c>
      <c r="D20" t="s">
        <v>26</v>
      </c>
      <c r="I20" t="s">
        <v>92</v>
      </c>
      <c r="L20" t="s">
        <v>92</v>
      </c>
      <c r="M20" t="s">
        <v>103</v>
      </c>
      <c r="N20" t="s">
        <v>92</v>
      </c>
      <c r="O20" t="s">
        <v>92</v>
      </c>
      <c r="P20" t="s">
        <v>92</v>
      </c>
      <c r="R20" t="s">
        <v>92</v>
      </c>
      <c r="W20" t="s">
        <v>92</v>
      </c>
      <c r="Y20" t="s">
        <v>92</v>
      </c>
      <c r="AA20" t="s">
        <v>92</v>
      </c>
    </row>
    <row r="21" spans="3:27">
      <c r="C21" t="s">
        <v>26</v>
      </c>
      <c r="D21" t="s">
        <v>26</v>
      </c>
      <c r="I21" t="s">
        <v>92</v>
      </c>
      <c r="L21" t="s">
        <v>92</v>
      </c>
      <c r="M21" t="s">
        <v>103</v>
      </c>
      <c r="N21" t="s">
        <v>92</v>
      </c>
      <c r="O21" t="s">
        <v>92</v>
      </c>
      <c r="P21" t="s">
        <v>92</v>
      </c>
      <c r="R21" t="s">
        <v>92</v>
      </c>
      <c r="W21" t="s">
        <v>92</v>
      </c>
      <c r="Y21" t="s">
        <v>92</v>
      </c>
      <c r="AA21" t="s">
        <v>92</v>
      </c>
    </row>
    <row r="22" spans="3:27">
      <c r="C22" t="s">
        <v>26</v>
      </c>
      <c r="D22" t="s">
        <v>26</v>
      </c>
      <c r="I22" t="s">
        <v>92</v>
      </c>
      <c r="L22" t="s">
        <v>92</v>
      </c>
      <c r="M22" t="s">
        <v>103</v>
      </c>
      <c r="N22" t="s">
        <v>92</v>
      </c>
      <c r="O22" t="s">
        <v>92</v>
      </c>
      <c r="P22" t="s">
        <v>92</v>
      </c>
      <c r="R22" t="s">
        <v>92</v>
      </c>
      <c r="W22" t="s">
        <v>92</v>
      </c>
      <c r="Y22" t="s">
        <v>92</v>
      </c>
      <c r="AA22" t="s">
        <v>92</v>
      </c>
    </row>
    <row r="23" spans="3:27">
      <c r="C23" t="s">
        <v>26</v>
      </c>
      <c r="D23" t="s">
        <v>26</v>
      </c>
      <c r="I23" t="s">
        <v>92</v>
      </c>
      <c r="L23" t="s">
        <v>92</v>
      </c>
      <c r="M23" t="s">
        <v>103</v>
      </c>
      <c r="N23" t="s">
        <v>92</v>
      </c>
      <c r="O23" t="s">
        <v>92</v>
      </c>
      <c r="P23" t="s">
        <v>92</v>
      </c>
      <c r="R23" t="s">
        <v>92</v>
      </c>
      <c r="W23" t="s">
        <v>92</v>
      </c>
      <c r="Y23" t="s">
        <v>92</v>
      </c>
      <c r="AA23" t="s">
        <v>92</v>
      </c>
    </row>
    <row r="24" spans="3:27">
      <c r="C24" t="s">
        <v>26</v>
      </c>
      <c r="D24" t="s">
        <v>26</v>
      </c>
      <c r="I24" t="s">
        <v>92</v>
      </c>
      <c r="L24" t="s">
        <v>92</v>
      </c>
      <c r="M24" t="s">
        <v>103</v>
      </c>
      <c r="N24" t="s">
        <v>92</v>
      </c>
      <c r="O24" t="s">
        <v>92</v>
      </c>
      <c r="P24" t="s">
        <v>92</v>
      </c>
      <c r="R24" t="s">
        <v>92</v>
      </c>
      <c r="W24" t="s">
        <v>92</v>
      </c>
      <c r="Y24" t="s">
        <v>92</v>
      </c>
      <c r="AA24" t="s">
        <v>92</v>
      </c>
    </row>
    <row r="25" spans="3:27">
      <c r="C25" t="s">
        <v>26</v>
      </c>
      <c r="D25" t="s">
        <v>26</v>
      </c>
      <c r="I25" t="s">
        <v>92</v>
      </c>
      <c r="L25" t="s">
        <v>92</v>
      </c>
      <c r="M25" t="s">
        <v>103</v>
      </c>
      <c r="N25" t="s">
        <v>92</v>
      </c>
      <c r="O25" t="s">
        <v>92</v>
      </c>
      <c r="P25" t="s">
        <v>92</v>
      </c>
      <c r="R25" t="s">
        <v>92</v>
      </c>
      <c r="W25" t="s">
        <v>92</v>
      </c>
      <c r="Y25" t="s">
        <v>92</v>
      </c>
      <c r="AA25" t="s">
        <v>92</v>
      </c>
    </row>
    <row r="26" spans="3:27">
      <c r="C26" t="s">
        <v>26</v>
      </c>
      <c r="D26" t="s">
        <v>26</v>
      </c>
      <c r="I26" t="s">
        <v>92</v>
      </c>
      <c r="L26" t="s">
        <v>92</v>
      </c>
      <c r="M26" t="s">
        <v>103</v>
      </c>
      <c r="N26" t="s">
        <v>92</v>
      </c>
      <c r="O26" t="s">
        <v>92</v>
      </c>
      <c r="P26" t="s">
        <v>92</v>
      </c>
      <c r="R26" t="s">
        <v>92</v>
      </c>
      <c r="W26" t="s">
        <v>92</v>
      </c>
      <c r="Y26" t="s">
        <v>92</v>
      </c>
      <c r="AA26" t="s">
        <v>92</v>
      </c>
    </row>
    <row r="27" spans="3:27">
      <c r="C27" t="s">
        <v>26</v>
      </c>
      <c r="D27" t="s">
        <v>26</v>
      </c>
      <c r="I27" t="s">
        <v>92</v>
      </c>
      <c r="L27" t="s">
        <v>92</v>
      </c>
      <c r="M27" t="s">
        <v>103</v>
      </c>
      <c r="N27" t="s">
        <v>92</v>
      </c>
      <c r="O27" t="s">
        <v>92</v>
      </c>
      <c r="P27" t="s">
        <v>92</v>
      </c>
      <c r="R27" t="s">
        <v>92</v>
      </c>
      <c r="W27" t="s">
        <v>92</v>
      </c>
      <c r="Y27" t="s">
        <v>92</v>
      </c>
      <c r="AA27" t="s">
        <v>92</v>
      </c>
    </row>
    <row r="28" spans="3:27">
      <c r="C28" t="s">
        <v>26</v>
      </c>
      <c r="D28" t="s">
        <v>26</v>
      </c>
      <c r="I28" t="s">
        <v>92</v>
      </c>
      <c r="L28" t="s">
        <v>92</v>
      </c>
      <c r="M28" t="s">
        <v>103</v>
      </c>
      <c r="N28" t="s">
        <v>92</v>
      </c>
      <c r="O28" t="s">
        <v>92</v>
      </c>
      <c r="P28" t="s">
        <v>92</v>
      </c>
      <c r="R28" t="s">
        <v>92</v>
      </c>
      <c r="W28" t="s">
        <v>92</v>
      </c>
      <c r="Y28" t="s">
        <v>92</v>
      </c>
      <c r="AA28" t="s">
        <v>92</v>
      </c>
    </row>
    <row r="29" spans="3:27">
      <c r="C29" t="s">
        <v>26</v>
      </c>
      <c r="D29" t="s">
        <v>26</v>
      </c>
      <c r="I29" t="s">
        <v>92</v>
      </c>
      <c r="L29" t="s">
        <v>92</v>
      </c>
      <c r="M29" t="s">
        <v>103</v>
      </c>
      <c r="N29" t="s">
        <v>92</v>
      </c>
      <c r="O29" t="s">
        <v>92</v>
      </c>
      <c r="P29" t="s">
        <v>92</v>
      </c>
      <c r="R29" t="s">
        <v>92</v>
      </c>
      <c r="W29" t="s">
        <v>92</v>
      </c>
      <c r="Y29" t="s">
        <v>92</v>
      </c>
      <c r="AA29" t="s">
        <v>92</v>
      </c>
    </row>
    <row r="30" spans="3:27">
      <c r="C30" t="s">
        <v>26</v>
      </c>
      <c r="D30" t="s">
        <v>26</v>
      </c>
      <c r="I30" t="s">
        <v>92</v>
      </c>
      <c r="L30" t="s">
        <v>92</v>
      </c>
      <c r="M30" t="s">
        <v>103</v>
      </c>
      <c r="N30" t="s">
        <v>92</v>
      </c>
      <c r="O30" t="s">
        <v>92</v>
      </c>
      <c r="P30" t="s">
        <v>92</v>
      </c>
      <c r="R30" t="s">
        <v>92</v>
      </c>
      <c r="W30" t="s">
        <v>92</v>
      </c>
      <c r="Y30" t="s">
        <v>92</v>
      </c>
      <c r="AA30" t="s">
        <v>92</v>
      </c>
    </row>
    <row r="31" spans="3:27">
      <c r="C31" t="s">
        <v>26</v>
      </c>
      <c r="D31" t="s">
        <v>26</v>
      </c>
      <c r="I31" t="s">
        <v>92</v>
      </c>
      <c r="L31" t="s">
        <v>92</v>
      </c>
      <c r="M31" t="s">
        <v>103</v>
      </c>
      <c r="N31" t="s">
        <v>92</v>
      </c>
      <c r="O31" t="s">
        <v>92</v>
      </c>
      <c r="P31" t="s">
        <v>92</v>
      </c>
      <c r="R31" t="s">
        <v>92</v>
      </c>
      <c r="W31" t="s">
        <v>92</v>
      </c>
      <c r="Y31" t="s">
        <v>92</v>
      </c>
      <c r="AA31" t="s">
        <v>92</v>
      </c>
    </row>
    <row r="32" spans="3:27">
      <c r="C32" t="s">
        <v>26</v>
      </c>
      <c r="D32" t="s">
        <v>26</v>
      </c>
      <c r="I32" t="s">
        <v>92</v>
      </c>
      <c r="L32" t="s">
        <v>92</v>
      </c>
      <c r="M32" t="s">
        <v>103</v>
      </c>
      <c r="N32" t="s">
        <v>92</v>
      </c>
      <c r="O32" t="s">
        <v>92</v>
      </c>
      <c r="P32" t="s">
        <v>92</v>
      </c>
      <c r="R32" t="s">
        <v>92</v>
      </c>
      <c r="W32" t="s">
        <v>92</v>
      </c>
      <c r="Y32" t="s">
        <v>92</v>
      </c>
      <c r="AA32" t="s">
        <v>92</v>
      </c>
    </row>
    <row r="33" spans="3:27">
      <c r="C33" t="s">
        <v>26</v>
      </c>
      <c r="D33" t="s">
        <v>26</v>
      </c>
      <c r="I33" t="s">
        <v>92</v>
      </c>
      <c r="L33" t="s">
        <v>92</v>
      </c>
      <c r="M33" t="s">
        <v>103</v>
      </c>
      <c r="N33" t="s">
        <v>92</v>
      </c>
      <c r="O33" t="s">
        <v>92</v>
      </c>
      <c r="P33" t="s">
        <v>92</v>
      </c>
      <c r="R33" t="s">
        <v>92</v>
      </c>
      <c r="W33" t="s">
        <v>92</v>
      </c>
      <c r="Y33" t="s">
        <v>92</v>
      </c>
      <c r="AA33" t="s">
        <v>92</v>
      </c>
    </row>
    <row r="34" spans="3:27">
      <c r="C34" t="s">
        <v>26</v>
      </c>
      <c r="D34" t="s">
        <v>26</v>
      </c>
      <c r="I34" t="s">
        <v>92</v>
      </c>
      <c r="L34" t="s">
        <v>92</v>
      </c>
      <c r="M34" t="s">
        <v>103</v>
      </c>
      <c r="N34" t="s">
        <v>92</v>
      </c>
      <c r="O34" t="s">
        <v>92</v>
      </c>
      <c r="P34" t="s">
        <v>92</v>
      </c>
      <c r="R34" t="s">
        <v>92</v>
      </c>
      <c r="W34" t="s">
        <v>92</v>
      </c>
      <c r="Y34" t="s">
        <v>92</v>
      </c>
      <c r="AA34" t="s">
        <v>92</v>
      </c>
    </row>
    <row r="35" spans="3:27">
      <c r="C35" t="s">
        <v>26</v>
      </c>
      <c r="D35" t="s">
        <v>26</v>
      </c>
      <c r="I35" t="s">
        <v>92</v>
      </c>
      <c r="L35" t="s">
        <v>92</v>
      </c>
      <c r="M35" t="s">
        <v>103</v>
      </c>
      <c r="N35" t="s">
        <v>92</v>
      </c>
      <c r="O35" t="s">
        <v>92</v>
      </c>
      <c r="P35" t="s">
        <v>92</v>
      </c>
      <c r="R35" t="s">
        <v>92</v>
      </c>
      <c r="W35" t="s">
        <v>92</v>
      </c>
      <c r="Y35" t="s">
        <v>92</v>
      </c>
      <c r="AA35" t="s">
        <v>92</v>
      </c>
    </row>
    <row r="36" spans="3:27">
      <c r="C36" t="s">
        <v>26</v>
      </c>
      <c r="D36" t="s">
        <v>26</v>
      </c>
      <c r="I36" t="s">
        <v>92</v>
      </c>
      <c r="L36" t="s">
        <v>92</v>
      </c>
      <c r="M36" t="s">
        <v>103</v>
      </c>
      <c r="N36" t="s">
        <v>92</v>
      </c>
      <c r="O36" t="s">
        <v>92</v>
      </c>
      <c r="P36" t="s">
        <v>92</v>
      </c>
      <c r="R36" t="s">
        <v>92</v>
      </c>
      <c r="W36" t="s">
        <v>92</v>
      </c>
      <c r="Y36" t="s">
        <v>92</v>
      </c>
      <c r="AA36" t="s">
        <v>92</v>
      </c>
    </row>
    <row r="37" spans="3:27">
      <c r="C37" t="s">
        <v>26</v>
      </c>
      <c r="D37" t="s">
        <v>26</v>
      </c>
      <c r="I37" t="s">
        <v>92</v>
      </c>
      <c r="L37" t="s">
        <v>92</v>
      </c>
      <c r="M37" t="s">
        <v>103</v>
      </c>
      <c r="N37" t="s">
        <v>92</v>
      </c>
      <c r="O37" t="s">
        <v>92</v>
      </c>
      <c r="P37" t="s">
        <v>92</v>
      </c>
      <c r="R37" t="s">
        <v>92</v>
      </c>
      <c r="W37" t="s">
        <v>92</v>
      </c>
      <c r="Y37" t="s">
        <v>92</v>
      </c>
      <c r="AA37" t="s">
        <v>92</v>
      </c>
    </row>
    <row r="38" spans="3:27">
      <c r="C38" t="s">
        <v>26</v>
      </c>
      <c r="D38" t="s">
        <v>26</v>
      </c>
      <c r="I38" t="s">
        <v>92</v>
      </c>
      <c r="L38" t="s">
        <v>92</v>
      </c>
      <c r="M38" t="s">
        <v>103</v>
      </c>
      <c r="N38" t="s">
        <v>92</v>
      </c>
      <c r="O38" t="s">
        <v>92</v>
      </c>
      <c r="P38" t="s">
        <v>92</v>
      </c>
      <c r="R38" t="s">
        <v>92</v>
      </c>
      <c r="W38" t="s">
        <v>92</v>
      </c>
      <c r="Y38" t="s">
        <v>92</v>
      </c>
      <c r="AA38" t="s">
        <v>92</v>
      </c>
    </row>
    <row r="39" spans="3:27">
      <c r="C39" t="s">
        <v>26</v>
      </c>
      <c r="D39" t="s">
        <v>26</v>
      </c>
      <c r="I39" t="s">
        <v>92</v>
      </c>
      <c r="L39" t="s">
        <v>92</v>
      </c>
      <c r="M39" t="s">
        <v>103</v>
      </c>
      <c r="N39" t="s">
        <v>92</v>
      </c>
      <c r="O39" t="s">
        <v>92</v>
      </c>
      <c r="P39" t="s">
        <v>92</v>
      </c>
      <c r="R39" t="s">
        <v>92</v>
      </c>
      <c r="W39" t="s">
        <v>92</v>
      </c>
      <c r="Y39" t="s">
        <v>92</v>
      </c>
      <c r="AA39" t="s">
        <v>92</v>
      </c>
    </row>
    <row r="40" spans="3:27">
      <c r="C40" t="s">
        <v>26</v>
      </c>
      <c r="D40" t="s">
        <v>26</v>
      </c>
      <c r="I40" t="s">
        <v>92</v>
      </c>
      <c r="L40" t="s">
        <v>92</v>
      </c>
      <c r="M40" t="s">
        <v>103</v>
      </c>
      <c r="N40" t="s">
        <v>92</v>
      </c>
      <c r="O40" t="s">
        <v>92</v>
      </c>
      <c r="P40" t="s">
        <v>92</v>
      </c>
      <c r="R40" t="s">
        <v>92</v>
      </c>
      <c r="W40" t="s">
        <v>92</v>
      </c>
      <c r="Y40" t="s">
        <v>92</v>
      </c>
      <c r="AA40" t="s">
        <v>92</v>
      </c>
    </row>
    <row r="41" spans="3:27">
      <c r="C41" t="s">
        <v>26</v>
      </c>
      <c r="D41" t="s">
        <v>26</v>
      </c>
      <c r="I41" t="s">
        <v>92</v>
      </c>
      <c r="L41" t="s">
        <v>92</v>
      </c>
      <c r="M41" t="s">
        <v>103</v>
      </c>
      <c r="N41" t="s">
        <v>92</v>
      </c>
      <c r="O41" t="s">
        <v>92</v>
      </c>
      <c r="P41" t="s">
        <v>92</v>
      </c>
      <c r="R41" t="s">
        <v>92</v>
      </c>
      <c r="W41" t="s">
        <v>92</v>
      </c>
      <c r="Y41" t="s">
        <v>92</v>
      </c>
      <c r="AA41" t="s">
        <v>92</v>
      </c>
    </row>
    <row r="42" spans="3:27">
      <c r="C42" t="s">
        <v>26</v>
      </c>
      <c r="D42" t="s">
        <v>26</v>
      </c>
      <c r="I42" t="s">
        <v>92</v>
      </c>
      <c r="L42" t="s">
        <v>92</v>
      </c>
      <c r="M42" t="s">
        <v>103</v>
      </c>
      <c r="N42" t="s">
        <v>92</v>
      </c>
      <c r="O42" t="s">
        <v>92</v>
      </c>
      <c r="P42" t="s">
        <v>92</v>
      </c>
      <c r="R42" t="s">
        <v>92</v>
      </c>
      <c r="W42" t="s">
        <v>92</v>
      </c>
      <c r="Y42" t="s">
        <v>92</v>
      </c>
      <c r="AA42" t="s">
        <v>92</v>
      </c>
    </row>
    <row r="43" spans="3:27">
      <c r="C43" t="s">
        <v>26</v>
      </c>
      <c r="D43" t="s">
        <v>26</v>
      </c>
      <c r="I43" t="s">
        <v>92</v>
      </c>
      <c r="L43" t="s">
        <v>92</v>
      </c>
      <c r="M43" t="s">
        <v>103</v>
      </c>
      <c r="N43" t="s">
        <v>92</v>
      </c>
      <c r="O43" t="s">
        <v>92</v>
      </c>
      <c r="P43" t="s">
        <v>92</v>
      </c>
      <c r="R43" t="s">
        <v>92</v>
      </c>
      <c r="W43" t="s">
        <v>92</v>
      </c>
      <c r="Y43" t="s">
        <v>92</v>
      </c>
      <c r="AA43" t="s">
        <v>92</v>
      </c>
    </row>
    <row r="44" spans="3:27">
      <c r="C44" t="s">
        <v>26</v>
      </c>
      <c r="D44" t="s">
        <v>26</v>
      </c>
      <c r="I44" t="s">
        <v>92</v>
      </c>
      <c r="L44" t="s">
        <v>92</v>
      </c>
      <c r="M44" t="s">
        <v>103</v>
      </c>
      <c r="N44" t="s">
        <v>92</v>
      </c>
      <c r="O44" t="s">
        <v>92</v>
      </c>
      <c r="P44" t="s">
        <v>92</v>
      </c>
      <c r="R44" t="s">
        <v>92</v>
      </c>
      <c r="W44" t="s">
        <v>92</v>
      </c>
      <c r="Y44" t="s">
        <v>92</v>
      </c>
      <c r="AA44" t="s">
        <v>92</v>
      </c>
    </row>
    <row r="45" spans="3:27">
      <c r="C45" t="s">
        <v>26</v>
      </c>
      <c r="D45" t="s">
        <v>26</v>
      </c>
      <c r="I45" t="s">
        <v>92</v>
      </c>
      <c r="L45" t="s">
        <v>92</v>
      </c>
      <c r="M45" t="s">
        <v>103</v>
      </c>
      <c r="N45" t="s">
        <v>92</v>
      </c>
      <c r="O45" t="s">
        <v>92</v>
      </c>
      <c r="P45" t="s">
        <v>92</v>
      </c>
      <c r="R45" t="s">
        <v>92</v>
      </c>
      <c r="W45" t="s">
        <v>92</v>
      </c>
      <c r="Y45" t="s">
        <v>92</v>
      </c>
      <c r="AA45" t="s">
        <v>92</v>
      </c>
    </row>
    <row r="46" spans="3:27">
      <c r="C46" t="s">
        <v>26</v>
      </c>
      <c r="D46" t="s">
        <v>26</v>
      </c>
      <c r="I46" t="s">
        <v>92</v>
      </c>
      <c r="L46" t="s">
        <v>92</v>
      </c>
      <c r="M46" t="s">
        <v>103</v>
      </c>
      <c r="N46" t="s">
        <v>92</v>
      </c>
      <c r="O46" t="s">
        <v>92</v>
      </c>
      <c r="P46" t="s">
        <v>92</v>
      </c>
      <c r="R46" t="s">
        <v>92</v>
      </c>
      <c r="W46" t="s">
        <v>92</v>
      </c>
      <c r="Y46" t="s">
        <v>92</v>
      </c>
      <c r="AA46" t="s">
        <v>92</v>
      </c>
    </row>
    <row r="47" spans="3:27">
      <c r="C47" t="s">
        <v>26</v>
      </c>
      <c r="D47" t="s">
        <v>26</v>
      </c>
      <c r="I47" t="s">
        <v>92</v>
      </c>
      <c r="L47" t="s">
        <v>92</v>
      </c>
      <c r="M47" t="s">
        <v>103</v>
      </c>
      <c r="N47" t="s">
        <v>92</v>
      </c>
      <c r="O47" t="s">
        <v>92</v>
      </c>
      <c r="P47" t="s">
        <v>92</v>
      </c>
      <c r="R47" t="s">
        <v>92</v>
      </c>
      <c r="W47" t="s">
        <v>92</v>
      </c>
      <c r="Y47" t="s">
        <v>92</v>
      </c>
      <c r="AA47" t="s">
        <v>92</v>
      </c>
    </row>
    <row r="48" spans="3:27">
      <c r="C48" t="s">
        <v>26</v>
      </c>
      <c r="D48" t="s">
        <v>26</v>
      </c>
      <c r="I48" t="s">
        <v>92</v>
      </c>
      <c r="L48" t="s">
        <v>92</v>
      </c>
      <c r="M48" t="s">
        <v>103</v>
      </c>
      <c r="N48" t="s">
        <v>92</v>
      </c>
      <c r="O48" t="s">
        <v>92</v>
      </c>
      <c r="P48" t="s">
        <v>92</v>
      </c>
      <c r="R48" t="s">
        <v>92</v>
      </c>
      <c r="W48" t="s">
        <v>92</v>
      </c>
      <c r="Y48" t="s">
        <v>92</v>
      </c>
      <c r="AA48" t="s">
        <v>92</v>
      </c>
    </row>
    <row r="49" spans="3:27">
      <c r="C49" t="s">
        <v>26</v>
      </c>
      <c r="D49" t="s">
        <v>26</v>
      </c>
      <c r="I49" t="s">
        <v>92</v>
      </c>
      <c r="L49" t="s">
        <v>92</v>
      </c>
      <c r="M49" t="s">
        <v>103</v>
      </c>
      <c r="N49" t="s">
        <v>92</v>
      </c>
      <c r="O49" t="s">
        <v>92</v>
      </c>
      <c r="P49" t="s">
        <v>92</v>
      </c>
      <c r="R49" t="s">
        <v>92</v>
      </c>
      <c r="W49" t="s">
        <v>92</v>
      </c>
      <c r="Y49" t="s">
        <v>92</v>
      </c>
      <c r="AA49" t="s">
        <v>92</v>
      </c>
    </row>
    <row r="50" spans="3:27">
      <c r="C50" t="s">
        <v>26</v>
      </c>
      <c r="D50" t="s">
        <v>26</v>
      </c>
      <c r="I50" t="s">
        <v>92</v>
      </c>
      <c r="L50" t="s">
        <v>92</v>
      </c>
      <c r="M50" t="s">
        <v>103</v>
      </c>
      <c r="N50" t="s">
        <v>92</v>
      </c>
      <c r="O50" t="s">
        <v>92</v>
      </c>
      <c r="P50" t="s">
        <v>92</v>
      </c>
      <c r="R50" t="s">
        <v>92</v>
      </c>
      <c r="W50" t="s">
        <v>92</v>
      </c>
      <c r="Y50" t="s">
        <v>92</v>
      </c>
      <c r="AA50" t="s">
        <v>92</v>
      </c>
    </row>
    <row r="51" spans="3:27">
      <c r="C51" t="s">
        <v>26</v>
      </c>
      <c r="D51" t="s">
        <v>26</v>
      </c>
      <c r="I51" t="s">
        <v>92</v>
      </c>
      <c r="L51" t="s">
        <v>92</v>
      </c>
      <c r="M51" t="s">
        <v>103</v>
      </c>
      <c r="N51" t="s">
        <v>92</v>
      </c>
      <c r="O51" t="s">
        <v>92</v>
      </c>
      <c r="P51" t="s">
        <v>92</v>
      </c>
      <c r="R51" t="s">
        <v>92</v>
      </c>
      <c r="W51" t="s">
        <v>92</v>
      </c>
      <c r="Y51" t="s">
        <v>92</v>
      </c>
      <c r="AA51" t="s">
        <v>92</v>
      </c>
    </row>
    <row r="52" spans="3:27">
      <c r="C52" t="s">
        <v>26</v>
      </c>
      <c r="D52" t="s">
        <v>26</v>
      </c>
      <c r="I52" t="s">
        <v>92</v>
      </c>
      <c r="L52" t="s">
        <v>92</v>
      </c>
      <c r="M52" t="s">
        <v>103</v>
      </c>
      <c r="N52" t="s">
        <v>92</v>
      </c>
      <c r="O52" t="s">
        <v>92</v>
      </c>
      <c r="P52" t="s">
        <v>92</v>
      </c>
      <c r="R52" t="s">
        <v>92</v>
      </c>
      <c r="W52" t="s">
        <v>92</v>
      </c>
      <c r="Y52" t="s">
        <v>92</v>
      </c>
      <c r="AA52" t="s">
        <v>92</v>
      </c>
    </row>
    <row r="53" spans="3:27">
      <c r="C53" t="s">
        <v>26</v>
      </c>
      <c r="D53" t="s">
        <v>26</v>
      </c>
      <c r="I53" t="s">
        <v>92</v>
      </c>
      <c r="L53" t="s">
        <v>92</v>
      </c>
      <c r="M53" t="s">
        <v>103</v>
      </c>
      <c r="N53" t="s">
        <v>92</v>
      </c>
      <c r="O53" t="s">
        <v>92</v>
      </c>
      <c r="P53" t="s">
        <v>92</v>
      </c>
      <c r="R53" t="s">
        <v>92</v>
      </c>
      <c r="W53" t="s">
        <v>92</v>
      </c>
      <c r="Y53" t="s">
        <v>92</v>
      </c>
      <c r="AA53" t="s">
        <v>92</v>
      </c>
    </row>
    <row r="54" spans="3:27">
      <c r="C54" t="s">
        <v>26</v>
      </c>
      <c r="D54" t="s">
        <v>26</v>
      </c>
      <c r="I54" t="s">
        <v>92</v>
      </c>
      <c r="L54" t="s">
        <v>92</v>
      </c>
      <c r="M54" t="s">
        <v>103</v>
      </c>
      <c r="N54" t="s">
        <v>92</v>
      </c>
      <c r="O54" t="s">
        <v>92</v>
      </c>
      <c r="P54" t="s">
        <v>92</v>
      </c>
      <c r="R54" t="s">
        <v>92</v>
      </c>
      <c r="W54" t="s">
        <v>92</v>
      </c>
      <c r="Y54" t="s">
        <v>92</v>
      </c>
      <c r="AA54" t="s">
        <v>92</v>
      </c>
    </row>
    <row r="55" spans="3:27">
      <c r="C55" t="s">
        <v>26</v>
      </c>
      <c r="D55" t="s">
        <v>26</v>
      </c>
      <c r="I55" t="s">
        <v>92</v>
      </c>
      <c r="L55" t="s">
        <v>92</v>
      </c>
      <c r="M55" t="s">
        <v>103</v>
      </c>
      <c r="N55" t="s">
        <v>92</v>
      </c>
      <c r="O55" t="s">
        <v>92</v>
      </c>
      <c r="P55" t="s">
        <v>92</v>
      </c>
      <c r="R55" t="s">
        <v>92</v>
      </c>
      <c r="W55" t="s">
        <v>92</v>
      </c>
      <c r="Y55" t="s">
        <v>92</v>
      </c>
      <c r="AA55" t="s">
        <v>92</v>
      </c>
    </row>
    <row r="56" spans="3:27">
      <c r="C56" t="s">
        <v>26</v>
      </c>
      <c r="D56" t="s">
        <v>26</v>
      </c>
      <c r="I56" t="s">
        <v>92</v>
      </c>
      <c r="L56" t="s">
        <v>92</v>
      </c>
      <c r="M56" t="s">
        <v>103</v>
      </c>
      <c r="N56" t="s">
        <v>92</v>
      </c>
      <c r="O56" t="s">
        <v>92</v>
      </c>
      <c r="P56" t="s">
        <v>92</v>
      </c>
      <c r="R56" t="s">
        <v>92</v>
      </c>
      <c r="W56" t="s">
        <v>92</v>
      </c>
      <c r="Y56" t="s">
        <v>92</v>
      </c>
      <c r="AA56" t="s">
        <v>92</v>
      </c>
    </row>
    <row r="57" spans="3:27">
      <c r="C57" t="s">
        <v>26</v>
      </c>
      <c r="D57" t="s">
        <v>26</v>
      </c>
      <c r="I57" t="s">
        <v>92</v>
      </c>
      <c r="L57" t="s">
        <v>92</v>
      </c>
      <c r="M57" t="s">
        <v>103</v>
      </c>
      <c r="N57" t="s">
        <v>92</v>
      </c>
      <c r="O57" t="s">
        <v>92</v>
      </c>
      <c r="P57" t="s">
        <v>92</v>
      </c>
      <c r="R57" t="s">
        <v>92</v>
      </c>
      <c r="W57" t="s">
        <v>92</v>
      </c>
      <c r="Y57" t="s">
        <v>92</v>
      </c>
      <c r="AA57" t="s">
        <v>92</v>
      </c>
    </row>
    <row r="58" spans="3:27">
      <c r="C58" t="s">
        <v>26</v>
      </c>
      <c r="D58" t="s">
        <v>26</v>
      </c>
      <c r="I58" t="s">
        <v>92</v>
      </c>
      <c r="L58" t="s">
        <v>92</v>
      </c>
      <c r="M58" t="s">
        <v>103</v>
      </c>
      <c r="N58" t="s">
        <v>92</v>
      </c>
      <c r="O58" t="s">
        <v>92</v>
      </c>
      <c r="P58" t="s">
        <v>92</v>
      </c>
      <c r="R58" t="s">
        <v>92</v>
      </c>
      <c r="W58" t="s">
        <v>92</v>
      </c>
      <c r="Y58" t="s">
        <v>92</v>
      </c>
      <c r="AA58" t="s">
        <v>92</v>
      </c>
    </row>
    <row r="59" spans="3:27">
      <c r="C59" t="s">
        <v>26</v>
      </c>
      <c r="D59" t="s">
        <v>26</v>
      </c>
      <c r="I59" t="s">
        <v>92</v>
      </c>
      <c r="L59" t="s">
        <v>92</v>
      </c>
      <c r="M59" t="s">
        <v>103</v>
      </c>
      <c r="N59" t="s">
        <v>92</v>
      </c>
      <c r="O59" t="s">
        <v>92</v>
      </c>
      <c r="P59" t="s">
        <v>92</v>
      </c>
      <c r="R59" t="s">
        <v>92</v>
      </c>
      <c r="W59" t="s">
        <v>92</v>
      </c>
      <c r="Y59" t="s">
        <v>92</v>
      </c>
      <c r="AA59" t="s">
        <v>92</v>
      </c>
    </row>
    <row r="60" spans="3:27">
      <c r="C60" t="s">
        <v>26</v>
      </c>
      <c r="D60" t="s">
        <v>26</v>
      </c>
      <c r="I60" t="s">
        <v>92</v>
      </c>
      <c r="L60" t="s">
        <v>92</v>
      </c>
      <c r="M60" t="s">
        <v>103</v>
      </c>
      <c r="N60" t="s">
        <v>92</v>
      </c>
      <c r="O60" t="s">
        <v>92</v>
      </c>
      <c r="P60" t="s">
        <v>92</v>
      </c>
      <c r="R60" t="s">
        <v>92</v>
      </c>
      <c r="W60" t="s">
        <v>92</v>
      </c>
      <c r="Y60" t="s">
        <v>92</v>
      </c>
      <c r="AA60" t="s">
        <v>92</v>
      </c>
    </row>
    <row r="61" spans="3:27">
      <c r="C61" t="s">
        <v>26</v>
      </c>
      <c r="D61" t="s">
        <v>26</v>
      </c>
      <c r="I61" t="s">
        <v>92</v>
      </c>
      <c r="L61" t="s">
        <v>92</v>
      </c>
      <c r="M61" t="s">
        <v>103</v>
      </c>
      <c r="N61" t="s">
        <v>92</v>
      </c>
      <c r="O61" t="s">
        <v>92</v>
      </c>
      <c r="P61" t="s">
        <v>92</v>
      </c>
      <c r="R61" t="s">
        <v>92</v>
      </c>
      <c r="W61" t="s">
        <v>92</v>
      </c>
      <c r="Y61" t="s">
        <v>92</v>
      </c>
      <c r="AA61" t="s">
        <v>92</v>
      </c>
    </row>
    <row r="62" spans="3:27">
      <c r="C62" t="s">
        <v>26</v>
      </c>
      <c r="D62" t="s">
        <v>26</v>
      </c>
      <c r="I62" t="s">
        <v>92</v>
      </c>
      <c r="L62" t="s">
        <v>92</v>
      </c>
      <c r="M62" t="s">
        <v>103</v>
      </c>
      <c r="N62" t="s">
        <v>92</v>
      </c>
      <c r="O62" t="s">
        <v>92</v>
      </c>
      <c r="P62" t="s">
        <v>92</v>
      </c>
      <c r="R62" t="s">
        <v>92</v>
      </c>
      <c r="W62" t="s">
        <v>92</v>
      </c>
      <c r="Y62" t="s">
        <v>92</v>
      </c>
      <c r="AA62" t="s">
        <v>92</v>
      </c>
    </row>
    <row r="63" spans="3:27">
      <c r="C63" t="s">
        <v>26</v>
      </c>
      <c r="D63" t="s">
        <v>26</v>
      </c>
      <c r="I63" t="s">
        <v>92</v>
      </c>
      <c r="L63" t="s">
        <v>92</v>
      </c>
      <c r="M63" t="s">
        <v>103</v>
      </c>
      <c r="N63" t="s">
        <v>92</v>
      </c>
      <c r="O63" t="s">
        <v>92</v>
      </c>
      <c r="P63" t="s">
        <v>92</v>
      </c>
      <c r="R63" t="s">
        <v>92</v>
      </c>
      <c r="W63" t="s">
        <v>92</v>
      </c>
      <c r="Y63" t="s">
        <v>92</v>
      </c>
      <c r="AA63" t="s">
        <v>92</v>
      </c>
    </row>
    <row r="64" spans="3:27">
      <c r="C64" t="s">
        <v>26</v>
      </c>
      <c r="D64" t="s">
        <v>26</v>
      </c>
      <c r="I64" t="s">
        <v>92</v>
      </c>
      <c r="L64" t="s">
        <v>92</v>
      </c>
      <c r="M64" t="s">
        <v>103</v>
      </c>
      <c r="N64" t="s">
        <v>92</v>
      </c>
      <c r="O64" t="s">
        <v>92</v>
      </c>
      <c r="P64" t="s">
        <v>92</v>
      </c>
      <c r="R64" t="s">
        <v>92</v>
      </c>
      <c r="W64" t="s">
        <v>92</v>
      </c>
      <c r="Y64" t="s">
        <v>92</v>
      </c>
      <c r="AA64" t="s">
        <v>92</v>
      </c>
    </row>
    <row r="65" spans="3:27">
      <c r="C65" t="s">
        <v>26</v>
      </c>
      <c r="D65" t="s">
        <v>26</v>
      </c>
      <c r="I65" t="s">
        <v>92</v>
      </c>
      <c r="L65" t="s">
        <v>92</v>
      </c>
      <c r="M65" t="s">
        <v>103</v>
      </c>
      <c r="N65" t="s">
        <v>92</v>
      </c>
      <c r="O65" t="s">
        <v>92</v>
      </c>
      <c r="P65" t="s">
        <v>92</v>
      </c>
      <c r="R65" t="s">
        <v>92</v>
      </c>
      <c r="W65" t="s">
        <v>92</v>
      </c>
      <c r="Y65" t="s">
        <v>92</v>
      </c>
      <c r="AA65" t="s">
        <v>92</v>
      </c>
    </row>
    <row r="66" spans="3:27">
      <c r="C66" t="s">
        <v>26</v>
      </c>
      <c r="D66" t="s">
        <v>26</v>
      </c>
      <c r="I66" t="s">
        <v>92</v>
      </c>
      <c r="L66" t="s">
        <v>92</v>
      </c>
      <c r="M66" t="s">
        <v>103</v>
      </c>
      <c r="N66" t="s">
        <v>92</v>
      </c>
      <c r="O66" t="s">
        <v>92</v>
      </c>
      <c r="P66" t="s">
        <v>92</v>
      </c>
      <c r="R66" t="s">
        <v>92</v>
      </c>
      <c r="W66" t="s">
        <v>92</v>
      </c>
      <c r="Y66" t="s">
        <v>92</v>
      </c>
      <c r="AA66" t="s">
        <v>92</v>
      </c>
    </row>
    <row r="67" spans="3:27">
      <c r="C67" t="s">
        <v>26</v>
      </c>
      <c r="D67" t="s">
        <v>26</v>
      </c>
      <c r="I67" t="s">
        <v>92</v>
      </c>
      <c r="L67" t="s">
        <v>92</v>
      </c>
      <c r="M67" t="s">
        <v>103</v>
      </c>
      <c r="N67" t="s">
        <v>92</v>
      </c>
      <c r="O67" t="s">
        <v>92</v>
      </c>
      <c r="P67" t="s">
        <v>92</v>
      </c>
      <c r="R67" t="s">
        <v>92</v>
      </c>
      <c r="W67" t="s">
        <v>92</v>
      </c>
      <c r="Y67" t="s">
        <v>92</v>
      </c>
      <c r="AA67" t="s">
        <v>92</v>
      </c>
    </row>
    <row r="68" spans="3:27">
      <c r="C68" t="s">
        <v>26</v>
      </c>
      <c r="D68" t="s">
        <v>26</v>
      </c>
      <c r="I68" t="s">
        <v>92</v>
      </c>
      <c r="L68" t="s">
        <v>92</v>
      </c>
      <c r="M68" t="s">
        <v>103</v>
      </c>
      <c r="N68" t="s">
        <v>92</v>
      </c>
      <c r="O68" t="s">
        <v>92</v>
      </c>
      <c r="P68" t="s">
        <v>92</v>
      </c>
      <c r="R68" t="s">
        <v>92</v>
      </c>
      <c r="W68" t="s">
        <v>92</v>
      </c>
      <c r="Y68" t="s">
        <v>92</v>
      </c>
      <c r="AA68" t="s">
        <v>92</v>
      </c>
    </row>
    <row r="69" spans="3:27">
      <c r="C69" t="s">
        <v>26</v>
      </c>
      <c r="D69" t="s">
        <v>26</v>
      </c>
      <c r="I69" t="s">
        <v>92</v>
      </c>
      <c r="L69" t="s">
        <v>92</v>
      </c>
      <c r="M69" t="s">
        <v>103</v>
      </c>
      <c r="N69" t="s">
        <v>92</v>
      </c>
      <c r="O69" t="s">
        <v>92</v>
      </c>
      <c r="P69" t="s">
        <v>92</v>
      </c>
      <c r="R69" t="s">
        <v>92</v>
      </c>
      <c r="W69" t="s">
        <v>92</v>
      </c>
      <c r="Y69" t="s">
        <v>92</v>
      </c>
      <c r="AA69" t="s">
        <v>92</v>
      </c>
    </row>
    <row r="70" spans="3:27">
      <c r="C70" t="s">
        <v>26</v>
      </c>
      <c r="D70" t="s">
        <v>26</v>
      </c>
      <c r="I70" t="s">
        <v>92</v>
      </c>
      <c r="L70" t="s">
        <v>92</v>
      </c>
      <c r="M70" t="s">
        <v>103</v>
      </c>
      <c r="N70" t="s">
        <v>92</v>
      </c>
      <c r="O70" t="s">
        <v>92</v>
      </c>
      <c r="P70" t="s">
        <v>92</v>
      </c>
      <c r="R70" t="s">
        <v>92</v>
      </c>
      <c r="W70" t="s">
        <v>92</v>
      </c>
      <c r="Y70" t="s">
        <v>92</v>
      </c>
      <c r="AA70" t="s">
        <v>92</v>
      </c>
    </row>
    <row r="71" spans="3:27">
      <c r="C71" t="s">
        <v>26</v>
      </c>
      <c r="D71" t="s">
        <v>26</v>
      </c>
      <c r="I71" t="s">
        <v>92</v>
      </c>
      <c r="L71" t="s">
        <v>92</v>
      </c>
      <c r="M71" t="s">
        <v>103</v>
      </c>
      <c r="N71" t="s">
        <v>92</v>
      </c>
      <c r="O71" t="s">
        <v>92</v>
      </c>
      <c r="P71" t="s">
        <v>92</v>
      </c>
      <c r="R71" t="s">
        <v>92</v>
      </c>
      <c r="W71" t="s">
        <v>92</v>
      </c>
      <c r="Y71" t="s">
        <v>92</v>
      </c>
      <c r="AA71" t="s">
        <v>92</v>
      </c>
    </row>
    <row r="72" spans="3:27">
      <c r="C72" t="s">
        <v>26</v>
      </c>
      <c r="D72" t="s">
        <v>26</v>
      </c>
      <c r="I72" t="s">
        <v>92</v>
      </c>
      <c r="L72" t="s">
        <v>92</v>
      </c>
      <c r="M72" t="s">
        <v>103</v>
      </c>
      <c r="N72" t="s">
        <v>92</v>
      </c>
      <c r="O72" t="s">
        <v>92</v>
      </c>
      <c r="P72" t="s">
        <v>92</v>
      </c>
      <c r="R72" t="s">
        <v>92</v>
      </c>
      <c r="W72" t="s">
        <v>92</v>
      </c>
      <c r="Y72" t="s">
        <v>92</v>
      </c>
      <c r="AA72" t="s">
        <v>92</v>
      </c>
    </row>
    <row r="73" spans="3:27">
      <c r="C73" t="s">
        <v>26</v>
      </c>
      <c r="D73" t="s">
        <v>26</v>
      </c>
      <c r="I73" t="s">
        <v>92</v>
      </c>
      <c r="L73" t="s">
        <v>92</v>
      </c>
      <c r="M73" t="s">
        <v>103</v>
      </c>
      <c r="N73" t="s">
        <v>92</v>
      </c>
      <c r="O73" t="s">
        <v>92</v>
      </c>
      <c r="P73" t="s">
        <v>92</v>
      </c>
      <c r="R73" t="s">
        <v>92</v>
      </c>
      <c r="W73" t="s">
        <v>92</v>
      </c>
      <c r="Y73" t="s">
        <v>92</v>
      </c>
      <c r="AA73" t="s">
        <v>92</v>
      </c>
    </row>
    <row r="74" spans="3:27">
      <c r="C74" t="s">
        <v>26</v>
      </c>
      <c r="D74" t="s">
        <v>26</v>
      </c>
      <c r="I74" t="s">
        <v>92</v>
      </c>
      <c r="L74" t="s">
        <v>92</v>
      </c>
      <c r="M74" t="s">
        <v>103</v>
      </c>
      <c r="N74" t="s">
        <v>92</v>
      </c>
      <c r="O74" t="s">
        <v>92</v>
      </c>
      <c r="P74" t="s">
        <v>92</v>
      </c>
      <c r="R74" t="s">
        <v>92</v>
      </c>
      <c r="W74" t="s">
        <v>92</v>
      </c>
      <c r="Y74" t="s">
        <v>92</v>
      </c>
      <c r="AA74" t="s">
        <v>92</v>
      </c>
    </row>
    <row r="75" spans="3:27">
      <c r="C75" t="s">
        <v>26</v>
      </c>
      <c r="D75" t="s">
        <v>26</v>
      </c>
      <c r="I75" t="s">
        <v>92</v>
      </c>
      <c r="L75" t="s">
        <v>92</v>
      </c>
      <c r="M75" t="s">
        <v>103</v>
      </c>
      <c r="N75" t="s">
        <v>92</v>
      </c>
      <c r="O75" t="s">
        <v>92</v>
      </c>
      <c r="P75" t="s">
        <v>92</v>
      </c>
      <c r="R75" t="s">
        <v>92</v>
      </c>
      <c r="W75" t="s">
        <v>92</v>
      </c>
      <c r="Y75" t="s">
        <v>92</v>
      </c>
      <c r="AA75" t="s">
        <v>92</v>
      </c>
    </row>
    <row r="76" spans="3:27">
      <c r="C76" t="s">
        <v>26</v>
      </c>
      <c r="D76" t="s">
        <v>26</v>
      </c>
      <c r="I76" t="s">
        <v>92</v>
      </c>
      <c r="L76" t="s">
        <v>92</v>
      </c>
      <c r="M76" t="s">
        <v>103</v>
      </c>
      <c r="N76" t="s">
        <v>92</v>
      </c>
      <c r="O76" t="s">
        <v>92</v>
      </c>
      <c r="P76" t="s">
        <v>92</v>
      </c>
      <c r="R76" t="s">
        <v>92</v>
      </c>
      <c r="W76" t="s">
        <v>92</v>
      </c>
      <c r="Y76" t="s">
        <v>92</v>
      </c>
      <c r="AA76" t="s">
        <v>92</v>
      </c>
    </row>
    <row r="77" spans="3:27">
      <c r="C77" t="s">
        <v>26</v>
      </c>
      <c r="D77" t="s">
        <v>26</v>
      </c>
      <c r="I77" t="s">
        <v>92</v>
      </c>
      <c r="L77" t="s">
        <v>92</v>
      </c>
      <c r="M77" t="s">
        <v>103</v>
      </c>
      <c r="N77" t="s">
        <v>92</v>
      </c>
      <c r="O77" t="s">
        <v>92</v>
      </c>
      <c r="P77" t="s">
        <v>92</v>
      </c>
      <c r="R77" t="s">
        <v>92</v>
      </c>
      <c r="W77" t="s">
        <v>92</v>
      </c>
      <c r="Y77" t="s">
        <v>92</v>
      </c>
      <c r="AA77" t="s">
        <v>92</v>
      </c>
    </row>
    <row r="78" spans="3:27">
      <c r="C78" t="s">
        <v>26</v>
      </c>
      <c r="D78" t="s">
        <v>26</v>
      </c>
      <c r="I78" t="s">
        <v>92</v>
      </c>
      <c r="L78" t="s">
        <v>92</v>
      </c>
      <c r="M78" t="s">
        <v>103</v>
      </c>
      <c r="N78" t="s">
        <v>92</v>
      </c>
      <c r="O78" t="s">
        <v>92</v>
      </c>
      <c r="P78" t="s">
        <v>92</v>
      </c>
      <c r="R78" t="s">
        <v>92</v>
      </c>
      <c r="W78" t="s">
        <v>92</v>
      </c>
      <c r="Y78" t="s">
        <v>92</v>
      </c>
      <c r="AA78" t="s">
        <v>92</v>
      </c>
    </row>
    <row r="79" spans="3:27">
      <c r="C79" t="s">
        <v>26</v>
      </c>
      <c r="D79" t="s">
        <v>26</v>
      </c>
      <c r="I79" t="s">
        <v>92</v>
      </c>
      <c r="L79" t="s">
        <v>92</v>
      </c>
      <c r="M79" t="s">
        <v>103</v>
      </c>
      <c r="N79" t="s">
        <v>92</v>
      </c>
      <c r="O79" t="s">
        <v>92</v>
      </c>
      <c r="P79" t="s">
        <v>92</v>
      </c>
      <c r="R79" t="s">
        <v>92</v>
      </c>
      <c r="W79" t="s">
        <v>92</v>
      </c>
      <c r="Y79" t="s">
        <v>92</v>
      </c>
      <c r="AA79" t="s">
        <v>92</v>
      </c>
    </row>
    <row r="80" spans="3:27">
      <c r="C80" t="s">
        <v>26</v>
      </c>
      <c r="D80" t="s">
        <v>26</v>
      </c>
      <c r="I80" t="s">
        <v>92</v>
      </c>
      <c r="L80" t="s">
        <v>92</v>
      </c>
      <c r="M80" t="s">
        <v>103</v>
      </c>
      <c r="N80" t="s">
        <v>92</v>
      </c>
      <c r="O80" t="s">
        <v>92</v>
      </c>
      <c r="P80" t="s">
        <v>92</v>
      </c>
      <c r="R80" t="s">
        <v>92</v>
      </c>
      <c r="W80" t="s">
        <v>92</v>
      </c>
      <c r="Y80" t="s">
        <v>92</v>
      </c>
      <c r="AA80" t="s">
        <v>92</v>
      </c>
    </row>
    <row r="81" spans="3:27">
      <c r="C81" t="s">
        <v>26</v>
      </c>
      <c r="D81" t="s">
        <v>26</v>
      </c>
      <c r="I81" t="s">
        <v>92</v>
      </c>
      <c r="L81" t="s">
        <v>92</v>
      </c>
      <c r="M81" t="s">
        <v>103</v>
      </c>
      <c r="N81" t="s">
        <v>92</v>
      </c>
      <c r="O81" t="s">
        <v>92</v>
      </c>
      <c r="P81" t="s">
        <v>92</v>
      </c>
      <c r="R81" t="s">
        <v>92</v>
      </c>
      <c r="W81" t="s">
        <v>92</v>
      </c>
      <c r="Y81" t="s">
        <v>92</v>
      </c>
      <c r="AA81" t="s">
        <v>92</v>
      </c>
    </row>
    <row r="82" spans="3:27">
      <c r="C82" t="s">
        <v>26</v>
      </c>
      <c r="D82" t="s">
        <v>26</v>
      </c>
      <c r="I82" t="s">
        <v>92</v>
      </c>
      <c r="L82" t="s">
        <v>92</v>
      </c>
      <c r="M82" t="s">
        <v>103</v>
      </c>
      <c r="N82" t="s">
        <v>92</v>
      </c>
      <c r="O82" t="s">
        <v>92</v>
      </c>
      <c r="P82" t="s">
        <v>92</v>
      </c>
      <c r="R82" t="s">
        <v>92</v>
      </c>
      <c r="W82" t="s">
        <v>92</v>
      </c>
      <c r="Y82" t="s">
        <v>92</v>
      </c>
      <c r="AA82" t="s">
        <v>92</v>
      </c>
    </row>
    <row r="83" spans="3:27">
      <c r="C83" t="s">
        <v>26</v>
      </c>
      <c r="D83" t="s">
        <v>26</v>
      </c>
      <c r="I83" t="s">
        <v>92</v>
      </c>
      <c r="L83" t="s">
        <v>92</v>
      </c>
      <c r="M83" t="s">
        <v>103</v>
      </c>
      <c r="N83" t="s">
        <v>92</v>
      </c>
      <c r="O83" t="s">
        <v>92</v>
      </c>
      <c r="P83" t="s">
        <v>92</v>
      </c>
      <c r="R83" t="s">
        <v>92</v>
      </c>
      <c r="W83" t="s">
        <v>92</v>
      </c>
      <c r="Y83" t="s">
        <v>92</v>
      </c>
      <c r="AA83" t="s">
        <v>92</v>
      </c>
    </row>
    <row r="84" spans="3:27">
      <c r="C84" t="s">
        <v>26</v>
      </c>
      <c r="D84" t="s">
        <v>26</v>
      </c>
      <c r="I84" t="s">
        <v>92</v>
      </c>
      <c r="L84" t="s">
        <v>92</v>
      </c>
      <c r="M84" t="s">
        <v>103</v>
      </c>
      <c r="N84" t="s">
        <v>92</v>
      </c>
      <c r="O84" t="s">
        <v>92</v>
      </c>
      <c r="P84" t="s">
        <v>92</v>
      </c>
      <c r="R84" t="s">
        <v>92</v>
      </c>
      <c r="W84" t="s">
        <v>92</v>
      </c>
      <c r="Y84" t="s">
        <v>92</v>
      </c>
      <c r="AA84" t="s">
        <v>92</v>
      </c>
    </row>
    <row r="85" spans="3:27">
      <c r="C85" t="s">
        <v>26</v>
      </c>
      <c r="D85" t="s">
        <v>26</v>
      </c>
      <c r="I85" t="s">
        <v>92</v>
      </c>
      <c r="L85" t="s">
        <v>92</v>
      </c>
      <c r="M85" t="s">
        <v>103</v>
      </c>
      <c r="N85" t="s">
        <v>92</v>
      </c>
      <c r="O85" t="s">
        <v>92</v>
      </c>
      <c r="P85" t="s">
        <v>92</v>
      </c>
      <c r="R85" t="s">
        <v>92</v>
      </c>
      <c r="W85" t="s">
        <v>92</v>
      </c>
      <c r="Y85" t="s">
        <v>92</v>
      </c>
      <c r="AA85" t="s">
        <v>92</v>
      </c>
    </row>
    <row r="86" spans="3:27">
      <c r="C86" t="s">
        <v>26</v>
      </c>
      <c r="D86" t="s">
        <v>26</v>
      </c>
      <c r="I86" t="s">
        <v>92</v>
      </c>
      <c r="L86" t="s">
        <v>92</v>
      </c>
      <c r="M86" t="s">
        <v>103</v>
      </c>
      <c r="N86" t="s">
        <v>92</v>
      </c>
      <c r="O86" t="s">
        <v>92</v>
      </c>
      <c r="P86" t="s">
        <v>92</v>
      </c>
      <c r="R86" t="s">
        <v>92</v>
      </c>
      <c r="W86" t="s">
        <v>92</v>
      </c>
      <c r="Y86" t="s">
        <v>92</v>
      </c>
      <c r="AA86" t="s">
        <v>92</v>
      </c>
    </row>
    <row r="87" spans="3:27">
      <c r="C87" t="s">
        <v>26</v>
      </c>
      <c r="D87" t="s">
        <v>26</v>
      </c>
      <c r="I87" t="s">
        <v>92</v>
      </c>
      <c r="L87" t="s">
        <v>92</v>
      </c>
      <c r="M87" t="s">
        <v>103</v>
      </c>
      <c r="N87" t="s">
        <v>92</v>
      </c>
      <c r="O87" t="s">
        <v>92</v>
      </c>
      <c r="P87" t="s">
        <v>92</v>
      </c>
      <c r="R87" t="s">
        <v>92</v>
      </c>
      <c r="W87" t="s">
        <v>92</v>
      </c>
      <c r="Y87" t="s">
        <v>92</v>
      </c>
      <c r="AA87" t="s">
        <v>92</v>
      </c>
    </row>
    <row r="88" spans="3:27">
      <c r="C88" t="s">
        <v>26</v>
      </c>
      <c r="D88" t="s">
        <v>26</v>
      </c>
      <c r="I88" t="s">
        <v>92</v>
      </c>
      <c r="L88" t="s">
        <v>92</v>
      </c>
      <c r="M88" t="s">
        <v>103</v>
      </c>
      <c r="N88" t="s">
        <v>92</v>
      </c>
      <c r="O88" t="s">
        <v>92</v>
      </c>
      <c r="P88" t="s">
        <v>92</v>
      </c>
      <c r="R88" t="s">
        <v>92</v>
      </c>
      <c r="W88" t="s">
        <v>92</v>
      </c>
      <c r="Y88" t="s">
        <v>92</v>
      </c>
      <c r="AA88" t="s">
        <v>92</v>
      </c>
    </row>
    <row r="89" spans="3:27">
      <c r="C89" t="s">
        <v>26</v>
      </c>
      <c r="D89" t="s">
        <v>26</v>
      </c>
      <c r="I89" t="s">
        <v>92</v>
      </c>
      <c r="L89" t="s">
        <v>92</v>
      </c>
      <c r="M89" t="s">
        <v>103</v>
      </c>
      <c r="N89" t="s">
        <v>92</v>
      </c>
      <c r="O89" t="s">
        <v>92</v>
      </c>
      <c r="P89" t="s">
        <v>92</v>
      </c>
      <c r="R89" t="s">
        <v>92</v>
      </c>
      <c r="W89" t="s">
        <v>92</v>
      </c>
      <c r="Y89" t="s">
        <v>92</v>
      </c>
      <c r="AA89" t="s">
        <v>92</v>
      </c>
    </row>
    <row r="90" spans="3:27">
      <c r="C90" t="s">
        <v>26</v>
      </c>
      <c r="D90" t="s">
        <v>26</v>
      </c>
      <c r="I90" t="s">
        <v>92</v>
      </c>
      <c r="L90" t="s">
        <v>92</v>
      </c>
      <c r="M90" t="s">
        <v>103</v>
      </c>
      <c r="N90" t="s">
        <v>92</v>
      </c>
      <c r="O90" t="s">
        <v>92</v>
      </c>
      <c r="P90" t="s">
        <v>92</v>
      </c>
      <c r="R90" t="s">
        <v>92</v>
      </c>
      <c r="W90" t="s">
        <v>92</v>
      </c>
      <c r="Y90" t="s">
        <v>92</v>
      </c>
      <c r="AA90" t="s">
        <v>92</v>
      </c>
    </row>
    <row r="91" spans="3:27">
      <c r="C91" t="s">
        <v>26</v>
      </c>
      <c r="D91" t="s">
        <v>26</v>
      </c>
      <c r="I91" t="s">
        <v>92</v>
      </c>
      <c r="L91" t="s">
        <v>92</v>
      </c>
      <c r="M91" t="s">
        <v>103</v>
      </c>
      <c r="N91" t="s">
        <v>92</v>
      </c>
      <c r="O91" t="s">
        <v>92</v>
      </c>
      <c r="P91" t="s">
        <v>92</v>
      </c>
      <c r="R91" t="s">
        <v>92</v>
      </c>
      <c r="W91" t="s">
        <v>92</v>
      </c>
      <c r="Y91" t="s">
        <v>92</v>
      </c>
      <c r="AA91" t="s">
        <v>92</v>
      </c>
    </row>
    <row r="92" spans="3:27">
      <c r="C92" t="s">
        <v>26</v>
      </c>
      <c r="D92" t="s">
        <v>26</v>
      </c>
      <c r="I92" t="s">
        <v>92</v>
      </c>
      <c r="L92" t="s">
        <v>92</v>
      </c>
      <c r="M92" t="s">
        <v>103</v>
      </c>
      <c r="N92" t="s">
        <v>92</v>
      </c>
      <c r="O92" t="s">
        <v>92</v>
      </c>
      <c r="P92" t="s">
        <v>92</v>
      </c>
      <c r="R92" t="s">
        <v>92</v>
      </c>
      <c r="W92" t="s">
        <v>92</v>
      </c>
      <c r="Y92" t="s">
        <v>92</v>
      </c>
      <c r="AA92" t="s">
        <v>92</v>
      </c>
    </row>
    <row r="93" spans="3:27">
      <c r="C93" t="s">
        <v>26</v>
      </c>
      <c r="D93" t="s">
        <v>26</v>
      </c>
      <c r="I93" t="s">
        <v>92</v>
      </c>
      <c r="L93" t="s">
        <v>92</v>
      </c>
      <c r="M93" t="s">
        <v>103</v>
      </c>
      <c r="N93" t="s">
        <v>92</v>
      </c>
      <c r="O93" t="s">
        <v>92</v>
      </c>
      <c r="P93" t="s">
        <v>92</v>
      </c>
      <c r="R93" t="s">
        <v>92</v>
      </c>
      <c r="W93" t="s">
        <v>92</v>
      </c>
      <c r="Y93" t="s">
        <v>92</v>
      </c>
      <c r="AA93" t="s">
        <v>92</v>
      </c>
    </row>
    <row r="94" spans="3:27">
      <c r="C94" t="s">
        <v>26</v>
      </c>
      <c r="D94" t="s">
        <v>26</v>
      </c>
      <c r="I94" t="s">
        <v>92</v>
      </c>
      <c r="L94" t="s">
        <v>92</v>
      </c>
      <c r="M94" t="s">
        <v>103</v>
      </c>
      <c r="N94" t="s">
        <v>92</v>
      </c>
      <c r="O94" t="s">
        <v>92</v>
      </c>
      <c r="P94" t="s">
        <v>92</v>
      </c>
      <c r="R94" t="s">
        <v>92</v>
      </c>
      <c r="W94" t="s">
        <v>92</v>
      </c>
      <c r="Y94" t="s">
        <v>92</v>
      </c>
      <c r="AA94" t="s">
        <v>92</v>
      </c>
    </row>
    <row r="95" spans="3:27">
      <c r="C95" t="s">
        <v>26</v>
      </c>
      <c r="D95" t="s">
        <v>26</v>
      </c>
      <c r="I95" t="s">
        <v>92</v>
      </c>
      <c r="L95" t="s">
        <v>92</v>
      </c>
      <c r="M95" t="s">
        <v>103</v>
      </c>
      <c r="N95" t="s">
        <v>92</v>
      </c>
      <c r="O95" t="s">
        <v>92</v>
      </c>
      <c r="P95" t="s">
        <v>92</v>
      </c>
      <c r="R95" t="s">
        <v>92</v>
      </c>
      <c r="W95" t="s">
        <v>92</v>
      </c>
      <c r="Y95" t="s">
        <v>92</v>
      </c>
      <c r="AA95" t="s">
        <v>92</v>
      </c>
    </row>
    <row r="96" spans="3:27">
      <c r="C96" t="s">
        <v>26</v>
      </c>
      <c r="D96" t="s">
        <v>26</v>
      </c>
      <c r="I96" t="s">
        <v>92</v>
      </c>
      <c r="L96" t="s">
        <v>92</v>
      </c>
      <c r="M96" t="s">
        <v>103</v>
      </c>
      <c r="N96" t="s">
        <v>92</v>
      </c>
      <c r="O96" t="s">
        <v>92</v>
      </c>
      <c r="P96" t="s">
        <v>92</v>
      </c>
      <c r="R96" t="s">
        <v>92</v>
      </c>
      <c r="W96" t="s">
        <v>92</v>
      </c>
      <c r="Y96" t="s">
        <v>92</v>
      </c>
      <c r="AA96" t="s">
        <v>92</v>
      </c>
    </row>
    <row r="97" spans="3:27">
      <c r="C97" t="s">
        <v>26</v>
      </c>
      <c r="D97" t="s">
        <v>26</v>
      </c>
      <c r="I97" t="s">
        <v>92</v>
      </c>
      <c r="L97" t="s">
        <v>92</v>
      </c>
      <c r="M97" t="s">
        <v>103</v>
      </c>
      <c r="N97" t="s">
        <v>92</v>
      </c>
      <c r="O97" t="s">
        <v>92</v>
      </c>
      <c r="P97" t="s">
        <v>92</v>
      </c>
      <c r="R97" t="s">
        <v>92</v>
      </c>
      <c r="W97" t="s">
        <v>92</v>
      </c>
      <c r="Y97" t="s">
        <v>92</v>
      </c>
      <c r="AA97" t="s">
        <v>92</v>
      </c>
    </row>
    <row r="98" spans="3:27">
      <c r="C98" t="s">
        <v>26</v>
      </c>
      <c r="D98" t="s">
        <v>26</v>
      </c>
      <c r="I98" t="s">
        <v>92</v>
      </c>
      <c r="L98" t="s">
        <v>92</v>
      </c>
      <c r="M98" t="s">
        <v>103</v>
      </c>
      <c r="N98" t="s">
        <v>92</v>
      </c>
      <c r="O98" t="s">
        <v>92</v>
      </c>
      <c r="P98" t="s">
        <v>92</v>
      </c>
      <c r="R98" t="s">
        <v>92</v>
      </c>
      <c r="W98" t="s">
        <v>92</v>
      </c>
      <c r="Y98" t="s">
        <v>92</v>
      </c>
      <c r="AA98" t="s">
        <v>92</v>
      </c>
    </row>
    <row r="99" spans="3:27">
      <c r="C99" t="s">
        <v>26</v>
      </c>
      <c r="D99" t="s">
        <v>26</v>
      </c>
      <c r="I99" t="s">
        <v>92</v>
      </c>
      <c r="L99" t="s">
        <v>92</v>
      </c>
      <c r="M99" t="s">
        <v>103</v>
      </c>
      <c r="N99" t="s">
        <v>92</v>
      </c>
      <c r="O99" t="s">
        <v>92</v>
      </c>
      <c r="P99" t="s">
        <v>92</v>
      </c>
      <c r="R99" t="s">
        <v>92</v>
      </c>
      <c r="W99" t="s">
        <v>92</v>
      </c>
      <c r="Y99" t="s">
        <v>92</v>
      </c>
      <c r="AA99" t="s">
        <v>92</v>
      </c>
    </row>
    <row r="100" spans="3:27">
      <c r="C100" t="s">
        <v>26</v>
      </c>
      <c r="D100" t="s">
        <v>26</v>
      </c>
      <c r="I100" t="s">
        <v>92</v>
      </c>
      <c r="L100" t="s">
        <v>92</v>
      </c>
      <c r="M100" t="s">
        <v>103</v>
      </c>
      <c r="N100" t="s">
        <v>92</v>
      </c>
      <c r="O100" t="s">
        <v>92</v>
      </c>
      <c r="P100" t="s">
        <v>92</v>
      </c>
      <c r="R100" t="s">
        <v>92</v>
      </c>
      <c r="W100" t="s">
        <v>92</v>
      </c>
      <c r="Y100" t="s">
        <v>92</v>
      </c>
      <c r="AA100" t="s">
        <v>92</v>
      </c>
    </row>
    <row r="101" spans="3:27">
      <c r="C101" t="s">
        <v>26</v>
      </c>
      <c r="D101" t="s">
        <v>26</v>
      </c>
      <c r="I101" t="s">
        <v>92</v>
      </c>
      <c r="L101" t="s">
        <v>92</v>
      </c>
      <c r="M101" t="s">
        <v>103</v>
      </c>
      <c r="N101" t="s">
        <v>92</v>
      </c>
      <c r="O101" t="s">
        <v>92</v>
      </c>
      <c r="P101" t="s">
        <v>92</v>
      </c>
      <c r="R101" t="s">
        <v>92</v>
      </c>
      <c r="W101" t="s">
        <v>92</v>
      </c>
      <c r="Y101" t="s">
        <v>92</v>
      </c>
      <c r="AA101" t="s">
        <v>92</v>
      </c>
    </row>
    <row r="102" spans="3:27">
      <c r="C102" t="s">
        <v>26</v>
      </c>
      <c r="D102" t="s">
        <v>26</v>
      </c>
      <c r="I102" t="s">
        <v>92</v>
      </c>
      <c r="L102" t="s">
        <v>92</v>
      </c>
      <c r="M102" t="s">
        <v>103</v>
      </c>
      <c r="N102" t="s">
        <v>92</v>
      </c>
      <c r="O102" t="s">
        <v>92</v>
      </c>
      <c r="P102" t="s">
        <v>92</v>
      </c>
      <c r="R102" t="s">
        <v>92</v>
      </c>
      <c r="W102" t="s">
        <v>92</v>
      </c>
      <c r="Y102" t="s">
        <v>92</v>
      </c>
      <c r="AA102" t="s">
        <v>92</v>
      </c>
    </row>
    <row r="103" spans="3:27">
      <c r="C103" t="s">
        <v>26</v>
      </c>
      <c r="D103" t="s">
        <v>26</v>
      </c>
      <c r="I103" t="s">
        <v>92</v>
      </c>
      <c r="L103" t="s">
        <v>92</v>
      </c>
      <c r="M103" t="s">
        <v>103</v>
      </c>
      <c r="N103" t="s">
        <v>92</v>
      </c>
      <c r="O103" t="s">
        <v>92</v>
      </c>
      <c r="P103" t="s">
        <v>92</v>
      </c>
      <c r="R103" t="s">
        <v>92</v>
      </c>
      <c r="W103" t="s">
        <v>92</v>
      </c>
      <c r="Y103" t="s">
        <v>92</v>
      </c>
      <c r="AA103" t="s">
        <v>92</v>
      </c>
    </row>
    <row r="104" spans="3:27">
      <c r="C104" t="s">
        <v>26</v>
      </c>
      <c r="D104" t="s">
        <v>26</v>
      </c>
      <c r="I104" t="s">
        <v>92</v>
      </c>
      <c r="L104" t="s">
        <v>92</v>
      </c>
      <c r="M104" t="s">
        <v>103</v>
      </c>
      <c r="N104" t="s">
        <v>92</v>
      </c>
      <c r="O104" t="s">
        <v>92</v>
      </c>
      <c r="P104" t="s">
        <v>92</v>
      </c>
      <c r="R104" t="s">
        <v>92</v>
      </c>
      <c r="W104" t="s">
        <v>92</v>
      </c>
      <c r="Y104" t="s">
        <v>92</v>
      </c>
      <c r="AA104" t="s">
        <v>92</v>
      </c>
    </row>
    <row r="105" spans="3:27">
      <c r="C105" t="s">
        <v>26</v>
      </c>
      <c r="D105" t="s">
        <v>26</v>
      </c>
      <c r="I105" t="s">
        <v>92</v>
      </c>
      <c r="L105" t="s">
        <v>92</v>
      </c>
      <c r="M105" t="s">
        <v>103</v>
      </c>
      <c r="N105" t="s">
        <v>92</v>
      </c>
      <c r="O105" t="s">
        <v>92</v>
      </c>
      <c r="P105" t="s">
        <v>92</v>
      </c>
      <c r="R105" t="s">
        <v>92</v>
      </c>
      <c r="W105" t="s">
        <v>92</v>
      </c>
      <c r="Y105" t="s">
        <v>92</v>
      </c>
      <c r="AA105" t="s">
        <v>92</v>
      </c>
    </row>
    <row r="106" spans="3:27">
      <c r="C106" t="s">
        <v>26</v>
      </c>
      <c r="D106" t="s">
        <v>26</v>
      </c>
      <c r="I106" t="s">
        <v>92</v>
      </c>
      <c r="L106" t="s">
        <v>92</v>
      </c>
      <c r="M106" t="s">
        <v>103</v>
      </c>
      <c r="N106" t="s">
        <v>92</v>
      </c>
      <c r="O106" t="s">
        <v>92</v>
      </c>
      <c r="P106" t="s">
        <v>92</v>
      </c>
      <c r="R106" t="s">
        <v>92</v>
      </c>
      <c r="W106" t="s">
        <v>92</v>
      </c>
      <c r="Y106" t="s">
        <v>92</v>
      </c>
      <c r="AA106" t="s">
        <v>92</v>
      </c>
    </row>
    <row r="107" spans="3:27">
      <c r="C107" t="s">
        <v>26</v>
      </c>
      <c r="D107" t="s">
        <v>26</v>
      </c>
      <c r="I107" t="s">
        <v>92</v>
      </c>
      <c r="L107" t="s">
        <v>92</v>
      </c>
      <c r="M107" t="s">
        <v>103</v>
      </c>
      <c r="N107" t="s">
        <v>92</v>
      </c>
      <c r="O107" t="s">
        <v>92</v>
      </c>
      <c r="P107" t="s">
        <v>92</v>
      </c>
      <c r="R107" t="s">
        <v>92</v>
      </c>
      <c r="W107" t="s">
        <v>92</v>
      </c>
      <c r="Y107" t="s">
        <v>92</v>
      </c>
      <c r="AA107" t="s">
        <v>92</v>
      </c>
    </row>
    <row r="108" spans="3:27">
      <c r="C108" t="s">
        <v>26</v>
      </c>
      <c r="D108" t="s">
        <v>26</v>
      </c>
      <c r="I108" t="s">
        <v>92</v>
      </c>
      <c r="L108" t="s">
        <v>92</v>
      </c>
      <c r="M108" t="s">
        <v>103</v>
      </c>
      <c r="N108" t="s">
        <v>92</v>
      </c>
      <c r="O108" t="s">
        <v>92</v>
      </c>
      <c r="P108" t="s">
        <v>92</v>
      </c>
      <c r="R108" t="s">
        <v>92</v>
      </c>
      <c r="W108" t="s">
        <v>92</v>
      </c>
      <c r="Y108" t="s">
        <v>92</v>
      </c>
      <c r="AA108" t="s">
        <v>92</v>
      </c>
    </row>
    <row r="109" spans="3:27">
      <c r="C109" t="s">
        <v>26</v>
      </c>
      <c r="D109" t="s">
        <v>26</v>
      </c>
      <c r="I109" t="s">
        <v>92</v>
      </c>
      <c r="L109" t="s">
        <v>92</v>
      </c>
      <c r="M109" t="s">
        <v>103</v>
      </c>
      <c r="N109" t="s">
        <v>92</v>
      </c>
      <c r="O109" t="s">
        <v>92</v>
      </c>
      <c r="P109" t="s">
        <v>92</v>
      </c>
      <c r="R109" t="s">
        <v>92</v>
      </c>
      <c r="W109" t="s">
        <v>92</v>
      </c>
      <c r="Y109" t="s">
        <v>92</v>
      </c>
      <c r="AA109" t="s">
        <v>92</v>
      </c>
    </row>
    <row r="110" spans="3:27">
      <c r="C110" t="s">
        <v>26</v>
      </c>
      <c r="D110" t="s">
        <v>26</v>
      </c>
      <c r="I110" t="s">
        <v>92</v>
      </c>
      <c r="L110" t="s">
        <v>92</v>
      </c>
      <c r="M110" t="s">
        <v>103</v>
      </c>
      <c r="N110" t="s">
        <v>92</v>
      </c>
      <c r="O110" t="s">
        <v>92</v>
      </c>
      <c r="P110" t="s">
        <v>92</v>
      </c>
      <c r="R110" t="s">
        <v>92</v>
      </c>
      <c r="W110" t="s">
        <v>92</v>
      </c>
      <c r="Y110" t="s">
        <v>92</v>
      </c>
      <c r="AA110" t="s">
        <v>92</v>
      </c>
    </row>
    <row r="111" spans="3:27">
      <c r="C111" t="s">
        <v>26</v>
      </c>
      <c r="D111" t="s">
        <v>26</v>
      </c>
      <c r="I111" t="s">
        <v>92</v>
      </c>
      <c r="L111" t="s">
        <v>92</v>
      </c>
      <c r="M111" t="s">
        <v>103</v>
      </c>
      <c r="N111" t="s">
        <v>92</v>
      </c>
      <c r="O111" t="s">
        <v>92</v>
      </c>
      <c r="P111" t="s">
        <v>92</v>
      </c>
      <c r="R111" t="s">
        <v>92</v>
      </c>
      <c r="W111" t="s">
        <v>92</v>
      </c>
      <c r="Y111" t="s">
        <v>92</v>
      </c>
      <c r="AA111" t="s">
        <v>92</v>
      </c>
    </row>
    <row r="112" spans="3:27">
      <c r="C112" t="s">
        <v>26</v>
      </c>
      <c r="D112" t="s">
        <v>26</v>
      </c>
      <c r="I112" t="s">
        <v>92</v>
      </c>
      <c r="L112" t="s">
        <v>92</v>
      </c>
      <c r="M112" t="s">
        <v>103</v>
      </c>
      <c r="N112" t="s">
        <v>92</v>
      </c>
      <c r="O112" t="s">
        <v>92</v>
      </c>
      <c r="P112" t="s">
        <v>92</v>
      </c>
      <c r="R112" t="s">
        <v>92</v>
      </c>
      <c r="W112" t="s">
        <v>92</v>
      </c>
      <c r="Y112" t="s">
        <v>92</v>
      </c>
      <c r="AA112" t="s">
        <v>92</v>
      </c>
    </row>
    <row r="113" spans="3:27">
      <c r="C113" t="s">
        <v>26</v>
      </c>
      <c r="D113" t="s">
        <v>26</v>
      </c>
      <c r="I113" t="s">
        <v>92</v>
      </c>
      <c r="L113" t="s">
        <v>92</v>
      </c>
      <c r="M113" t="s">
        <v>103</v>
      </c>
      <c r="N113" t="s">
        <v>92</v>
      </c>
      <c r="O113" t="s">
        <v>92</v>
      </c>
      <c r="P113" t="s">
        <v>92</v>
      </c>
      <c r="R113" t="s">
        <v>92</v>
      </c>
      <c r="W113" t="s">
        <v>92</v>
      </c>
      <c r="Y113" t="s">
        <v>92</v>
      </c>
      <c r="AA113" t="s">
        <v>92</v>
      </c>
    </row>
    <row r="114" spans="3:27">
      <c r="C114" t="s">
        <v>26</v>
      </c>
      <c r="D114" t="s">
        <v>26</v>
      </c>
      <c r="I114" t="s">
        <v>92</v>
      </c>
      <c r="L114" t="s">
        <v>92</v>
      </c>
      <c r="M114" t="s">
        <v>103</v>
      </c>
      <c r="N114" t="s">
        <v>92</v>
      </c>
      <c r="O114" t="s">
        <v>92</v>
      </c>
      <c r="P114" t="s">
        <v>92</v>
      </c>
      <c r="R114" t="s">
        <v>92</v>
      </c>
      <c r="W114" t="s">
        <v>92</v>
      </c>
      <c r="Y114" t="s">
        <v>92</v>
      </c>
      <c r="AA114" t="s">
        <v>92</v>
      </c>
    </row>
    <row r="115" spans="3:27">
      <c r="C115" t="s">
        <v>26</v>
      </c>
      <c r="D115" t="s">
        <v>26</v>
      </c>
      <c r="I115" t="s">
        <v>92</v>
      </c>
      <c r="L115" t="s">
        <v>92</v>
      </c>
      <c r="M115" t="s">
        <v>103</v>
      </c>
      <c r="N115" t="s">
        <v>92</v>
      </c>
      <c r="O115" t="s">
        <v>92</v>
      </c>
      <c r="P115" t="s">
        <v>92</v>
      </c>
      <c r="R115" t="s">
        <v>92</v>
      </c>
      <c r="W115" t="s">
        <v>92</v>
      </c>
      <c r="Y115" t="s">
        <v>92</v>
      </c>
      <c r="AA115" t="s">
        <v>92</v>
      </c>
    </row>
    <row r="116" spans="3:27">
      <c r="C116" t="s">
        <v>26</v>
      </c>
      <c r="D116" t="s">
        <v>26</v>
      </c>
      <c r="I116" t="s">
        <v>92</v>
      </c>
      <c r="L116" t="s">
        <v>92</v>
      </c>
      <c r="M116" t="s">
        <v>103</v>
      </c>
      <c r="N116" t="s">
        <v>92</v>
      </c>
      <c r="O116" t="s">
        <v>92</v>
      </c>
      <c r="P116" t="s">
        <v>92</v>
      </c>
      <c r="R116" t="s">
        <v>92</v>
      </c>
      <c r="W116" t="s">
        <v>92</v>
      </c>
      <c r="Y116" t="s">
        <v>92</v>
      </c>
      <c r="AA116" t="s">
        <v>92</v>
      </c>
    </row>
    <row r="117" spans="3:27">
      <c r="C117" t="s">
        <v>26</v>
      </c>
      <c r="D117" t="s">
        <v>26</v>
      </c>
      <c r="I117" t="s">
        <v>92</v>
      </c>
      <c r="L117" t="s">
        <v>92</v>
      </c>
      <c r="M117" t="s">
        <v>103</v>
      </c>
      <c r="N117" t="s">
        <v>92</v>
      </c>
      <c r="O117" t="s">
        <v>92</v>
      </c>
      <c r="P117" t="s">
        <v>92</v>
      </c>
      <c r="R117" t="s">
        <v>92</v>
      </c>
      <c r="W117" t="s">
        <v>92</v>
      </c>
      <c r="Y117" t="s">
        <v>92</v>
      </c>
      <c r="AA117" t="s">
        <v>92</v>
      </c>
    </row>
    <row r="118" spans="3:27">
      <c r="C118" t="s">
        <v>26</v>
      </c>
      <c r="D118" t="s">
        <v>26</v>
      </c>
      <c r="I118" t="s">
        <v>92</v>
      </c>
      <c r="L118" t="s">
        <v>92</v>
      </c>
      <c r="M118" t="s">
        <v>103</v>
      </c>
      <c r="N118" t="s">
        <v>92</v>
      </c>
      <c r="O118" t="s">
        <v>92</v>
      </c>
      <c r="P118" t="s">
        <v>92</v>
      </c>
      <c r="R118" t="s">
        <v>92</v>
      </c>
      <c r="W118" t="s">
        <v>92</v>
      </c>
      <c r="Y118" t="s">
        <v>92</v>
      </c>
      <c r="AA118" t="s">
        <v>92</v>
      </c>
    </row>
    <row r="119" spans="3:27">
      <c r="C119" t="s">
        <v>26</v>
      </c>
      <c r="D119" t="s">
        <v>26</v>
      </c>
      <c r="I119" t="s">
        <v>92</v>
      </c>
      <c r="L119" t="s">
        <v>92</v>
      </c>
      <c r="M119" t="s">
        <v>103</v>
      </c>
      <c r="N119" t="s">
        <v>92</v>
      </c>
      <c r="O119" t="s">
        <v>92</v>
      </c>
      <c r="P119" t="s">
        <v>92</v>
      </c>
      <c r="R119" t="s">
        <v>92</v>
      </c>
      <c r="W119" t="s">
        <v>92</v>
      </c>
      <c r="Y119" t="s">
        <v>92</v>
      </c>
      <c r="AA119" t="s">
        <v>92</v>
      </c>
    </row>
    <row r="120" spans="3:27">
      <c r="C120" t="s">
        <v>26</v>
      </c>
      <c r="D120" t="s">
        <v>26</v>
      </c>
      <c r="I120" t="s">
        <v>92</v>
      </c>
      <c r="L120" t="s">
        <v>92</v>
      </c>
      <c r="M120" t="s">
        <v>103</v>
      </c>
      <c r="N120" t="s">
        <v>92</v>
      </c>
      <c r="O120" t="s">
        <v>92</v>
      </c>
      <c r="P120" t="s">
        <v>92</v>
      </c>
      <c r="R120" t="s">
        <v>92</v>
      </c>
      <c r="W120" t="s">
        <v>92</v>
      </c>
      <c r="Y120" t="s">
        <v>92</v>
      </c>
      <c r="AA120" t="s">
        <v>92</v>
      </c>
    </row>
    <row r="121" spans="3:27">
      <c r="C121" t="s">
        <v>26</v>
      </c>
      <c r="D121" t="s">
        <v>26</v>
      </c>
      <c r="I121" t="s">
        <v>92</v>
      </c>
      <c r="L121" t="s">
        <v>92</v>
      </c>
      <c r="M121" t="s">
        <v>103</v>
      </c>
      <c r="N121" t="s">
        <v>92</v>
      </c>
      <c r="O121" t="s">
        <v>92</v>
      </c>
      <c r="P121" t="s">
        <v>92</v>
      </c>
      <c r="R121" t="s">
        <v>92</v>
      </c>
      <c r="W121" t="s">
        <v>92</v>
      </c>
      <c r="Y121" t="s">
        <v>92</v>
      </c>
      <c r="AA121" t="s">
        <v>92</v>
      </c>
    </row>
    <row r="122" spans="3:27">
      <c r="C122" t="s">
        <v>26</v>
      </c>
      <c r="D122" t="s">
        <v>26</v>
      </c>
      <c r="I122" t="s">
        <v>92</v>
      </c>
      <c r="L122" t="s">
        <v>92</v>
      </c>
      <c r="M122" t="s">
        <v>103</v>
      </c>
      <c r="N122" t="s">
        <v>92</v>
      </c>
      <c r="O122" t="s">
        <v>92</v>
      </c>
      <c r="P122" t="s">
        <v>92</v>
      </c>
      <c r="R122" t="s">
        <v>92</v>
      </c>
      <c r="W122" t="s">
        <v>92</v>
      </c>
      <c r="Y122" t="s">
        <v>92</v>
      </c>
      <c r="AA122" t="s">
        <v>92</v>
      </c>
    </row>
    <row r="123" spans="3:27">
      <c r="C123" t="s">
        <v>26</v>
      </c>
      <c r="D123" t="s">
        <v>26</v>
      </c>
      <c r="I123" t="s">
        <v>92</v>
      </c>
      <c r="L123" t="s">
        <v>92</v>
      </c>
      <c r="M123" t="s">
        <v>103</v>
      </c>
      <c r="N123" t="s">
        <v>92</v>
      </c>
      <c r="O123" t="s">
        <v>92</v>
      </c>
      <c r="P123" t="s">
        <v>92</v>
      </c>
      <c r="R123" t="s">
        <v>92</v>
      </c>
      <c r="W123" t="s">
        <v>92</v>
      </c>
      <c r="Y123" t="s">
        <v>92</v>
      </c>
      <c r="AA123" t="s">
        <v>92</v>
      </c>
    </row>
    <row r="124" spans="3:27">
      <c r="C124" t="s">
        <v>26</v>
      </c>
      <c r="D124" t="s">
        <v>26</v>
      </c>
      <c r="I124" t="s">
        <v>92</v>
      </c>
      <c r="L124" t="s">
        <v>92</v>
      </c>
      <c r="M124" t="s">
        <v>103</v>
      </c>
      <c r="N124" t="s">
        <v>92</v>
      </c>
      <c r="O124" t="s">
        <v>92</v>
      </c>
      <c r="P124" t="s">
        <v>92</v>
      </c>
      <c r="R124" t="s">
        <v>92</v>
      </c>
      <c r="W124" t="s">
        <v>92</v>
      </c>
      <c r="Y124" t="s">
        <v>92</v>
      </c>
      <c r="AA124" t="s">
        <v>92</v>
      </c>
    </row>
    <row r="125" spans="3:27">
      <c r="C125" t="s">
        <v>26</v>
      </c>
      <c r="D125" t="s">
        <v>26</v>
      </c>
      <c r="I125" t="s">
        <v>92</v>
      </c>
      <c r="L125" t="s">
        <v>92</v>
      </c>
      <c r="M125" t="s">
        <v>103</v>
      </c>
      <c r="N125" t="s">
        <v>92</v>
      </c>
      <c r="O125" t="s">
        <v>92</v>
      </c>
      <c r="P125" t="s">
        <v>92</v>
      </c>
      <c r="R125" t="s">
        <v>92</v>
      </c>
      <c r="W125" t="s">
        <v>92</v>
      </c>
      <c r="Y125" t="s">
        <v>92</v>
      </c>
      <c r="AA125" t="s">
        <v>92</v>
      </c>
    </row>
    <row r="126" spans="3:27">
      <c r="C126" t="s">
        <v>26</v>
      </c>
      <c r="D126" t="s">
        <v>26</v>
      </c>
      <c r="I126" t="s">
        <v>92</v>
      </c>
      <c r="L126" t="s">
        <v>92</v>
      </c>
      <c r="M126" t="s">
        <v>103</v>
      </c>
      <c r="N126" t="s">
        <v>92</v>
      </c>
      <c r="O126" t="s">
        <v>92</v>
      </c>
      <c r="P126" t="s">
        <v>92</v>
      </c>
      <c r="R126" t="s">
        <v>92</v>
      </c>
      <c r="W126" t="s">
        <v>92</v>
      </c>
      <c r="Y126" t="s">
        <v>92</v>
      </c>
      <c r="AA126" t="s">
        <v>92</v>
      </c>
    </row>
    <row r="127" spans="3:27">
      <c r="C127" t="s">
        <v>26</v>
      </c>
      <c r="D127" t="s">
        <v>26</v>
      </c>
      <c r="I127" t="s">
        <v>92</v>
      </c>
      <c r="L127" t="s">
        <v>92</v>
      </c>
      <c r="M127" t="s">
        <v>103</v>
      </c>
      <c r="N127" t="s">
        <v>92</v>
      </c>
      <c r="O127" t="s">
        <v>92</v>
      </c>
      <c r="P127" t="s">
        <v>92</v>
      </c>
      <c r="R127" t="s">
        <v>92</v>
      </c>
      <c r="W127" t="s">
        <v>92</v>
      </c>
      <c r="Y127" t="s">
        <v>92</v>
      </c>
      <c r="AA127" t="s">
        <v>92</v>
      </c>
    </row>
    <row r="128" spans="3:27">
      <c r="C128" t="s">
        <v>26</v>
      </c>
      <c r="D128" t="s">
        <v>26</v>
      </c>
      <c r="I128" t="s">
        <v>92</v>
      </c>
      <c r="L128" t="s">
        <v>92</v>
      </c>
      <c r="M128" t="s">
        <v>103</v>
      </c>
      <c r="N128" t="s">
        <v>92</v>
      </c>
      <c r="O128" t="s">
        <v>92</v>
      </c>
      <c r="P128" t="s">
        <v>92</v>
      </c>
      <c r="R128" t="s">
        <v>92</v>
      </c>
      <c r="W128" t="s">
        <v>92</v>
      </c>
      <c r="Y128" t="s">
        <v>92</v>
      </c>
      <c r="AA128" t="s">
        <v>92</v>
      </c>
    </row>
    <row r="129" spans="3:27">
      <c r="C129" t="s">
        <v>26</v>
      </c>
      <c r="D129" t="s">
        <v>26</v>
      </c>
      <c r="I129" t="s">
        <v>92</v>
      </c>
      <c r="L129" t="s">
        <v>92</v>
      </c>
      <c r="M129" t="s">
        <v>103</v>
      </c>
      <c r="N129" t="s">
        <v>92</v>
      </c>
      <c r="O129" t="s">
        <v>92</v>
      </c>
      <c r="P129" t="s">
        <v>92</v>
      </c>
      <c r="R129" t="s">
        <v>92</v>
      </c>
      <c r="W129" t="s">
        <v>92</v>
      </c>
      <c r="Y129" t="s">
        <v>92</v>
      </c>
      <c r="AA129" t="s">
        <v>92</v>
      </c>
    </row>
    <row r="130" spans="3:27">
      <c r="C130" t="s">
        <v>26</v>
      </c>
      <c r="D130" t="s">
        <v>26</v>
      </c>
      <c r="I130" t="s">
        <v>92</v>
      </c>
      <c r="L130" t="s">
        <v>92</v>
      </c>
      <c r="M130" t="s">
        <v>103</v>
      </c>
      <c r="N130" t="s">
        <v>92</v>
      </c>
      <c r="O130" t="s">
        <v>92</v>
      </c>
      <c r="P130" t="s">
        <v>92</v>
      </c>
      <c r="R130" t="s">
        <v>92</v>
      </c>
      <c r="W130" t="s">
        <v>92</v>
      </c>
      <c r="Y130" t="s">
        <v>92</v>
      </c>
      <c r="AA130" t="s">
        <v>92</v>
      </c>
    </row>
    <row r="131" spans="3:27">
      <c r="C131" t="s">
        <v>26</v>
      </c>
      <c r="D131" t="s">
        <v>26</v>
      </c>
      <c r="I131" t="s">
        <v>92</v>
      </c>
      <c r="L131" t="s">
        <v>92</v>
      </c>
      <c r="M131" t="s">
        <v>103</v>
      </c>
      <c r="N131" t="s">
        <v>92</v>
      </c>
      <c r="O131" t="s">
        <v>92</v>
      </c>
      <c r="P131" t="s">
        <v>92</v>
      </c>
      <c r="R131" t="s">
        <v>92</v>
      </c>
      <c r="W131" t="s">
        <v>92</v>
      </c>
      <c r="Y131" t="s">
        <v>92</v>
      </c>
      <c r="AA131" t="s">
        <v>92</v>
      </c>
    </row>
    <row r="132" spans="3:27">
      <c r="C132" t="s">
        <v>26</v>
      </c>
      <c r="D132" t="s">
        <v>26</v>
      </c>
      <c r="I132" t="s">
        <v>92</v>
      </c>
      <c r="L132" t="s">
        <v>92</v>
      </c>
      <c r="M132" t="s">
        <v>103</v>
      </c>
      <c r="N132" t="s">
        <v>92</v>
      </c>
      <c r="O132" t="s">
        <v>92</v>
      </c>
      <c r="P132" t="s">
        <v>92</v>
      </c>
      <c r="R132" t="s">
        <v>92</v>
      </c>
      <c r="W132" t="s">
        <v>92</v>
      </c>
      <c r="Y132" t="s">
        <v>92</v>
      </c>
      <c r="AA132" t="s">
        <v>92</v>
      </c>
    </row>
    <row r="133" spans="3:27">
      <c r="C133" t="s">
        <v>26</v>
      </c>
      <c r="D133" t="s">
        <v>26</v>
      </c>
      <c r="I133" t="s">
        <v>92</v>
      </c>
      <c r="L133" t="s">
        <v>92</v>
      </c>
      <c r="M133" t="s">
        <v>103</v>
      </c>
      <c r="N133" t="s">
        <v>92</v>
      </c>
      <c r="O133" t="s">
        <v>92</v>
      </c>
      <c r="P133" t="s">
        <v>92</v>
      </c>
      <c r="R133" t="s">
        <v>92</v>
      </c>
      <c r="W133" t="s">
        <v>92</v>
      </c>
      <c r="Y133" t="s">
        <v>92</v>
      </c>
      <c r="AA133" t="s">
        <v>92</v>
      </c>
    </row>
    <row r="134" spans="3:27">
      <c r="C134" t="s">
        <v>26</v>
      </c>
      <c r="D134" t="s">
        <v>26</v>
      </c>
      <c r="I134" t="s">
        <v>92</v>
      </c>
      <c r="L134" t="s">
        <v>92</v>
      </c>
      <c r="M134" t="s">
        <v>103</v>
      </c>
      <c r="N134" t="s">
        <v>92</v>
      </c>
      <c r="O134" t="s">
        <v>92</v>
      </c>
      <c r="P134" t="s">
        <v>92</v>
      </c>
      <c r="R134" t="s">
        <v>92</v>
      </c>
      <c r="W134" t="s">
        <v>92</v>
      </c>
      <c r="Y134" t="s">
        <v>92</v>
      </c>
      <c r="AA134" t="s">
        <v>92</v>
      </c>
    </row>
    <row r="135" spans="3:27">
      <c r="C135" t="s">
        <v>26</v>
      </c>
      <c r="D135" t="s">
        <v>26</v>
      </c>
      <c r="I135" t="s">
        <v>92</v>
      </c>
      <c r="L135" t="s">
        <v>92</v>
      </c>
      <c r="M135" t="s">
        <v>103</v>
      </c>
      <c r="N135" t="s">
        <v>92</v>
      </c>
      <c r="O135" t="s">
        <v>92</v>
      </c>
      <c r="P135" t="s">
        <v>92</v>
      </c>
      <c r="R135" t="s">
        <v>92</v>
      </c>
      <c r="W135" t="s">
        <v>92</v>
      </c>
      <c r="Y135" t="s">
        <v>92</v>
      </c>
      <c r="AA135" t="s">
        <v>92</v>
      </c>
    </row>
    <row r="136" spans="3:27">
      <c r="C136" t="s">
        <v>26</v>
      </c>
      <c r="D136" t="s">
        <v>26</v>
      </c>
      <c r="I136" t="s">
        <v>92</v>
      </c>
      <c r="L136" t="s">
        <v>92</v>
      </c>
      <c r="M136" t="s">
        <v>103</v>
      </c>
      <c r="N136" t="s">
        <v>92</v>
      </c>
      <c r="O136" t="s">
        <v>92</v>
      </c>
      <c r="P136" t="s">
        <v>92</v>
      </c>
      <c r="R136" t="s">
        <v>92</v>
      </c>
      <c r="W136" t="s">
        <v>92</v>
      </c>
      <c r="Y136" t="s">
        <v>92</v>
      </c>
      <c r="AA136" t="s">
        <v>92</v>
      </c>
    </row>
    <row r="137" spans="3:27">
      <c r="C137" t="s">
        <v>26</v>
      </c>
      <c r="D137" t="s">
        <v>26</v>
      </c>
      <c r="I137" t="s">
        <v>92</v>
      </c>
      <c r="L137" t="s">
        <v>92</v>
      </c>
      <c r="M137" t="s">
        <v>103</v>
      </c>
      <c r="N137" t="s">
        <v>92</v>
      </c>
      <c r="O137" t="s">
        <v>92</v>
      </c>
      <c r="P137" t="s">
        <v>92</v>
      </c>
      <c r="R137" t="s">
        <v>92</v>
      </c>
      <c r="W137" t="s">
        <v>92</v>
      </c>
      <c r="Y137" t="s">
        <v>92</v>
      </c>
      <c r="AA137" t="s">
        <v>92</v>
      </c>
    </row>
    <row r="138" spans="3:27">
      <c r="C138" t="s">
        <v>26</v>
      </c>
      <c r="D138" t="s">
        <v>26</v>
      </c>
      <c r="I138" t="s">
        <v>92</v>
      </c>
      <c r="L138" t="s">
        <v>92</v>
      </c>
      <c r="M138" t="s">
        <v>103</v>
      </c>
      <c r="N138" t="s">
        <v>92</v>
      </c>
      <c r="O138" t="s">
        <v>92</v>
      </c>
      <c r="P138" t="s">
        <v>92</v>
      </c>
      <c r="R138" t="s">
        <v>92</v>
      </c>
      <c r="W138" t="s">
        <v>92</v>
      </c>
      <c r="Y138" t="s">
        <v>92</v>
      </c>
      <c r="AA138" t="s">
        <v>92</v>
      </c>
    </row>
    <row r="139" spans="3:27">
      <c r="C139" t="s">
        <v>26</v>
      </c>
      <c r="D139" t="s">
        <v>26</v>
      </c>
      <c r="I139" t="s">
        <v>92</v>
      </c>
      <c r="L139" t="s">
        <v>92</v>
      </c>
      <c r="M139" t="s">
        <v>103</v>
      </c>
      <c r="N139" t="s">
        <v>92</v>
      </c>
      <c r="O139" t="s">
        <v>92</v>
      </c>
      <c r="P139" t="s">
        <v>92</v>
      </c>
      <c r="R139" t="s">
        <v>92</v>
      </c>
      <c r="W139" t="s">
        <v>92</v>
      </c>
      <c r="Y139" t="s">
        <v>92</v>
      </c>
      <c r="AA139" t="s">
        <v>92</v>
      </c>
    </row>
    <row r="140" spans="3:27">
      <c r="C140" t="s">
        <v>26</v>
      </c>
      <c r="D140" t="s">
        <v>26</v>
      </c>
      <c r="I140" t="s">
        <v>92</v>
      </c>
      <c r="L140" t="s">
        <v>92</v>
      </c>
      <c r="M140" t="s">
        <v>103</v>
      </c>
      <c r="N140" t="s">
        <v>92</v>
      </c>
      <c r="O140" t="s">
        <v>92</v>
      </c>
      <c r="P140" t="s">
        <v>92</v>
      </c>
      <c r="R140" t="s">
        <v>92</v>
      </c>
      <c r="W140" t="s">
        <v>92</v>
      </c>
      <c r="Y140" t="s">
        <v>92</v>
      </c>
      <c r="AA140" t="s">
        <v>92</v>
      </c>
    </row>
    <row r="141" spans="3:27">
      <c r="C141" t="s">
        <v>26</v>
      </c>
      <c r="D141" t="s">
        <v>26</v>
      </c>
      <c r="I141" t="s">
        <v>92</v>
      </c>
      <c r="L141" t="s">
        <v>92</v>
      </c>
      <c r="M141" t="s">
        <v>103</v>
      </c>
      <c r="N141" t="s">
        <v>92</v>
      </c>
      <c r="O141" t="s">
        <v>92</v>
      </c>
      <c r="P141" t="s">
        <v>92</v>
      </c>
      <c r="R141" t="s">
        <v>92</v>
      </c>
      <c r="W141" t="s">
        <v>92</v>
      </c>
      <c r="Y141" t="s">
        <v>92</v>
      </c>
      <c r="AA141" t="s">
        <v>92</v>
      </c>
    </row>
    <row r="142" spans="3:27">
      <c r="C142" t="s">
        <v>26</v>
      </c>
      <c r="D142" t="s">
        <v>26</v>
      </c>
      <c r="I142" t="s">
        <v>92</v>
      </c>
      <c r="L142" t="s">
        <v>92</v>
      </c>
      <c r="M142" t="s">
        <v>103</v>
      </c>
      <c r="N142" t="s">
        <v>92</v>
      </c>
      <c r="O142" t="s">
        <v>92</v>
      </c>
      <c r="P142" t="s">
        <v>92</v>
      </c>
      <c r="R142" t="s">
        <v>92</v>
      </c>
      <c r="W142" t="s">
        <v>92</v>
      </c>
      <c r="Y142" t="s">
        <v>92</v>
      </c>
      <c r="AA142" t="s">
        <v>92</v>
      </c>
    </row>
    <row r="143" spans="3:27">
      <c r="C143" t="s">
        <v>26</v>
      </c>
      <c r="D143" t="s">
        <v>26</v>
      </c>
      <c r="I143" t="s">
        <v>92</v>
      </c>
      <c r="L143" t="s">
        <v>92</v>
      </c>
      <c r="M143" t="s">
        <v>103</v>
      </c>
      <c r="N143" t="s">
        <v>92</v>
      </c>
      <c r="O143" t="s">
        <v>92</v>
      </c>
      <c r="P143" t="s">
        <v>92</v>
      </c>
      <c r="R143" t="s">
        <v>92</v>
      </c>
      <c r="W143" t="s">
        <v>92</v>
      </c>
      <c r="Y143" t="s">
        <v>92</v>
      </c>
      <c r="AA143" t="s">
        <v>92</v>
      </c>
    </row>
    <row r="144" spans="3:27">
      <c r="C144" t="s">
        <v>26</v>
      </c>
      <c r="D144" t="s">
        <v>26</v>
      </c>
      <c r="I144" t="s">
        <v>92</v>
      </c>
      <c r="L144" t="s">
        <v>92</v>
      </c>
      <c r="M144" t="s">
        <v>103</v>
      </c>
      <c r="N144" t="s">
        <v>92</v>
      </c>
      <c r="O144" t="s">
        <v>92</v>
      </c>
      <c r="P144" t="s">
        <v>92</v>
      </c>
      <c r="R144" t="s">
        <v>92</v>
      </c>
      <c r="W144" t="s">
        <v>92</v>
      </c>
      <c r="Y144" t="s">
        <v>92</v>
      </c>
      <c r="AA144" t="s">
        <v>92</v>
      </c>
    </row>
    <row r="145" spans="3:27">
      <c r="C145" t="s">
        <v>26</v>
      </c>
      <c r="D145" t="s">
        <v>26</v>
      </c>
      <c r="I145" t="s">
        <v>92</v>
      </c>
      <c r="L145" t="s">
        <v>92</v>
      </c>
      <c r="M145" t="s">
        <v>103</v>
      </c>
      <c r="N145" t="s">
        <v>92</v>
      </c>
      <c r="O145" t="s">
        <v>92</v>
      </c>
      <c r="P145" t="s">
        <v>92</v>
      </c>
      <c r="R145" t="s">
        <v>92</v>
      </c>
      <c r="W145" t="s">
        <v>92</v>
      </c>
      <c r="Y145" t="s">
        <v>92</v>
      </c>
      <c r="AA145" t="s">
        <v>92</v>
      </c>
    </row>
    <row r="146" spans="3:27">
      <c r="C146" t="s">
        <v>26</v>
      </c>
      <c r="D146" t="s">
        <v>26</v>
      </c>
      <c r="I146" t="s">
        <v>92</v>
      </c>
      <c r="L146" t="s">
        <v>92</v>
      </c>
      <c r="M146" t="s">
        <v>103</v>
      </c>
      <c r="N146" t="s">
        <v>92</v>
      </c>
      <c r="O146" t="s">
        <v>92</v>
      </c>
      <c r="P146" t="s">
        <v>92</v>
      </c>
      <c r="R146" t="s">
        <v>92</v>
      </c>
      <c r="W146" t="s">
        <v>92</v>
      </c>
      <c r="Y146" t="s">
        <v>92</v>
      </c>
      <c r="AA146" t="s">
        <v>92</v>
      </c>
    </row>
    <row r="147" spans="3:27">
      <c r="C147" t="s">
        <v>26</v>
      </c>
      <c r="D147" t="s">
        <v>26</v>
      </c>
      <c r="I147" t="s">
        <v>92</v>
      </c>
      <c r="L147" t="s">
        <v>92</v>
      </c>
      <c r="M147" t="s">
        <v>103</v>
      </c>
      <c r="N147" t="s">
        <v>92</v>
      </c>
      <c r="O147" t="s">
        <v>92</v>
      </c>
      <c r="P147" t="s">
        <v>92</v>
      </c>
      <c r="R147" t="s">
        <v>92</v>
      </c>
      <c r="W147" t="s">
        <v>92</v>
      </c>
      <c r="Y147" t="s">
        <v>92</v>
      </c>
      <c r="AA147" t="s">
        <v>92</v>
      </c>
    </row>
    <row r="148" spans="3:27">
      <c r="C148" t="s">
        <v>26</v>
      </c>
      <c r="D148" t="s">
        <v>26</v>
      </c>
      <c r="I148" t="s">
        <v>92</v>
      </c>
      <c r="L148" t="s">
        <v>92</v>
      </c>
      <c r="M148" t="s">
        <v>103</v>
      </c>
      <c r="N148" t="s">
        <v>92</v>
      </c>
      <c r="O148" t="s">
        <v>92</v>
      </c>
      <c r="P148" t="s">
        <v>92</v>
      </c>
      <c r="R148" t="s">
        <v>92</v>
      </c>
      <c r="W148" t="s">
        <v>92</v>
      </c>
      <c r="Y148" t="s">
        <v>92</v>
      </c>
      <c r="AA148" t="s">
        <v>92</v>
      </c>
    </row>
    <row r="149" spans="3:27">
      <c r="C149" t="s">
        <v>26</v>
      </c>
      <c r="D149" t="s">
        <v>26</v>
      </c>
      <c r="I149" t="s">
        <v>92</v>
      </c>
      <c r="L149" t="s">
        <v>92</v>
      </c>
      <c r="M149" t="s">
        <v>103</v>
      </c>
      <c r="N149" t="s">
        <v>92</v>
      </c>
      <c r="O149" t="s">
        <v>92</v>
      </c>
      <c r="P149" t="s">
        <v>92</v>
      </c>
      <c r="R149" t="s">
        <v>92</v>
      </c>
      <c r="W149" t="s">
        <v>92</v>
      </c>
      <c r="Y149" t="s">
        <v>92</v>
      </c>
      <c r="AA149" t="s">
        <v>92</v>
      </c>
    </row>
    <row r="150" spans="3:27">
      <c r="C150" t="s">
        <v>26</v>
      </c>
      <c r="D150" t="s">
        <v>26</v>
      </c>
      <c r="I150" t="s">
        <v>92</v>
      </c>
      <c r="L150" t="s">
        <v>92</v>
      </c>
      <c r="M150" t="s">
        <v>103</v>
      </c>
      <c r="N150" t="s">
        <v>92</v>
      </c>
      <c r="O150" t="s">
        <v>92</v>
      </c>
      <c r="P150" t="s">
        <v>92</v>
      </c>
      <c r="R150" t="s">
        <v>92</v>
      </c>
      <c r="W150" t="s">
        <v>92</v>
      </c>
      <c r="Y150" t="s">
        <v>92</v>
      </c>
      <c r="AA150" t="s">
        <v>92</v>
      </c>
    </row>
    <row r="151" spans="3:27">
      <c r="C151" t="s">
        <v>26</v>
      </c>
      <c r="D151" t="s">
        <v>26</v>
      </c>
      <c r="I151" t="s">
        <v>92</v>
      </c>
      <c r="L151" t="s">
        <v>92</v>
      </c>
      <c r="M151" t="s">
        <v>103</v>
      </c>
      <c r="N151" t="s">
        <v>92</v>
      </c>
      <c r="O151" t="s">
        <v>92</v>
      </c>
      <c r="P151" t="s">
        <v>92</v>
      </c>
      <c r="R151" t="s">
        <v>92</v>
      </c>
      <c r="W151" t="s">
        <v>92</v>
      </c>
      <c r="Y151" t="s">
        <v>92</v>
      </c>
      <c r="AA151" t="s">
        <v>92</v>
      </c>
    </row>
    <row r="152" spans="3:27">
      <c r="C152" t="s">
        <v>26</v>
      </c>
      <c r="D152" t="s">
        <v>26</v>
      </c>
      <c r="I152" t="s">
        <v>92</v>
      </c>
      <c r="L152" t="s">
        <v>92</v>
      </c>
      <c r="M152" t="s">
        <v>103</v>
      </c>
      <c r="N152" t="s">
        <v>92</v>
      </c>
      <c r="O152" t="s">
        <v>92</v>
      </c>
      <c r="P152" t="s">
        <v>92</v>
      </c>
      <c r="R152" t="s">
        <v>92</v>
      </c>
      <c r="W152" t="s">
        <v>92</v>
      </c>
      <c r="Y152" t="s">
        <v>92</v>
      </c>
      <c r="AA152" t="s">
        <v>92</v>
      </c>
    </row>
    <row r="153" spans="3:27">
      <c r="C153" t="s">
        <v>26</v>
      </c>
      <c r="D153" t="s">
        <v>26</v>
      </c>
      <c r="I153" t="s">
        <v>92</v>
      </c>
      <c r="L153" t="s">
        <v>92</v>
      </c>
      <c r="M153" t="s">
        <v>103</v>
      </c>
      <c r="N153" t="s">
        <v>92</v>
      </c>
      <c r="O153" t="s">
        <v>92</v>
      </c>
      <c r="P153" t="s">
        <v>92</v>
      </c>
      <c r="R153" t="s">
        <v>92</v>
      </c>
      <c r="W153" t="s">
        <v>92</v>
      </c>
      <c r="Y153" t="s">
        <v>92</v>
      </c>
      <c r="AA153" t="s">
        <v>92</v>
      </c>
    </row>
    <row r="154" spans="3:27">
      <c r="C154" t="s">
        <v>26</v>
      </c>
      <c r="D154" t="s">
        <v>26</v>
      </c>
      <c r="I154" t="s">
        <v>92</v>
      </c>
      <c r="L154" t="s">
        <v>92</v>
      </c>
      <c r="M154" t="s">
        <v>103</v>
      </c>
      <c r="N154" t="s">
        <v>92</v>
      </c>
      <c r="O154" t="s">
        <v>92</v>
      </c>
      <c r="P154" t="s">
        <v>92</v>
      </c>
      <c r="R154" t="s">
        <v>92</v>
      </c>
      <c r="W154" t="s">
        <v>92</v>
      </c>
      <c r="Y154" t="s">
        <v>92</v>
      </c>
      <c r="AA154" t="s">
        <v>92</v>
      </c>
    </row>
    <row r="155" spans="3:27">
      <c r="C155" t="s">
        <v>26</v>
      </c>
      <c r="D155" t="s">
        <v>26</v>
      </c>
      <c r="I155" t="s">
        <v>92</v>
      </c>
      <c r="L155" t="s">
        <v>92</v>
      </c>
      <c r="M155" t="s">
        <v>103</v>
      </c>
      <c r="N155" t="s">
        <v>92</v>
      </c>
      <c r="O155" t="s">
        <v>92</v>
      </c>
      <c r="P155" t="s">
        <v>92</v>
      </c>
      <c r="R155" t="s">
        <v>92</v>
      </c>
      <c r="W155" t="s">
        <v>92</v>
      </c>
      <c r="Y155" t="s">
        <v>92</v>
      </c>
      <c r="AA155" t="s">
        <v>92</v>
      </c>
    </row>
    <row r="156" spans="3:27">
      <c r="C156" t="s">
        <v>26</v>
      </c>
      <c r="D156" t="s">
        <v>26</v>
      </c>
      <c r="I156" t="s">
        <v>92</v>
      </c>
      <c r="L156" t="s">
        <v>92</v>
      </c>
      <c r="M156" t="s">
        <v>103</v>
      </c>
      <c r="N156" t="s">
        <v>92</v>
      </c>
      <c r="O156" t="s">
        <v>92</v>
      </c>
      <c r="P156" t="s">
        <v>92</v>
      </c>
      <c r="R156" t="s">
        <v>92</v>
      </c>
      <c r="W156" t="s">
        <v>92</v>
      </c>
      <c r="Y156" t="s">
        <v>92</v>
      </c>
      <c r="AA156" t="s">
        <v>92</v>
      </c>
    </row>
    <row r="157" spans="3:27">
      <c r="C157" t="s">
        <v>26</v>
      </c>
      <c r="D157" t="s">
        <v>26</v>
      </c>
      <c r="I157" t="s">
        <v>92</v>
      </c>
      <c r="L157" t="s">
        <v>92</v>
      </c>
      <c r="M157" t="s">
        <v>103</v>
      </c>
      <c r="N157" t="s">
        <v>92</v>
      </c>
      <c r="O157" t="s">
        <v>92</v>
      </c>
      <c r="P157" t="s">
        <v>92</v>
      </c>
      <c r="R157" t="s">
        <v>92</v>
      </c>
      <c r="W157" t="s">
        <v>92</v>
      </c>
      <c r="Y157" t="s">
        <v>92</v>
      </c>
      <c r="AA157" t="s">
        <v>92</v>
      </c>
    </row>
    <row r="158" spans="3:27">
      <c r="C158" t="s">
        <v>26</v>
      </c>
      <c r="D158" t="s">
        <v>26</v>
      </c>
      <c r="I158" t="s">
        <v>92</v>
      </c>
      <c r="L158" t="s">
        <v>92</v>
      </c>
      <c r="M158" t="s">
        <v>103</v>
      </c>
      <c r="N158" t="s">
        <v>92</v>
      </c>
      <c r="O158" t="s">
        <v>92</v>
      </c>
      <c r="P158" t="s">
        <v>92</v>
      </c>
      <c r="R158" t="s">
        <v>92</v>
      </c>
      <c r="W158" t="s">
        <v>92</v>
      </c>
      <c r="Y158" t="s">
        <v>92</v>
      </c>
      <c r="AA158" t="s">
        <v>92</v>
      </c>
    </row>
    <row r="159" spans="3:27">
      <c r="C159" t="s">
        <v>26</v>
      </c>
      <c r="D159" t="s">
        <v>26</v>
      </c>
      <c r="I159" t="s">
        <v>92</v>
      </c>
      <c r="L159" t="s">
        <v>92</v>
      </c>
      <c r="M159" t="s">
        <v>103</v>
      </c>
      <c r="N159" t="s">
        <v>92</v>
      </c>
      <c r="O159" t="s">
        <v>92</v>
      </c>
      <c r="P159" t="s">
        <v>92</v>
      </c>
      <c r="R159" t="s">
        <v>92</v>
      </c>
      <c r="W159" t="s">
        <v>92</v>
      </c>
      <c r="Y159" t="s">
        <v>92</v>
      </c>
      <c r="AA159" t="s">
        <v>92</v>
      </c>
    </row>
    <row r="160" spans="3:27">
      <c r="C160" t="s">
        <v>26</v>
      </c>
      <c r="D160" t="s">
        <v>26</v>
      </c>
      <c r="I160" t="s">
        <v>92</v>
      </c>
      <c r="L160" t="s">
        <v>92</v>
      </c>
      <c r="M160" t="s">
        <v>103</v>
      </c>
      <c r="N160" t="s">
        <v>92</v>
      </c>
      <c r="O160" t="s">
        <v>92</v>
      </c>
      <c r="P160" t="s">
        <v>92</v>
      </c>
      <c r="R160" t="s">
        <v>92</v>
      </c>
      <c r="W160" t="s">
        <v>92</v>
      </c>
      <c r="Y160" t="s">
        <v>92</v>
      </c>
      <c r="AA160" t="s">
        <v>92</v>
      </c>
    </row>
    <row r="161" spans="3:27">
      <c r="C161" t="s">
        <v>26</v>
      </c>
      <c r="D161" t="s">
        <v>26</v>
      </c>
      <c r="I161" t="s">
        <v>92</v>
      </c>
      <c r="L161" t="s">
        <v>92</v>
      </c>
      <c r="M161" t="s">
        <v>103</v>
      </c>
      <c r="N161" t="s">
        <v>92</v>
      </c>
      <c r="O161" t="s">
        <v>92</v>
      </c>
      <c r="P161" t="s">
        <v>92</v>
      </c>
      <c r="R161" t="s">
        <v>92</v>
      </c>
      <c r="W161" t="s">
        <v>92</v>
      </c>
      <c r="Y161" t="s">
        <v>92</v>
      </c>
      <c r="AA161" t="s">
        <v>92</v>
      </c>
    </row>
    <row r="162" spans="3:27">
      <c r="C162" t="s">
        <v>26</v>
      </c>
      <c r="D162" t="s">
        <v>26</v>
      </c>
      <c r="I162" t="s">
        <v>92</v>
      </c>
      <c r="L162" t="s">
        <v>92</v>
      </c>
      <c r="M162" t="s">
        <v>103</v>
      </c>
      <c r="N162" t="s">
        <v>92</v>
      </c>
      <c r="O162" t="s">
        <v>92</v>
      </c>
      <c r="P162" t="s">
        <v>92</v>
      </c>
      <c r="R162" t="s">
        <v>92</v>
      </c>
      <c r="W162" t="s">
        <v>92</v>
      </c>
      <c r="Y162" t="s">
        <v>92</v>
      </c>
      <c r="AA162" t="s">
        <v>92</v>
      </c>
    </row>
    <row r="163" spans="3:27">
      <c r="C163" t="s">
        <v>26</v>
      </c>
      <c r="D163" t="s">
        <v>26</v>
      </c>
      <c r="I163" t="s">
        <v>92</v>
      </c>
      <c r="L163" t="s">
        <v>92</v>
      </c>
      <c r="M163" t="s">
        <v>103</v>
      </c>
      <c r="N163" t="s">
        <v>92</v>
      </c>
      <c r="O163" t="s">
        <v>92</v>
      </c>
      <c r="P163" t="s">
        <v>92</v>
      </c>
      <c r="R163" t="s">
        <v>92</v>
      </c>
      <c r="W163" t="s">
        <v>92</v>
      </c>
      <c r="Y163" t="s">
        <v>92</v>
      </c>
      <c r="AA163" t="s">
        <v>92</v>
      </c>
    </row>
    <row r="164" spans="3:27">
      <c r="C164" t="s">
        <v>26</v>
      </c>
      <c r="D164" t="s">
        <v>26</v>
      </c>
      <c r="I164" t="s">
        <v>92</v>
      </c>
      <c r="L164" t="s">
        <v>92</v>
      </c>
      <c r="M164" t="s">
        <v>103</v>
      </c>
      <c r="N164" t="s">
        <v>92</v>
      </c>
      <c r="O164" t="s">
        <v>92</v>
      </c>
      <c r="P164" t="s">
        <v>92</v>
      </c>
      <c r="R164" t="s">
        <v>92</v>
      </c>
      <c r="W164" t="s">
        <v>92</v>
      </c>
      <c r="Y164" t="s">
        <v>92</v>
      </c>
      <c r="AA164" t="s">
        <v>92</v>
      </c>
    </row>
    <row r="165" spans="3:27">
      <c r="C165" t="s">
        <v>26</v>
      </c>
      <c r="D165" t="s">
        <v>26</v>
      </c>
      <c r="I165" t="s">
        <v>92</v>
      </c>
      <c r="L165" t="s">
        <v>92</v>
      </c>
      <c r="M165" t="s">
        <v>103</v>
      </c>
      <c r="N165" t="s">
        <v>92</v>
      </c>
      <c r="O165" t="s">
        <v>92</v>
      </c>
      <c r="P165" t="s">
        <v>92</v>
      </c>
      <c r="R165" t="s">
        <v>92</v>
      </c>
      <c r="W165" t="s">
        <v>92</v>
      </c>
      <c r="Y165" t="s">
        <v>92</v>
      </c>
      <c r="AA165" t="s">
        <v>92</v>
      </c>
    </row>
    <row r="166" spans="3:27">
      <c r="C166" t="s">
        <v>26</v>
      </c>
      <c r="D166" t="s">
        <v>26</v>
      </c>
      <c r="I166" t="s">
        <v>92</v>
      </c>
      <c r="L166" t="s">
        <v>92</v>
      </c>
      <c r="M166" t="s">
        <v>103</v>
      </c>
      <c r="N166" t="s">
        <v>92</v>
      </c>
      <c r="O166" t="s">
        <v>92</v>
      </c>
      <c r="P166" t="s">
        <v>92</v>
      </c>
      <c r="R166" t="s">
        <v>92</v>
      </c>
      <c r="W166" t="s">
        <v>92</v>
      </c>
      <c r="Y166" t="s">
        <v>92</v>
      </c>
      <c r="AA166" t="s">
        <v>92</v>
      </c>
    </row>
    <row r="167" spans="3:27">
      <c r="C167" t="s">
        <v>26</v>
      </c>
      <c r="D167" t="s">
        <v>26</v>
      </c>
      <c r="I167" t="s">
        <v>92</v>
      </c>
      <c r="L167" t="s">
        <v>92</v>
      </c>
      <c r="M167" t="s">
        <v>103</v>
      </c>
      <c r="N167" t="s">
        <v>92</v>
      </c>
      <c r="O167" t="s">
        <v>92</v>
      </c>
      <c r="P167" t="s">
        <v>92</v>
      </c>
      <c r="R167" t="s">
        <v>92</v>
      </c>
      <c r="W167" t="s">
        <v>92</v>
      </c>
      <c r="Y167" t="s">
        <v>92</v>
      </c>
      <c r="AA167" t="s">
        <v>92</v>
      </c>
    </row>
    <row r="168" spans="3:27">
      <c r="C168" t="s">
        <v>26</v>
      </c>
      <c r="D168" t="s">
        <v>26</v>
      </c>
      <c r="I168" t="s">
        <v>92</v>
      </c>
      <c r="L168" t="s">
        <v>92</v>
      </c>
      <c r="M168" t="s">
        <v>103</v>
      </c>
      <c r="N168" t="s">
        <v>92</v>
      </c>
      <c r="O168" t="s">
        <v>92</v>
      </c>
      <c r="P168" t="s">
        <v>92</v>
      </c>
      <c r="R168" t="s">
        <v>92</v>
      </c>
      <c r="W168" t="s">
        <v>92</v>
      </c>
      <c r="Y168" t="s">
        <v>92</v>
      </c>
      <c r="AA168" t="s">
        <v>92</v>
      </c>
    </row>
    <row r="169" spans="3:27">
      <c r="C169" t="s">
        <v>26</v>
      </c>
      <c r="D169" t="s">
        <v>26</v>
      </c>
      <c r="I169" t="s">
        <v>92</v>
      </c>
      <c r="L169" t="s">
        <v>92</v>
      </c>
      <c r="M169" t="s">
        <v>103</v>
      </c>
      <c r="N169" t="s">
        <v>92</v>
      </c>
      <c r="O169" t="s">
        <v>92</v>
      </c>
      <c r="P169" t="s">
        <v>92</v>
      </c>
      <c r="R169" t="s">
        <v>92</v>
      </c>
      <c r="W169" t="s">
        <v>92</v>
      </c>
      <c r="Y169" t="s">
        <v>92</v>
      </c>
      <c r="AA169" t="s">
        <v>92</v>
      </c>
    </row>
    <row r="170" spans="3:27">
      <c r="C170" t="s">
        <v>26</v>
      </c>
      <c r="D170" t="s">
        <v>26</v>
      </c>
      <c r="I170" t="s">
        <v>92</v>
      </c>
      <c r="L170" t="s">
        <v>92</v>
      </c>
      <c r="M170" t="s">
        <v>103</v>
      </c>
      <c r="N170" t="s">
        <v>92</v>
      </c>
      <c r="O170" t="s">
        <v>92</v>
      </c>
      <c r="P170" t="s">
        <v>92</v>
      </c>
      <c r="R170" t="s">
        <v>92</v>
      </c>
      <c r="W170" t="s">
        <v>92</v>
      </c>
      <c r="Y170" t="s">
        <v>92</v>
      </c>
      <c r="AA170" t="s">
        <v>92</v>
      </c>
    </row>
    <row r="171" spans="3:27">
      <c r="C171" t="s">
        <v>26</v>
      </c>
      <c r="D171" t="s">
        <v>26</v>
      </c>
      <c r="I171" t="s">
        <v>92</v>
      </c>
      <c r="L171" t="s">
        <v>92</v>
      </c>
      <c r="M171" t="s">
        <v>103</v>
      </c>
      <c r="N171" t="s">
        <v>92</v>
      </c>
      <c r="O171" t="s">
        <v>92</v>
      </c>
      <c r="P171" t="s">
        <v>92</v>
      </c>
      <c r="R171" t="s">
        <v>92</v>
      </c>
      <c r="W171" t="s">
        <v>92</v>
      </c>
      <c r="Y171" t="s">
        <v>92</v>
      </c>
      <c r="AA171" t="s">
        <v>92</v>
      </c>
    </row>
    <row r="172" spans="3:27">
      <c r="C172" t="s">
        <v>26</v>
      </c>
      <c r="D172" t="s">
        <v>26</v>
      </c>
      <c r="I172" t="s">
        <v>92</v>
      </c>
      <c r="L172" t="s">
        <v>92</v>
      </c>
      <c r="M172" t="s">
        <v>103</v>
      </c>
      <c r="N172" t="s">
        <v>92</v>
      </c>
      <c r="O172" t="s">
        <v>92</v>
      </c>
      <c r="P172" t="s">
        <v>92</v>
      </c>
      <c r="R172" t="s">
        <v>92</v>
      </c>
      <c r="W172" t="s">
        <v>92</v>
      </c>
      <c r="Y172" t="s">
        <v>92</v>
      </c>
      <c r="AA172" t="s">
        <v>92</v>
      </c>
    </row>
    <row r="173" spans="3:27">
      <c r="C173" t="s">
        <v>26</v>
      </c>
      <c r="D173" t="s">
        <v>26</v>
      </c>
      <c r="I173" t="s">
        <v>92</v>
      </c>
      <c r="L173" t="s">
        <v>92</v>
      </c>
      <c r="M173" t="s">
        <v>103</v>
      </c>
      <c r="N173" t="s">
        <v>92</v>
      </c>
      <c r="O173" t="s">
        <v>92</v>
      </c>
      <c r="P173" t="s">
        <v>92</v>
      </c>
      <c r="R173" t="s">
        <v>92</v>
      </c>
      <c r="W173" t="s">
        <v>92</v>
      </c>
      <c r="Y173" t="s">
        <v>92</v>
      </c>
      <c r="AA173" t="s">
        <v>92</v>
      </c>
    </row>
    <row r="174" spans="3:27">
      <c r="C174" t="s">
        <v>26</v>
      </c>
      <c r="D174" t="s">
        <v>26</v>
      </c>
      <c r="I174" t="s">
        <v>92</v>
      </c>
      <c r="L174" t="s">
        <v>92</v>
      </c>
      <c r="M174" t="s">
        <v>103</v>
      </c>
      <c r="N174" t="s">
        <v>92</v>
      </c>
      <c r="O174" t="s">
        <v>92</v>
      </c>
      <c r="P174" t="s">
        <v>92</v>
      </c>
      <c r="R174" t="s">
        <v>92</v>
      </c>
      <c r="W174" t="s">
        <v>92</v>
      </c>
      <c r="Y174" t="s">
        <v>92</v>
      </c>
      <c r="AA174" t="s">
        <v>92</v>
      </c>
    </row>
    <row r="175" spans="3:27">
      <c r="C175" t="s">
        <v>26</v>
      </c>
      <c r="D175" t="s">
        <v>26</v>
      </c>
      <c r="I175" t="s">
        <v>92</v>
      </c>
      <c r="L175" t="s">
        <v>92</v>
      </c>
      <c r="M175" t="s">
        <v>103</v>
      </c>
      <c r="N175" t="s">
        <v>92</v>
      </c>
      <c r="O175" t="s">
        <v>92</v>
      </c>
      <c r="P175" t="s">
        <v>92</v>
      </c>
      <c r="R175" t="s">
        <v>92</v>
      </c>
      <c r="W175" t="s">
        <v>92</v>
      </c>
      <c r="Y175" t="s">
        <v>92</v>
      </c>
      <c r="AA175" t="s">
        <v>92</v>
      </c>
    </row>
    <row r="176" spans="3:27">
      <c r="C176" t="s">
        <v>26</v>
      </c>
      <c r="D176" t="s">
        <v>26</v>
      </c>
      <c r="I176" t="s">
        <v>92</v>
      </c>
      <c r="L176" t="s">
        <v>92</v>
      </c>
      <c r="M176" t="s">
        <v>103</v>
      </c>
      <c r="N176" t="s">
        <v>92</v>
      </c>
      <c r="O176" t="s">
        <v>92</v>
      </c>
      <c r="P176" t="s">
        <v>92</v>
      </c>
      <c r="R176" t="s">
        <v>92</v>
      </c>
      <c r="W176" t="s">
        <v>92</v>
      </c>
      <c r="Y176" t="s">
        <v>92</v>
      </c>
      <c r="AA176" t="s">
        <v>92</v>
      </c>
    </row>
    <row r="177" spans="3:27">
      <c r="C177" t="s">
        <v>26</v>
      </c>
      <c r="D177" t="s">
        <v>26</v>
      </c>
      <c r="I177" t="s">
        <v>92</v>
      </c>
      <c r="L177" t="s">
        <v>92</v>
      </c>
      <c r="M177" t="s">
        <v>103</v>
      </c>
      <c r="N177" t="s">
        <v>92</v>
      </c>
      <c r="O177" t="s">
        <v>92</v>
      </c>
      <c r="P177" t="s">
        <v>92</v>
      </c>
      <c r="R177" t="s">
        <v>92</v>
      </c>
      <c r="W177" t="s">
        <v>92</v>
      </c>
      <c r="Y177" t="s">
        <v>92</v>
      </c>
      <c r="AA177" t="s">
        <v>92</v>
      </c>
    </row>
    <row r="178" spans="3:27">
      <c r="C178" t="s">
        <v>26</v>
      </c>
      <c r="D178" t="s">
        <v>26</v>
      </c>
      <c r="I178" t="s">
        <v>92</v>
      </c>
      <c r="L178" t="s">
        <v>92</v>
      </c>
      <c r="M178" t="s">
        <v>103</v>
      </c>
      <c r="N178" t="s">
        <v>92</v>
      </c>
      <c r="O178" t="s">
        <v>92</v>
      </c>
      <c r="P178" t="s">
        <v>92</v>
      </c>
      <c r="R178" t="s">
        <v>92</v>
      </c>
      <c r="W178" t="s">
        <v>92</v>
      </c>
      <c r="Y178" t="s">
        <v>92</v>
      </c>
      <c r="AA178" t="s">
        <v>92</v>
      </c>
    </row>
    <row r="179" spans="3:27">
      <c r="C179" t="s">
        <v>26</v>
      </c>
      <c r="D179" t="s">
        <v>26</v>
      </c>
      <c r="I179" t="s">
        <v>92</v>
      </c>
      <c r="L179" t="s">
        <v>92</v>
      </c>
      <c r="M179" t="s">
        <v>103</v>
      </c>
      <c r="N179" t="s">
        <v>92</v>
      </c>
      <c r="O179" t="s">
        <v>92</v>
      </c>
      <c r="P179" t="s">
        <v>92</v>
      </c>
      <c r="R179" t="s">
        <v>92</v>
      </c>
      <c r="W179" t="s">
        <v>92</v>
      </c>
      <c r="Y179" t="s">
        <v>92</v>
      </c>
      <c r="AA179" t="s">
        <v>92</v>
      </c>
    </row>
    <row r="180" spans="3:27">
      <c r="C180" t="s">
        <v>26</v>
      </c>
      <c r="D180" t="s">
        <v>26</v>
      </c>
      <c r="I180" t="s">
        <v>92</v>
      </c>
      <c r="L180" t="s">
        <v>92</v>
      </c>
      <c r="M180" t="s">
        <v>103</v>
      </c>
      <c r="N180" t="s">
        <v>92</v>
      </c>
      <c r="O180" t="s">
        <v>92</v>
      </c>
      <c r="P180" t="s">
        <v>92</v>
      </c>
      <c r="R180" t="s">
        <v>92</v>
      </c>
      <c r="W180" t="s">
        <v>92</v>
      </c>
      <c r="Y180" t="s">
        <v>92</v>
      </c>
      <c r="AA180" t="s">
        <v>92</v>
      </c>
    </row>
    <row r="181" spans="3:27">
      <c r="C181" t="s">
        <v>26</v>
      </c>
      <c r="D181" t="s">
        <v>26</v>
      </c>
      <c r="I181" t="s">
        <v>92</v>
      </c>
      <c r="L181" t="s">
        <v>92</v>
      </c>
      <c r="M181" t="s">
        <v>103</v>
      </c>
      <c r="N181" t="s">
        <v>92</v>
      </c>
      <c r="O181" t="s">
        <v>92</v>
      </c>
      <c r="P181" t="s">
        <v>92</v>
      </c>
      <c r="R181" t="s">
        <v>92</v>
      </c>
      <c r="W181" t="s">
        <v>92</v>
      </c>
      <c r="Y181" t="s">
        <v>92</v>
      </c>
      <c r="AA181" t="s">
        <v>92</v>
      </c>
    </row>
    <row r="182" spans="3:27">
      <c r="C182" t="s">
        <v>26</v>
      </c>
      <c r="D182" t="s">
        <v>26</v>
      </c>
      <c r="I182" t="s">
        <v>92</v>
      </c>
      <c r="L182" t="s">
        <v>92</v>
      </c>
      <c r="M182" t="s">
        <v>103</v>
      </c>
      <c r="N182" t="s">
        <v>92</v>
      </c>
      <c r="O182" t="s">
        <v>92</v>
      </c>
      <c r="P182" t="s">
        <v>92</v>
      </c>
      <c r="R182" t="s">
        <v>92</v>
      </c>
      <c r="W182" t="s">
        <v>92</v>
      </c>
      <c r="Y182" t="s">
        <v>92</v>
      </c>
      <c r="AA182" t="s">
        <v>92</v>
      </c>
    </row>
    <row r="183" spans="3:27">
      <c r="C183" t="s">
        <v>26</v>
      </c>
      <c r="D183" t="s">
        <v>26</v>
      </c>
      <c r="I183" t="s">
        <v>92</v>
      </c>
      <c r="L183" t="s">
        <v>92</v>
      </c>
      <c r="M183" t="s">
        <v>103</v>
      </c>
      <c r="N183" t="s">
        <v>92</v>
      </c>
      <c r="O183" t="s">
        <v>92</v>
      </c>
      <c r="P183" t="s">
        <v>92</v>
      </c>
      <c r="R183" t="s">
        <v>92</v>
      </c>
      <c r="W183" t="s">
        <v>92</v>
      </c>
      <c r="Y183" t="s">
        <v>92</v>
      </c>
      <c r="AA183" t="s">
        <v>92</v>
      </c>
    </row>
    <row r="184" spans="3:27">
      <c r="C184" t="s">
        <v>26</v>
      </c>
      <c r="D184" t="s">
        <v>26</v>
      </c>
      <c r="I184" t="s">
        <v>92</v>
      </c>
      <c r="L184" t="s">
        <v>92</v>
      </c>
      <c r="M184" t="s">
        <v>103</v>
      </c>
      <c r="N184" t="s">
        <v>92</v>
      </c>
      <c r="O184" t="s">
        <v>92</v>
      </c>
      <c r="P184" t="s">
        <v>92</v>
      </c>
      <c r="R184" t="s">
        <v>92</v>
      </c>
      <c r="W184" t="s">
        <v>92</v>
      </c>
      <c r="Y184" t="s">
        <v>92</v>
      </c>
      <c r="AA184" t="s">
        <v>92</v>
      </c>
    </row>
    <row r="185" spans="3:27">
      <c r="C185" t="s">
        <v>26</v>
      </c>
      <c r="D185" t="s">
        <v>26</v>
      </c>
      <c r="I185" t="s">
        <v>92</v>
      </c>
      <c r="L185" t="s">
        <v>92</v>
      </c>
      <c r="M185" t="s">
        <v>103</v>
      </c>
      <c r="N185" t="s">
        <v>92</v>
      </c>
      <c r="O185" t="s">
        <v>92</v>
      </c>
      <c r="P185" t="s">
        <v>92</v>
      </c>
      <c r="R185" t="s">
        <v>92</v>
      </c>
      <c r="W185" t="s">
        <v>92</v>
      </c>
      <c r="Y185" t="s">
        <v>92</v>
      </c>
      <c r="AA185" t="s">
        <v>92</v>
      </c>
    </row>
    <row r="186" spans="3:27">
      <c r="C186" t="s">
        <v>26</v>
      </c>
      <c r="D186" t="s">
        <v>26</v>
      </c>
      <c r="I186" t="s">
        <v>92</v>
      </c>
      <c r="L186" t="s">
        <v>92</v>
      </c>
      <c r="M186" t="s">
        <v>103</v>
      </c>
      <c r="N186" t="s">
        <v>92</v>
      </c>
      <c r="O186" t="s">
        <v>92</v>
      </c>
      <c r="P186" t="s">
        <v>92</v>
      </c>
      <c r="R186" t="s">
        <v>92</v>
      </c>
      <c r="W186" t="s">
        <v>92</v>
      </c>
      <c r="Y186" t="s">
        <v>92</v>
      </c>
      <c r="AA186" t="s">
        <v>92</v>
      </c>
    </row>
    <row r="187" spans="3:27">
      <c r="C187" t="s">
        <v>26</v>
      </c>
      <c r="D187" t="s">
        <v>26</v>
      </c>
      <c r="I187" t="s">
        <v>92</v>
      </c>
      <c r="L187" t="s">
        <v>92</v>
      </c>
      <c r="M187" t="s">
        <v>103</v>
      </c>
      <c r="N187" t="s">
        <v>92</v>
      </c>
      <c r="O187" t="s">
        <v>92</v>
      </c>
      <c r="P187" t="s">
        <v>92</v>
      </c>
      <c r="R187" t="s">
        <v>92</v>
      </c>
      <c r="W187" t="s">
        <v>92</v>
      </c>
      <c r="Y187" t="s">
        <v>92</v>
      </c>
      <c r="AA187" t="s">
        <v>92</v>
      </c>
    </row>
    <row r="188" spans="3:27">
      <c r="C188" t="s">
        <v>26</v>
      </c>
      <c r="D188" t="s">
        <v>26</v>
      </c>
      <c r="I188" t="s">
        <v>92</v>
      </c>
      <c r="L188" t="s">
        <v>92</v>
      </c>
      <c r="M188" t="s">
        <v>103</v>
      </c>
      <c r="N188" t="s">
        <v>92</v>
      </c>
      <c r="O188" t="s">
        <v>92</v>
      </c>
      <c r="P188" t="s">
        <v>92</v>
      </c>
      <c r="R188" t="s">
        <v>92</v>
      </c>
      <c r="W188" t="s">
        <v>92</v>
      </c>
      <c r="Y188" t="s">
        <v>92</v>
      </c>
      <c r="AA188" t="s">
        <v>92</v>
      </c>
    </row>
    <row r="189" spans="3:27">
      <c r="C189" t="s">
        <v>26</v>
      </c>
      <c r="D189" t="s">
        <v>26</v>
      </c>
      <c r="I189" t="s">
        <v>92</v>
      </c>
      <c r="L189" t="s">
        <v>92</v>
      </c>
      <c r="M189" t="s">
        <v>103</v>
      </c>
      <c r="N189" t="s">
        <v>92</v>
      </c>
      <c r="O189" t="s">
        <v>92</v>
      </c>
      <c r="P189" t="s">
        <v>92</v>
      </c>
      <c r="R189" t="s">
        <v>92</v>
      </c>
      <c r="W189" t="s">
        <v>92</v>
      </c>
      <c r="Y189" t="s">
        <v>92</v>
      </c>
      <c r="AA189" t="s">
        <v>92</v>
      </c>
    </row>
    <row r="190" spans="3:27">
      <c r="C190" t="s">
        <v>26</v>
      </c>
      <c r="D190" t="s">
        <v>26</v>
      </c>
      <c r="I190" t="s">
        <v>92</v>
      </c>
      <c r="L190" t="s">
        <v>92</v>
      </c>
      <c r="M190" t="s">
        <v>103</v>
      </c>
      <c r="N190" t="s">
        <v>92</v>
      </c>
      <c r="O190" t="s">
        <v>92</v>
      </c>
      <c r="P190" t="s">
        <v>92</v>
      </c>
      <c r="R190" t="s">
        <v>92</v>
      </c>
      <c r="W190" t="s">
        <v>92</v>
      </c>
      <c r="Y190" t="s">
        <v>92</v>
      </c>
      <c r="AA190" t="s">
        <v>92</v>
      </c>
    </row>
    <row r="191" spans="3:27">
      <c r="C191" t="s">
        <v>26</v>
      </c>
      <c r="D191" t="s">
        <v>26</v>
      </c>
      <c r="I191" t="s">
        <v>92</v>
      </c>
      <c r="L191" t="s">
        <v>92</v>
      </c>
      <c r="M191" t="s">
        <v>103</v>
      </c>
      <c r="N191" t="s">
        <v>92</v>
      </c>
      <c r="O191" t="s">
        <v>92</v>
      </c>
      <c r="P191" t="s">
        <v>92</v>
      </c>
      <c r="R191" t="s">
        <v>92</v>
      </c>
      <c r="W191" t="s">
        <v>92</v>
      </c>
      <c r="Y191" t="s">
        <v>92</v>
      </c>
      <c r="AA191" t="s">
        <v>92</v>
      </c>
    </row>
    <row r="192" spans="3:27">
      <c r="C192" t="s">
        <v>26</v>
      </c>
      <c r="D192" t="s">
        <v>26</v>
      </c>
      <c r="I192" t="s">
        <v>92</v>
      </c>
      <c r="L192" t="s">
        <v>92</v>
      </c>
      <c r="M192" t="s">
        <v>103</v>
      </c>
      <c r="N192" t="s">
        <v>92</v>
      </c>
      <c r="O192" t="s">
        <v>92</v>
      </c>
      <c r="P192" t="s">
        <v>92</v>
      </c>
      <c r="R192" t="s">
        <v>92</v>
      </c>
      <c r="W192" t="s">
        <v>92</v>
      </c>
      <c r="Y192" t="s">
        <v>92</v>
      </c>
      <c r="AA192" t="s">
        <v>92</v>
      </c>
    </row>
    <row r="193" spans="3:27">
      <c r="C193" t="s">
        <v>26</v>
      </c>
      <c r="D193" t="s">
        <v>26</v>
      </c>
      <c r="I193" t="s">
        <v>92</v>
      </c>
      <c r="L193" t="s">
        <v>92</v>
      </c>
      <c r="M193" t="s">
        <v>103</v>
      </c>
      <c r="N193" t="s">
        <v>92</v>
      </c>
      <c r="O193" t="s">
        <v>92</v>
      </c>
      <c r="P193" t="s">
        <v>92</v>
      </c>
      <c r="R193" t="s">
        <v>92</v>
      </c>
      <c r="W193" t="s">
        <v>92</v>
      </c>
      <c r="Y193" t="s">
        <v>92</v>
      </c>
      <c r="AA193" t="s">
        <v>92</v>
      </c>
    </row>
    <row r="194" spans="3:27">
      <c r="C194" t="s">
        <v>26</v>
      </c>
      <c r="D194" t="s">
        <v>26</v>
      </c>
      <c r="I194" t="s">
        <v>92</v>
      </c>
      <c r="L194" t="s">
        <v>92</v>
      </c>
      <c r="M194" t="s">
        <v>103</v>
      </c>
      <c r="N194" t="s">
        <v>92</v>
      </c>
      <c r="O194" t="s">
        <v>92</v>
      </c>
      <c r="P194" t="s">
        <v>92</v>
      </c>
      <c r="R194" t="s">
        <v>92</v>
      </c>
      <c r="W194" t="s">
        <v>92</v>
      </c>
      <c r="Y194" t="s">
        <v>92</v>
      </c>
      <c r="AA194" t="s">
        <v>92</v>
      </c>
    </row>
    <row r="195" spans="3:27">
      <c r="C195" t="s">
        <v>26</v>
      </c>
      <c r="D195" t="s">
        <v>26</v>
      </c>
      <c r="I195" t="s">
        <v>92</v>
      </c>
      <c r="L195" t="s">
        <v>92</v>
      </c>
      <c r="M195" t="s">
        <v>103</v>
      </c>
      <c r="N195" t="s">
        <v>92</v>
      </c>
      <c r="O195" t="s">
        <v>92</v>
      </c>
      <c r="P195" t="s">
        <v>92</v>
      </c>
      <c r="R195" t="s">
        <v>92</v>
      </c>
      <c r="W195" t="s">
        <v>92</v>
      </c>
      <c r="Y195" t="s">
        <v>92</v>
      </c>
      <c r="AA195" t="s">
        <v>92</v>
      </c>
    </row>
    <row r="196" spans="3:27">
      <c r="C196" t="s">
        <v>26</v>
      </c>
      <c r="D196" t="s">
        <v>26</v>
      </c>
      <c r="I196" t="s">
        <v>92</v>
      </c>
      <c r="L196" t="s">
        <v>92</v>
      </c>
      <c r="M196" t="s">
        <v>103</v>
      </c>
      <c r="N196" t="s">
        <v>92</v>
      </c>
      <c r="O196" t="s">
        <v>92</v>
      </c>
      <c r="P196" t="s">
        <v>92</v>
      </c>
      <c r="R196" t="s">
        <v>92</v>
      </c>
      <c r="W196" t="s">
        <v>92</v>
      </c>
      <c r="Y196" t="s">
        <v>92</v>
      </c>
      <c r="AA196" t="s">
        <v>92</v>
      </c>
    </row>
    <row r="197" spans="3:27">
      <c r="C197" t="s">
        <v>26</v>
      </c>
      <c r="D197" t="s">
        <v>26</v>
      </c>
      <c r="I197" t="s">
        <v>92</v>
      </c>
      <c r="L197" t="s">
        <v>92</v>
      </c>
      <c r="M197" t="s">
        <v>103</v>
      </c>
      <c r="N197" t="s">
        <v>92</v>
      </c>
      <c r="O197" t="s">
        <v>92</v>
      </c>
      <c r="P197" t="s">
        <v>92</v>
      </c>
      <c r="R197" t="s">
        <v>92</v>
      </c>
      <c r="W197" t="s">
        <v>92</v>
      </c>
      <c r="Y197" t="s">
        <v>92</v>
      </c>
      <c r="AA197" t="s">
        <v>92</v>
      </c>
    </row>
    <row r="198" spans="3:27">
      <c r="C198" t="s">
        <v>26</v>
      </c>
      <c r="D198" t="s">
        <v>26</v>
      </c>
      <c r="I198" t="s">
        <v>92</v>
      </c>
      <c r="L198" t="s">
        <v>92</v>
      </c>
      <c r="M198" t="s">
        <v>103</v>
      </c>
      <c r="N198" t="s">
        <v>92</v>
      </c>
      <c r="O198" t="s">
        <v>92</v>
      </c>
      <c r="P198" t="s">
        <v>92</v>
      </c>
      <c r="R198" t="s">
        <v>92</v>
      </c>
      <c r="W198" t="s">
        <v>92</v>
      </c>
      <c r="Y198" t="s">
        <v>92</v>
      </c>
      <c r="AA198" t="s">
        <v>92</v>
      </c>
    </row>
    <row r="199" spans="3:27">
      <c r="C199" t="s">
        <v>26</v>
      </c>
      <c r="D199" t="s">
        <v>26</v>
      </c>
      <c r="I199" t="s">
        <v>92</v>
      </c>
      <c r="L199" t="s">
        <v>92</v>
      </c>
      <c r="M199" t="s">
        <v>103</v>
      </c>
      <c r="N199" t="s">
        <v>92</v>
      </c>
      <c r="O199" t="s">
        <v>92</v>
      </c>
      <c r="P199" t="s">
        <v>92</v>
      </c>
      <c r="R199" t="s">
        <v>92</v>
      </c>
      <c r="W199" t="s">
        <v>92</v>
      </c>
      <c r="Y199" t="s">
        <v>92</v>
      </c>
      <c r="AA199" t="s">
        <v>92</v>
      </c>
    </row>
    <row r="200" spans="3:27">
      <c r="C200" t="s">
        <v>26</v>
      </c>
      <c r="D200" t="s">
        <v>26</v>
      </c>
      <c r="I200" t="s">
        <v>92</v>
      </c>
      <c r="L200" t="s">
        <v>92</v>
      </c>
      <c r="M200" t="s">
        <v>103</v>
      </c>
      <c r="N200" t="s">
        <v>92</v>
      </c>
      <c r="O200" t="s">
        <v>92</v>
      </c>
      <c r="P200" t="s">
        <v>92</v>
      </c>
      <c r="R200" t="s">
        <v>92</v>
      </c>
      <c r="W200" t="s">
        <v>92</v>
      </c>
      <c r="Y200" t="s">
        <v>92</v>
      </c>
      <c r="AA200" t="s">
        <v>92</v>
      </c>
    </row>
    <row r="201" spans="3:27">
      <c r="C201" t="s">
        <v>26</v>
      </c>
      <c r="D201" t="s">
        <v>26</v>
      </c>
      <c r="I201" t="s">
        <v>92</v>
      </c>
      <c r="L201" t="s">
        <v>92</v>
      </c>
      <c r="M201" t="s">
        <v>103</v>
      </c>
      <c r="N201" t="s">
        <v>92</v>
      </c>
      <c r="O201" t="s">
        <v>92</v>
      </c>
      <c r="P201" t="s">
        <v>92</v>
      </c>
      <c r="R201" t="s">
        <v>92</v>
      </c>
      <c r="W201" t="s">
        <v>92</v>
      </c>
      <c r="Y201" t="s">
        <v>92</v>
      </c>
      <c r="AA201" t="s">
        <v>92</v>
      </c>
    </row>
    <row r="202" spans="3:27">
      <c r="C202" t="s">
        <v>26</v>
      </c>
      <c r="D202" t="s">
        <v>26</v>
      </c>
      <c r="I202" t="s">
        <v>92</v>
      </c>
      <c r="L202" t="s">
        <v>92</v>
      </c>
      <c r="M202" t="s">
        <v>103</v>
      </c>
      <c r="N202" t="s">
        <v>92</v>
      </c>
      <c r="O202" t="s">
        <v>92</v>
      </c>
      <c r="P202" t="s">
        <v>92</v>
      </c>
      <c r="R202" t="s">
        <v>92</v>
      </c>
      <c r="W202" t="s">
        <v>92</v>
      </c>
      <c r="Y202" t="s">
        <v>92</v>
      </c>
      <c r="AA202" t="s">
        <v>92</v>
      </c>
    </row>
    <row r="203" spans="3:27">
      <c r="C203" t="s">
        <v>26</v>
      </c>
      <c r="D203" t="s">
        <v>26</v>
      </c>
      <c r="I203" t="s">
        <v>92</v>
      </c>
      <c r="L203" t="s">
        <v>92</v>
      </c>
      <c r="M203" t="s">
        <v>103</v>
      </c>
      <c r="N203" t="s">
        <v>92</v>
      </c>
      <c r="O203" t="s">
        <v>92</v>
      </c>
      <c r="P203" t="s">
        <v>92</v>
      </c>
      <c r="R203" t="s">
        <v>92</v>
      </c>
      <c r="W203" t="s">
        <v>92</v>
      </c>
      <c r="Y203" t="s">
        <v>92</v>
      </c>
      <c r="AA203" t="s">
        <v>92</v>
      </c>
    </row>
    <row r="204" spans="3:27">
      <c r="C204" t="s">
        <v>26</v>
      </c>
      <c r="D204" t="s">
        <v>26</v>
      </c>
      <c r="I204" t="s">
        <v>92</v>
      </c>
      <c r="L204" t="s">
        <v>92</v>
      </c>
      <c r="M204" t="s">
        <v>103</v>
      </c>
      <c r="N204" t="s">
        <v>92</v>
      </c>
      <c r="O204" t="s">
        <v>92</v>
      </c>
      <c r="P204" t="s">
        <v>92</v>
      </c>
      <c r="R204" t="s">
        <v>92</v>
      </c>
      <c r="W204" t="s">
        <v>92</v>
      </c>
      <c r="Y204" t="s">
        <v>92</v>
      </c>
      <c r="AA204" t="s">
        <v>92</v>
      </c>
    </row>
    <row r="205" spans="3:27">
      <c r="C205" t="s">
        <v>26</v>
      </c>
      <c r="D205" t="s">
        <v>26</v>
      </c>
      <c r="I205" t="s">
        <v>92</v>
      </c>
      <c r="L205" t="s">
        <v>92</v>
      </c>
      <c r="M205" t="s">
        <v>103</v>
      </c>
      <c r="N205" t="s">
        <v>92</v>
      </c>
      <c r="O205" t="s">
        <v>92</v>
      </c>
      <c r="P205" t="s">
        <v>92</v>
      </c>
      <c r="R205" t="s">
        <v>92</v>
      </c>
      <c r="W205" t="s">
        <v>92</v>
      </c>
      <c r="Y205" t="s">
        <v>92</v>
      </c>
      <c r="AA205" t="s">
        <v>92</v>
      </c>
    </row>
    <row r="206" spans="3:27">
      <c r="C206" t="s">
        <v>26</v>
      </c>
      <c r="D206" t="s">
        <v>26</v>
      </c>
      <c r="I206" t="s">
        <v>92</v>
      </c>
      <c r="L206" t="s">
        <v>92</v>
      </c>
      <c r="M206" t="s">
        <v>103</v>
      </c>
      <c r="N206" t="s">
        <v>92</v>
      </c>
      <c r="O206" t="s">
        <v>92</v>
      </c>
      <c r="P206" t="s">
        <v>92</v>
      </c>
      <c r="R206" t="s">
        <v>92</v>
      </c>
      <c r="W206" t="s">
        <v>92</v>
      </c>
      <c r="Y206" t="s">
        <v>92</v>
      </c>
      <c r="AA206" t="s">
        <v>92</v>
      </c>
    </row>
    <row r="207" spans="3:27">
      <c r="C207" t="s">
        <v>26</v>
      </c>
      <c r="D207" t="s">
        <v>26</v>
      </c>
      <c r="I207" t="s">
        <v>92</v>
      </c>
      <c r="L207" t="s">
        <v>92</v>
      </c>
      <c r="M207" t="s">
        <v>103</v>
      </c>
      <c r="N207" t="s">
        <v>92</v>
      </c>
      <c r="O207" t="s">
        <v>92</v>
      </c>
      <c r="P207" t="s">
        <v>92</v>
      </c>
      <c r="R207" t="s">
        <v>92</v>
      </c>
      <c r="W207" t="s">
        <v>92</v>
      </c>
      <c r="Y207" t="s">
        <v>92</v>
      </c>
      <c r="AA207" t="s">
        <v>92</v>
      </c>
    </row>
    <row r="208" spans="3:27">
      <c r="C208" t="s">
        <v>26</v>
      </c>
      <c r="D208" t="s">
        <v>26</v>
      </c>
      <c r="I208" t="s">
        <v>92</v>
      </c>
      <c r="L208" t="s">
        <v>92</v>
      </c>
      <c r="M208" t="s">
        <v>103</v>
      </c>
      <c r="N208" t="s">
        <v>92</v>
      </c>
      <c r="O208" t="s">
        <v>92</v>
      </c>
      <c r="P208" t="s">
        <v>92</v>
      </c>
      <c r="R208" t="s">
        <v>92</v>
      </c>
      <c r="W208" t="s">
        <v>92</v>
      </c>
      <c r="Y208" t="s">
        <v>92</v>
      </c>
      <c r="AA208" t="s">
        <v>92</v>
      </c>
    </row>
    <row r="209" spans="3:27">
      <c r="C209" t="s">
        <v>26</v>
      </c>
      <c r="D209" t="s">
        <v>26</v>
      </c>
      <c r="I209" t="s">
        <v>92</v>
      </c>
      <c r="L209" t="s">
        <v>92</v>
      </c>
      <c r="M209" t="s">
        <v>103</v>
      </c>
      <c r="N209" t="s">
        <v>92</v>
      </c>
      <c r="O209" t="s">
        <v>92</v>
      </c>
      <c r="P209" t="s">
        <v>92</v>
      </c>
      <c r="R209" t="s">
        <v>92</v>
      </c>
      <c r="W209" t="s">
        <v>92</v>
      </c>
      <c r="Y209" t="s">
        <v>92</v>
      </c>
      <c r="AA209" t="s">
        <v>92</v>
      </c>
    </row>
    <row r="210" spans="3:27">
      <c r="C210" t="s">
        <v>26</v>
      </c>
      <c r="D210" t="s">
        <v>26</v>
      </c>
      <c r="I210" t="s">
        <v>92</v>
      </c>
      <c r="L210" t="s">
        <v>92</v>
      </c>
      <c r="M210" t="s">
        <v>103</v>
      </c>
      <c r="N210" t="s">
        <v>92</v>
      </c>
      <c r="O210" t="s">
        <v>92</v>
      </c>
      <c r="P210" t="s">
        <v>92</v>
      </c>
      <c r="R210" t="s">
        <v>92</v>
      </c>
      <c r="W210" t="s">
        <v>92</v>
      </c>
      <c r="Y210" t="s">
        <v>92</v>
      </c>
      <c r="AA210" t="s">
        <v>92</v>
      </c>
    </row>
    <row r="211" spans="3:27">
      <c r="C211" t="s">
        <v>26</v>
      </c>
      <c r="D211" t="s">
        <v>26</v>
      </c>
      <c r="I211" t="s">
        <v>92</v>
      </c>
      <c r="L211" t="s">
        <v>92</v>
      </c>
      <c r="M211" t="s">
        <v>103</v>
      </c>
      <c r="N211" t="s">
        <v>92</v>
      </c>
      <c r="O211" t="s">
        <v>92</v>
      </c>
      <c r="P211" t="s">
        <v>92</v>
      </c>
      <c r="R211" t="s">
        <v>92</v>
      </c>
      <c r="W211" t="s">
        <v>92</v>
      </c>
      <c r="Y211" t="s">
        <v>92</v>
      </c>
      <c r="AA211" t="s">
        <v>92</v>
      </c>
    </row>
    <row r="212" spans="3:27">
      <c r="C212" t="s">
        <v>26</v>
      </c>
      <c r="D212" t="s">
        <v>26</v>
      </c>
      <c r="I212" t="s">
        <v>92</v>
      </c>
      <c r="L212" t="s">
        <v>92</v>
      </c>
      <c r="M212" t="s">
        <v>103</v>
      </c>
      <c r="N212" t="s">
        <v>92</v>
      </c>
      <c r="O212" t="s">
        <v>92</v>
      </c>
      <c r="P212" t="s">
        <v>92</v>
      </c>
      <c r="R212" t="s">
        <v>92</v>
      </c>
      <c r="W212" t="s">
        <v>92</v>
      </c>
      <c r="Y212" t="s">
        <v>92</v>
      </c>
      <c r="AA212" t="s">
        <v>92</v>
      </c>
    </row>
    <row r="213" spans="3:27">
      <c r="C213" t="s">
        <v>26</v>
      </c>
      <c r="D213" t="s">
        <v>26</v>
      </c>
      <c r="I213" t="s">
        <v>92</v>
      </c>
      <c r="L213" t="s">
        <v>92</v>
      </c>
      <c r="M213" t="s">
        <v>103</v>
      </c>
      <c r="N213" t="s">
        <v>92</v>
      </c>
      <c r="O213" t="s">
        <v>92</v>
      </c>
      <c r="P213" t="s">
        <v>92</v>
      </c>
      <c r="R213" t="s">
        <v>92</v>
      </c>
      <c r="W213" t="s">
        <v>92</v>
      </c>
      <c r="Y213" t="s">
        <v>92</v>
      </c>
      <c r="AA213" t="s">
        <v>92</v>
      </c>
    </row>
    <row r="214" spans="3:27">
      <c r="C214" t="s">
        <v>26</v>
      </c>
      <c r="D214" t="s">
        <v>26</v>
      </c>
      <c r="I214" t="s">
        <v>92</v>
      </c>
      <c r="L214" t="s">
        <v>92</v>
      </c>
      <c r="M214" t="s">
        <v>103</v>
      </c>
      <c r="N214" t="s">
        <v>92</v>
      </c>
      <c r="O214" t="s">
        <v>92</v>
      </c>
      <c r="P214" t="s">
        <v>92</v>
      </c>
      <c r="R214" t="s">
        <v>92</v>
      </c>
      <c r="W214" t="s">
        <v>92</v>
      </c>
      <c r="Y214" t="s">
        <v>92</v>
      </c>
      <c r="AA214" t="s">
        <v>92</v>
      </c>
    </row>
    <row r="215" spans="3:27">
      <c r="C215" t="s">
        <v>26</v>
      </c>
      <c r="D215" t="s">
        <v>26</v>
      </c>
      <c r="I215" t="s">
        <v>92</v>
      </c>
      <c r="L215" t="s">
        <v>92</v>
      </c>
      <c r="M215" t="s">
        <v>103</v>
      </c>
      <c r="N215" t="s">
        <v>92</v>
      </c>
      <c r="O215" t="s">
        <v>92</v>
      </c>
      <c r="P215" t="s">
        <v>92</v>
      </c>
      <c r="R215" t="s">
        <v>92</v>
      </c>
      <c r="W215" t="s">
        <v>92</v>
      </c>
      <c r="Y215" t="s">
        <v>92</v>
      </c>
      <c r="AA215" t="s">
        <v>92</v>
      </c>
    </row>
    <row r="216" spans="3:27">
      <c r="C216" t="s">
        <v>26</v>
      </c>
      <c r="D216" t="s">
        <v>26</v>
      </c>
      <c r="I216" t="s">
        <v>92</v>
      </c>
      <c r="L216" t="s">
        <v>92</v>
      </c>
      <c r="M216" t="s">
        <v>103</v>
      </c>
      <c r="N216" t="s">
        <v>92</v>
      </c>
      <c r="O216" t="s">
        <v>92</v>
      </c>
      <c r="P216" t="s">
        <v>92</v>
      </c>
      <c r="R216" t="s">
        <v>92</v>
      </c>
      <c r="W216" t="s">
        <v>92</v>
      </c>
      <c r="Y216" t="s">
        <v>92</v>
      </c>
      <c r="AA216" t="s">
        <v>92</v>
      </c>
    </row>
    <row r="217" spans="3:27">
      <c r="C217" t="s">
        <v>26</v>
      </c>
      <c r="D217" t="s">
        <v>26</v>
      </c>
      <c r="I217" t="s">
        <v>92</v>
      </c>
      <c r="L217" t="s">
        <v>92</v>
      </c>
      <c r="M217" t="s">
        <v>103</v>
      </c>
      <c r="N217" t="s">
        <v>92</v>
      </c>
      <c r="O217" t="s">
        <v>92</v>
      </c>
      <c r="P217" t="s">
        <v>92</v>
      </c>
      <c r="R217" t="s">
        <v>92</v>
      </c>
      <c r="W217" t="s">
        <v>92</v>
      </c>
      <c r="Y217" t="s">
        <v>92</v>
      </c>
      <c r="AA217" t="s">
        <v>92</v>
      </c>
    </row>
    <row r="218" spans="3:27">
      <c r="C218" t="s">
        <v>26</v>
      </c>
      <c r="D218" t="s">
        <v>26</v>
      </c>
      <c r="I218" t="s">
        <v>92</v>
      </c>
      <c r="L218" t="s">
        <v>92</v>
      </c>
      <c r="M218" t="s">
        <v>103</v>
      </c>
      <c r="N218" t="s">
        <v>92</v>
      </c>
      <c r="O218" t="s">
        <v>92</v>
      </c>
      <c r="P218" t="s">
        <v>92</v>
      </c>
      <c r="R218" t="s">
        <v>92</v>
      </c>
      <c r="W218" t="s">
        <v>92</v>
      </c>
      <c r="Y218" t="s">
        <v>92</v>
      </c>
      <c r="AA218" t="s">
        <v>92</v>
      </c>
    </row>
    <row r="219" spans="3:27">
      <c r="C219" t="s">
        <v>26</v>
      </c>
      <c r="D219" t="s">
        <v>26</v>
      </c>
      <c r="I219" t="s">
        <v>92</v>
      </c>
      <c r="L219" t="s">
        <v>92</v>
      </c>
      <c r="M219" t="s">
        <v>103</v>
      </c>
      <c r="N219" t="s">
        <v>92</v>
      </c>
      <c r="O219" t="s">
        <v>92</v>
      </c>
      <c r="P219" t="s">
        <v>92</v>
      </c>
      <c r="R219" t="s">
        <v>92</v>
      </c>
      <c r="W219" t="s">
        <v>92</v>
      </c>
      <c r="Y219" t="s">
        <v>92</v>
      </c>
      <c r="AA219" t="s">
        <v>92</v>
      </c>
    </row>
    <row r="220" spans="3:27">
      <c r="C220" t="s">
        <v>26</v>
      </c>
      <c r="D220" t="s">
        <v>26</v>
      </c>
      <c r="I220" t="s">
        <v>92</v>
      </c>
      <c r="L220" t="s">
        <v>92</v>
      </c>
      <c r="M220" t="s">
        <v>103</v>
      </c>
      <c r="N220" t="s">
        <v>92</v>
      </c>
      <c r="O220" t="s">
        <v>92</v>
      </c>
      <c r="P220" t="s">
        <v>92</v>
      </c>
      <c r="R220" t="s">
        <v>92</v>
      </c>
      <c r="W220" t="s">
        <v>92</v>
      </c>
      <c r="Y220" t="s">
        <v>92</v>
      </c>
      <c r="AA220" t="s">
        <v>92</v>
      </c>
    </row>
    <row r="221" spans="3:27">
      <c r="C221" t="s">
        <v>26</v>
      </c>
      <c r="D221" t="s">
        <v>26</v>
      </c>
      <c r="I221" t="s">
        <v>92</v>
      </c>
      <c r="L221" t="s">
        <v>92</v>
      </c>
      <c r="M221" t="s">
        <v>103</v>
      </c>
      <c r="N221" t="s">
        <v>92</v>
      </c>
      <c r="O221" t="s">
        <v>92</v>
      </c>
      <c r="P221" t="s">
        <v>92</v>
      </c>
      <c r="R221" t="s">
        <v>92</v>
      </c>
      <c r="W221" t="s">
        <v>92</v>
      </c>
      <c r="Y221" t="s">
        <v>92</v>
      </c>
      <c r="AA221" t="s">
        <v>92</v>
      </c>
    </row>
    <row r="222" spans="3:27">
      <c r="C222" t="s">
        <v>26</v>
      </c>
      <c r="D222" t="s">
        <v>26</v>
      </c>
      <c r="I222" t="s">
        <v>92</v>
      </c>
      <c r="L222" t="s">
        <v>92</v>
      </c>
      <c r="M222" t="s">
        <v>103</v>
      </c>
      <c r="N222" t="s">
        <v>92</v>
      </c>
      <c r="O222" t="s">
        <v>92</v>
      </c>
      <c r="P222" t="s">
        <v>92</v>
      </c>
      <c r="R222" t="s">
        <v>92</v>
      </c>
      <c r="W222" t="s">
        <v>92</v>
      </c>
      <c r="Y222" t="s">
        <v>92</v>
      </c>
      <c r="AA222" t="s">
        <v>92</v>
      </c>
    </row>
    <row r="223" spans="3:27">
      <c r="C223" t="s">
        <v>26</v>
      </c>
      <c r="D223" t="s">
        <v>26</v>
      </c>
      <c r="I223" t="s">
        <v>92</v>
      </c>
      <c r="L223" t="s">
        <v>92</v>
      </c>
      <c r="M223" t="s">
        <v>103</v>
      </c>
      <c r="N223" t="s">
        <v>92</v>
      </c>
      <c r="O223" t="s">
        <v>92</v>
      </c>
      <c r="P223" t="s">
        <v>92</v>
      </c>
      <c r="R223" t="s">
        <v>92</v>
      </c>
      <c r="W223" t="s">
        <v>92</v>
      </c>
      <c r="Y223" t="s">
        <v>92</v>
      </c>
      <c r="AA223" t="s">
        <v>92</v>
      </c>
    </row>
    <row r="224" spans="3:27">
      <c r="C224" t="s">
        <v>26</v>
      </c>
      <c r="D224" t="s">
        <v>26</v>
      </c>
      <c r="I224" t="s">
        <v>92</v>
      </c>
      <c r="L224" t="s">
        <v>92</v>
      </c>
      <c r="M224" t="s">
        <v>103</v>
      </c>
      <c r="N224" t="s">
        <v>92</v>
      </c>
      <c r="O224" t="s">
        <v>92</v>
      </c>
      <c r="P224" t="s">
        <v>92</v>
      </c>
      <c r="R224" t="s">
        <v>92</v>
      </c>
      <c r="W224" t="s">
        <v>92</v>
      </c>
      <c r="Y224" t="s">
        <v>92</v>
      </c>
      <c r="AA224" t="s">
        <v>92</v>
      </c>
    </row>
    <row r="225" spans="3:27">
      <c r="C225" t="s">
        <v>26</v>
      </c>
      <c r="D225" t="s">
        <v>26</v>
      </c>
      <c r="I225" t="s">
        <v>92</v>
      </c>
      <c r="L225" t="s">
        <v>92</v>
      </c>
      <c r="M225" t="s">
        <v>103</v>
      </c>
      <c r="N225" t="s">
        <v>92</v>
      </c>
      <c r="O225" t="s">
        <v>92</v>
      </c>
      <c r="P225" t="s">
        <v>92</v>
      </c>
      <c r="R225" t="s">
        <v>92</v>
      </c>
      <c r="W225" t="s">
        <v>92</v>
      </c>
      <c r="Y225" t="s">
        <v>92</v>
      </c>
      <c r="AA225" t="s">
        <v>92</v>
      </c>
    </row>
    <row r="226" spans="3:27">
      <c r="C226" t="s">
        <v>26</v>
      </c>
      <c r="D226" t="s">
        <v>26</v>
      </c>
      <c r="I226" t="s">
        <v>92</v>
      </c>
      <c r="L226" t="s">
        <v>92</v>
      </c>
      <c r="M226" t="s">
        <v>103</v>
      </c>
      <c r="N226" t="s">
        <v>92</v>
      </c>
      <c r="O226" t="s">
        <v>92</v>
      </c>
      <c r="P226" t="s">
        <v>92</v>
      </c>
      <c r="R226" t="s">
        <v>92</v>
      </c>
      <c r="W226" t="s">
        <v>92</v>
      </c>
      <c r="Y226" t="s">
        <v>92</v>
      </c>
      <c r="AA226" t="s">
        <v>92</v>
      </c>
    </row>
    <row r="227" spans="3:27">
      <c r="C227" t="s">
        <v>26</v>
      </c>
      <c r="D227" t="s">
        <v>26</v>
      </c>
      <c r="I227" t="s">
        <v>92</v>
      </c>
      <c r="L227" t="s">
        <v>92</v>
      </c>
      <c r="M227" t="s">
        <v>103</v>
      </c>
      <c r="N227" t="s">
        <v>92</v>
      </c>
      <c r="O227" t="s">
        <v>92</v>
      </c>
      <c r="P227" t="s">
        <v>92</v>
      </c>
      <c r="R227" t="s">
        <v>92</v>
      </c>
      <c r="W227" t="s">
        <v>92</v>
      </c>
      <c r="Y227" t="s">
        <v>92</v>
      </c>
      <c r="AA227" t="s">
        <v>92</v>
      </c>
    </row>
    <row r="228" spans="3:27">
      <c r="C228" t="s">
        <v>26</v>
      </c>
      <c r="D228" t="s">
        <v>26</v>
      </c>
      <c r="I228" t="s">
        <v>92</v>
      </c>
      <c r="L228" t="s">
        <v>92</v>
      </c>
      <c r="M228" t="s">
        <v>103</v>
      </c>
      <c r="N228" t="s">
        <v>92</v>
      </c>
      <c r="O228" t="s">
        <v>92</v>
      </c>
      <c r="P228" t="s">
        <v>92</v>
      </c>
      <c r="R228" t="s">
        <v>92</v>
      </c>
      <c r="W228" t="s">
        <v>92</v>
      </c>
      <c r="Y228" t="s">
        <v>92</v>
      </c>
      <c r="AA228" t="s">
        <v>92</v>
      </c>
    </row>
    <row r="229" spans="3:27">
      <c r="C229" t="s">
        <v>26</v>
      </c>
      <c r="D229" t="s">
        <v>26</v>
      </c>
      <c r="I229" t="s">
        <v>92</v>
      </c>
      <c r="L229" t="s">
        <v>92</v>
      </c>
      <c r="M229" t="s">
        <v>103</v>
      </c>
      <c r="N229" t="s">
        <v>92</v>
      </c>
      <c r="O229" t="s">
        <v>92</v>
      </c>
      <c r="P229" t="s">
        <v>92</v>
      </c>
      <c r="R229" t="s">
        <v>92</v>
      </c>
      <c r="W229" t="s">
        <v>92</v>
      </c>
      <c r="Y229" t="s">
        <v>92</v>
      </c>
      <c r="AA229" t="s">
        <v>92</v>
      </c>
    </row>
    <row r="230" spans="3:27">
      <c r="C230" t="s">
        <v>26</v>
      </c>
      <c r="D230" t="s">
        <v>26</v>
      </c>
      <c r="I230" t="s">
        <v>92</v>
      </c>
      <c r="L230" t="s">
        <v>92</v>
      </c>
      <c r="M230" t="s">
        <v>103</v>
      </c>
      <c r="N230" t="s">
        <v>92</v>
      </c>
      <c r="O230" t="s">
        <v>92</v>
      </c>
      <c r="P230" t="s">
        <v>92</v>
      </c>
      <c r="R230" t="s">
        <v>92</v>
      </c>
      <c r="W230" t="s">
        <v>92</v>
      </c>
      <c r="Y230" t="s">
        <v>92</v>
      </c>
      <c r="AA230" t="s">
        <v>92</v>
      </c>
    </row>
    <row r="231" spans="3:27">
      <c r="C231" t="s">
        <v>26</v>
      </c>
      <c r="D231" t="s">
        <v>26</v>
      </c>
      <c r="I231" t="s">
        <v>92</v>
      </c>
      <c r="L231" t="s">
        <v>92</v>
      </c>
      <c r="M231" t="s">
        <v>103</v>
      </c>
      <c r="N231" t="s">
        <v>92</v>
      </c>
      <c r="O231" t="s">
        <v>92</v>
      </c>
      <c r="P231" t="s">
        <v>92</v>
      </c>
      <c r="R231" t="s">
        <v>92</v>
      </c>
      <c r="W231" t="s">
        <v>92</v>
      </c>
      <c r="Y231" t="s">
        <v>92</v>
      </c>
      <c r="AA231" t="s">
        <v>92</v>
      </c>
    </row>
    <row r="232" spans="3:27">
      <c r="C232" t="s">
        <v>26</v>
      </c>
      <c r="D232" t="s">
        <v>26</v>
      </c>
      <c r="I232" t="s">
        <v>92</v>
      </c>
      <c r="L232" t="s">
        <v>92</v>
      </c>
      <c r="M232" t="s">
        <v>103</v>
      </c>
      <c r="N232" t="s">
        <v>92</v>
      </c>
      <c r="O232" t="s">
        <v>92</v>
      </c>
      <c r="P232" t="s">
        <v>92</v>
      </c>
      <c r="R232" t="s">
        <v>92</v>
      </c>
      <c r="W232" t="s">
        <v>92</v>
      </c>
      <c r="Y232" t="s">
        <v>92</v>
      </c>
      <c r="AA232" t="s">
        <v>92</v>
      </c>
    </row>
    <row r="233" spans="3:27">
      <c r="C233" t="s">
        <v>26</v>
      </c>
      <c r="D233" t="s">
        <v>26</v>
      </c>
      <c r="I233" t="s">
        <v>92</v>
      </c>
      <c r="L233" t="s">
        <v>92</v>
      </c>
      <c r="M233" t="s">
        <v>103</v>
      </c>
      <c r="N233" t="s">
        <v>92</v>
      </c>
      <c r="O233" t="s">
        <v>92</v>
      </c>
      <c r="P233" t="s">
        <v>92</v>
      </c>
      <c r="R233" t="s">
        <v>92</v>
      </c>
      <c r="W233" t="s">
        <v>92</v>
      </c>
      <c r="Y233" t="s">
        <v>92</v>
      </c>
      <c r="AA233" t="s">
        <v>92</v>
      </c>
    </row>
    <row r="234" spans="3:27">
      <c r="C234" t="s">
        <v>26</v>
      </c>
      <c r="D234" t="s">
        <v>26</v>
      </c>
      <c r="I234" t="s">
        <v>92</v>
      </c>
      <c r="L234" t="s">
        <v>92</v>
      </c>
      <c r="M234" t="s">
        <v>103</v>
      </c>
      <c r="N234" t="s">
        <v>92</v>
      </c>
      <c r="O234" t="s">
        <v>92</v>
      </c>
      <c r="P234" t="s">
        <v>92</v>
      </c>
      <c r="R234" t="s">
        <v>92</v>
      </c>
      <c r="W234" t="s">
        <v>92</v>
      </c>
      <c r="Y234" t="s">
        <v>92</v>
      </c>
      <c r="AA234" t="s">
        <v>92</v>
      </c>
    </row>
    <row r="235" spans="3:27">
      <c r="C235" t="s">
        <v>26</v>
      </c>
      <c r="D235" t="s">
        <v>26</v>
      </c>
      <c r="I235" t="s">
        <v>92</v>
      </c>
      <c r="L235" t="s">
        <v>92</v>
      </c>
      <c r="M235" t="s">
        <v>103</v>
      </c>
      <c r="N235" t="s">
        <v>92</v>
      </c>
      <c r="O235" t="s">
        <v>92</v>
      </c>
      <c r="P235" t="s">
        <v>92</v>
      </c>
      <c r="R235" t="s">
        <v>92</v>
      </c>
      <c r="W235" t="s">
        <v>92</v>
      </c>
      <c r="Y235" t="s">
        <v>92</v>
      </c>
      <c r="AA235" t="s">
        <v>92</v>
      </c>
    </row>
    <row r="236" spans="3:27">
      <c r="C236" t="s">
        <v>26</v>
      </c>
      <c r="D236" t="s">
        <v>26</v>
      </c>
      <c r="I236" t="s">
        <v>92</v>
      </c>
      <c r="L236" t="s">
        <v>92</v>
      </c>
      <c r="M236" t="s">
        <v>103</v>
      </c>
      <c r="N236" t="s">
        <v>92</v>
      </c>
      <c r="O236" t="s">
        <v>92</v>
      </c>
      <c r="P236" t="s">
        <v>92</v>
      </c>
      <c r="R236" t="s">
        <v>92</v>
      </c>
      <c r="W236" t="s">
        <v>92</v>
      </c>
      <c r="Y236" t="s">
        <v>92</v>
      </c>
      <c r="AA236" t="s">
        <v>92</v>
      </c>
    </row>
    <row r="237" spans="3:27">
      <c r="C237" t="s">
        <v>26</v>
      </c>
      <c r="D237" t="s">
        <v>26</v>
      </c>
      <c r="I237" t="s">
        <v>92</v>
      </c>
      <c r="L237" t="s">
        <v>92</v>
      </c>
      <c r="M237" t="s">
        <v>103</v>
      </c>
      <c r="N237" t="s">
        <v>92</v>
      </c>
      <c r="O237" t="s">
        <v>92</v>
      </c>
      <c r="P237" t="s">
        <v>92</v>
      </c>
      <c r="R237" t="s">
        <v>92</v>
      </c>
      <c r="W237" t="s">
        <v>92</v>
      </c>
      <c r="Y237" t="s">
        <v>92</v>
      </c>
      <c r="AA237" t="s">
        <v>92</v>
      </c>
    </row>
    <row r="238" spans="3:27">
      <c r="C238" t="s">
        <v>26</v>
      </c>
      <c r="D238" t="s">
        <v>26</v>
      </c>
      <c r="I238" t="s">
        <v>92</v>
      </c>
      <c r="L238" t="s">
        <v>92</v>
      </c>
      <c r="M238" t="s">
        <v>103</v>
      </c>
      <c r="N238" t="s">
        <v>92</v>
      </c>
      <c r="O238" t="s">
        <v>92</v>
      </c>
      <c r="P238" t="s">
        <v>92</v>
      </c>
      <c r="R238" t="s">
        <v>92</v>
      </c>
      <c r="W238" t="s">
        <v>92</v>
      </c>
      <c r="Y238" t="s">
        <v>92</v>
      </c>
      <c r="AA238" t="s">
        <v>92</v>
      </c>
    </row>
    <row r="239" spans="3:27">
      <c r="C239" t="s">
        <v>26</v>
      </c>
      <c r="D239" t="s">
        <v>26</v>
      </c>
      <c r="I239" t="s">
        <v>92</v>
      </c>
      <c r="L239" t="s">
        <v>92</v>
      </c>
      <c r="M239" t="s">
        <v>103</v>
      </c>
      <c r="N239" t="s">
        <v>92</v>
      </c>
      <c r="O239" t="s">
        <v>92</v>
      </c>
      <c r="P239" t="s">
        <v>92</v>
      </c>
      <c r="R239" t="s">
        <v>92</v>
      </c>
      <c r="W239" t="s">
        <v>92</v>
      </c>
      <c r="Y239" t="s">
        <v>92</v>
      </c>
      <c r="AA239" t="s">
        <v>92</v>
      </c>
    </row>
    <row r="240" spans="3:27">
      <c r="C240" t="s">
        <v>26</v>
      </c>
      <c r="D240" t="s">
        <v>26</v>
      </c>
      <c r="I240" t="s">
        <v>92</v>
      </c>
      <c r="L240" t="s">
        <v>92</v>
      </c>
      <c r="M240" t="s">
        <v>103</v>
      </c>
      <c r="N240" t="s">
        <v>92</v>
      </c>
      <c r="O240" t="s">
        <v>92</v>
      </c>
      <c r="P240" t="s">
        <v>92</v>
      </c>
      <c r="R240" t="s">
        <v>92</v>
      </c>
      <c r="W240" t="s">
        <v>92</v>
      </c>
      <c r="Y240" t="s">
        <v>92</v>
      </c>
      <c r="AA240" t="s">
        <v>92</v>
      </c>
    </row>
    <row r="241" spans="3:27">
      <c r="C241" t="s">
        <v>26</v>
      </c>
      <c r="D241" t="s">
        <v>26</v>
      </c>
      <c r="I241" t="s">
        <v>92</v>
      </c>
      <c r="L241" t="s">
        <v>92</v>
      </c>
      <c r="M241" t="s">
        <v>103</v>
      </c>
      <c r="N241" t="s">
        <v>92</v>
      </c>
      <c r="O241" t="s">
        <v>92</v>
      </c>
      <c r="P241" t="s">
        <v>92</v>
      </c>
      <c r="R241" t="s">
        <v>92</v>
      </c>
      <c r="W241" t="s">
        <v>92</v>
      </c>
      <c r="Y241" t="s">
        <v>92</v>
      </c>
      <c r="AA241" t="s">
        <v>92</v>
      </c>
    </row>
    <row r="242" spans="3:27">
      <c r="C242" t="s">
        <v>26</v>
      </c>
      <c r="D242" t="s">
        <v>26</v>
      </c>
      <c r="I242" t="s">
        <v>92</v>
      </c>
      <c r="L242" t="s">
        <v>92</v>
      </c>
      <c r="M242" t="s">
        <v>103</v>
      </c>
      <c r="N242" t="s">
        <v>92</v>
      </c>
      <c r="O242" t="s">
        <v>92</v>
      </c>
      <c r="P242" t="s">
        <v>92</v>
      </c>
      <c r="R242" t="s">
        <v>92</v>
      </c>
      <c r="W242" t="s">
        <v>92</v>
      </c>
      <c r="Y242" t="s">
        <v>92</v>
      </c>
      <c r="AA242" t="s">
        <v>92</v>
      </c>
    </row>
    <row r="243" spans="3:27">
      <c r="C243" t="s">
        <v>26</v>
      </c>
      <c r="D243" t="s">
        <v>26</v>
      </c>
      <c r="I243" t="s">
        <v>92</v>
      </c>
      <c r="L243" t="s">
        <v>92</v>
      </c>
      <c r="M243" t="s">
        <v>103</v>
      </c>
      <c r="N243" t="s">
        <v>92</v>
      </c>
      <c r="O243" t="s">
        <v>92</v>
      </c>
      <c r="P243" t="s">
        <v>92</v>
      </c>
      <c r="R243" t="s">
        <v>92</v>
      </c>
      <c r="W243" t="s">
        <v>92</v>
      </c>
      <c r="Y243" t="s">
        <v>92</v>
      </c>
      <c r="AA243" t="s">
        <v>92</v>
      </c>
    </row>
    <row r="244" spans="3:27">
      <c r="C244" t="s">
        <v>26</v>
      </c>
      <c r="D244" t="s">
        <v>26</v>
      </c>
      <c r="I244" t="s">
        <v>92</v>
      </c>
      <c r="L244" t="s">
        <v>92</v>
      </c>
      <c r="M244" t="s">
        <v>103</v>
      </c>
      <c r="N244" t="s">
        <v>92</v>
      </c>
      <c r="O244" t="s">
        <v>92</v>
      </c>
      <c r="P244" t="s">
        <v>92</v>
      </c>
      <c r="R244" t="s">
        <v>92</v>
      </c>
      <c r="W244" t="s">
        <v>92</v>
      </c>
      <c r="Y244" t="s">
        <v>92</v>
      </c>
      <c r="AA244" t="s">
        <v>92</v>
      </c>
    </row>
    <row r="245" spans="3:27">
      <c r="C245" t="s">
        <v>26</v>
      </c>
      <c r="D245" t="s">
        <v>26</v>
      </c>
      <c r="I245" t="s">
        <v>92</v>
      </c>
      <c r="L245" t="s">
        <v>92</v>
      </c>
      <c r="M245" t="s">
        <v>103</v>
      </c>
      <c r="N245" t="s">
        <v>92</v>
      </c>
      <c r="O245" t="s">
        <v>92</v>
      </c>
      <c r="P245" t="s">
        <v>92</v>
      </c>
      <c r="R245" t="s">
        <v>92</v>
      </c>
      <c r="W245" t="s">
        <v>92</v>
      </c>
      <c r="Y245" t="s">
        <v>92</v>
      </c>
      <c r="AA245" t="s">
        <v>92</v>
      </c>
    </row>
    <row r="246" spans="3:27">
      <c r="C246" t="s">
        <v>26</v>
      </c>
      <c r="D246" t="s">
        <v>26</v>
      </c>
      <c r="I246" t="s">
        <v>92</v>
      </c>
      <c r="L246" t="s">
        <v>92</v>
      </c>
      <c r="M246" t="s">
        <v>103</v>
      </c>
      <c r="N246" t="s">
        <v>92</v>
      </c>
      <c r="O246" t="s">
        <v>92</v>
      </c>
      <c r="P246" t="s">
        <v>92</v>
      </c>
      <c r="R246" t="s">
        <v>92</v>
      </c>
      <c r="W246" t="s">
        <v>92</v>
      </c>
      <c r="Y246" t="s">
        <v>92</v>
      </c>
      <c r="AA246" t="s">
        <v>92</v>
      </c>
    </row>
    <row r="247" spans="3:27">
      <c r="C247" t="s">
        <v>26</v>
      </c>
      <c r="D247" t="s">
        <v>26</v>
      </c>
      <c r="I247" t="s">
        <v>92</v>
      </c>
      <c r="L247" t="s">
        <v>92</v>
      </c>
      <c r="M247" t="s">
        <v>103</v>
      </c>
      <c r="N247" t="s">
        <v>92</v>
      </c>
      <c r="O247" t="s">
        <v>92</v>
      </c>
      <c r="P247" t="s">
        <v>92</v>
      </c>
      <c r="R247" t="s">
        <v>92</v>
      </c>
      <c r="W247" t="s">
        <v>92</v>
      </c>
      <c r="Y247" t="s">
        <v>92</v>
      </c>
      <c r="AA247" t="s">
        <v>92</v>
      </c>
    </row>
    <row r="248" spans="3:27">
      <c r="C248" t="s">
        <v>26</v>
      </c>
      <c r="D248" t="s">
        <v>26</v>
      </c>
      <c r="I248" t="s">
        <v>92</v>
      </c>
      <c r="L248" t="s">
        <v>92</v>
      </c>
      <c r="M248" t="s">
        <v>103</v>
      </c>
      <c r="N248" t="s">
        <v>92</v>
      </c>
      <c r="O248" t="s">
        <v>92</v>
      </c>
      <c r="P248" t="s">
        <v>92</v>
      </c>
      <c r="R248" t="s">
        <v>92</v>
      </c>
      <c r="W248" t="s">
        <v>92</v>
      </c>
      <c r="Y248" t="s">
        <v>92</v>
      </c>
      <c r="AA248" t="s">
        <v>92</v>
      </c>
    </row>
    <row r="249" spans="3:27">
      <c r="C249" t="s">
        <v>26</v>
      </c>
      <c r="D249" t="s">
        <v>26</v>
      </c>
      <c r="I249" t="s">
        <v>92</v>
      </c>
      <c r="L249" t="s">
        <v>92</v>
      </c>
      <c r="M249" t="s">
        <v>103</v>
      </c>
      <c r="N249" t="s">
        <v>92</v>
      </c>
      <c r="O249" t="s">
        <v>92</v>
      </c>
      <c r="P249" t="s">
        <v>92</v>
      </c>
      <c r="R249" t="s">
        <v>92</v>
      </c>
      <c r="W249" t="s">
        <v>92</v>
      </c>
      <c r="Y249" t="s">
        <v>92</v>
      </c>
      <c r="AA249" t="s">
        <v>92</v>
      </c>
    </row>
    <row r="250" spans="3:27">
      <c r="C250" t="s">
        <v>26</v>
      </c>
      <c r="D250" t="s">
        <v>26</v>
      </c>
      <c r="I250" t="s">
        <v>92</v>
      </c>
      <c r="L250" t="s">
        <v>92</v>
      </c>
      <c r="M250" t="s">
        <v>103</v>
      </c>
      <c r="N250" t="s">
        <v>92</v>
      </c>
      <c r="O250" t="s">
        <v>92</v>
      </c>
      <c r="P250" t="s">
        <v>92</v>
      </c>
      <c r="R250" t="s">
        <v>92</v>
      </c>
      <c r="W250" t="s">
        <v>92</v>
      </c>
      <c r="Y250" t="s">
        <v>92</v>
      </c>
      <c r="AA250" t="s">
        <v>92</v>
      </c>
    </row>
    <row r="251" spans="3:27">
      <c r="C251" t="s">
        <v>26</v>
      </c>
      <c r="D251" t="s">
        <v>26</v>
      </c>
      <c r="I251" t="s">
        <v>92</v>
      </c>
      <c r="L251" t="s">
        <v>92</v>
      </c>
      <c r="M251" t="s">
        <v>103</v>
      </c>
      <c r="N251" t="s">
        <v>92</v>
      </c>
      <c r="O251" t="s">
        <v>92</v>
      </c>
      <c r="P251" t="s">
        <v>92</v>
      </c>
      <c r="R251" t="s">
        <v>92</v>
      </c>
      <c r="W251" t="s">
        <v>92</v>
      </c>
      <c r="Y251" t="s">
        <v>92</v>
      </c>
      <c r="AA251" t="s">
        <v>92</v>
      </c>
    </row>
    <row r="252" spans="3:27">
      <c r="C252" t="s">
        <v>26</v>
      </c>
      <c r="D252" t="s">
        <v>26</v>
      </c>
      <c r="I252" t="s">
        <v>92</v>
      </c>
      <c r="L252" t="s">
        <v>92</v>
      </c>
      <c r="M252" t="s">
        <v>103</v>
      </c>
      <c r="N252" t="s">
        <v>92</v>
      </c>
      <c r="O252" t="s">
        <v>92</v>
      </c>
      <c r="P252" t="s">
        <v>92</v>
      </c>
      <c r="R252" t="s">
        <v>92</v>
      </c>
      <c r="W252" t="s">
        <v>92</v>
      </c>
      <c r="Y252" t="s">
        <v>92</v>
      </c>
      <c r="AA252" t="s">
        <v>92</v>
      </c>
    </row>
    <row r="253" spans="3:27">
      <c r="C253" t="s">
        <v>26</v>
      </c>
      <c r="D253" t="s">
        <v>26</v>
      </c>
      <c r="I253" t="s">
        <v>92</v>
      </c>
      <c r="L253" t="s">
        <v>92</v>
      </c>
      <c r="M253" t="s">
        <v>103</v>
      </c>
      <c r="N253" t="s">
        <v>92</v>
      </c>
      <c r="O253" t="s">
        <v>92</v>
      </c>
      <c r="P253" t="s">
        <v>92</v>
      </c>
      <c r="R253" t="s">
        <v>92</v>
      </c>
      <c r="W253" t="s">
        <v>92</v>
      </c>
      <c r="Y253" t="s">
        <v>92</v>
      </c>
      <c r="AA253" t="s">
        <v>92</v>
      </c>
    </row>
    <row r="254" spans="3:27">
      <c r="C254" t="s">
        <v>26</v>
      </c>
      <c r="D254" t="s">
        <v>26</v>
      </c>
      <c r="I254" t="s">
        <v>92</v>
      </c>
      <c r="L254" t="s">
        <v>92</v>
      </c>
      <c r="M254" t="s">
        <v>103</v>
      </c>
      <c r="N254" t="s">
        <v>92</v>
      </c>
      <c r="O254" t="s">
        <v>92</v>
      </c>
      <c r="P254" t="s">
        <v>92</v>
      </c>
      <c r="R254" t="s">
        <v>92</v>
      </c>
      <c r="W254" t="s">
        <v>92</v>
      </c>
      <c r="Y254" t="s">
        <v>92</v>
      </c>
      <c r="AA254" t="s">
        <v>92</v>
      </c>
    </row>
    <row r="255" spans="3:27">
      <c r="C255" t="s">
        <v>26</v>
      </c>
      <c r="D255" t="s">
        <v>26</v>
      </c>
      <c r="I255" t="s">
        <v>92</v>
      </c>
      <c r="L255" t="s">
        <v>92</v>
      </c>
      <c r="M255" t="s">
        <v>103</v>
      </c>
      <c r="N255" t="s">
        <v>92</v>
      </c>
      <c r="O255" t="s">
        <v>92</v>
      </c>
      <c r="P255" t="s">
        <v>92</v>
      </c>
      <c r="R255" t="s">
        <v>92</v>
      </c>
      <c r="W255" t="s">
        <v>92</v>
      </c>
      <c r="Y255" t="s">
        <v>92</v>
      </c>
      <c r="AA255" t="s">
        <v>92</v>
      </c>
    </row>
    <row r="256" spans="3:27">
      <c r="C256" t="s">
        <v>26</v>
      </c>
      <c r="D256" t="s">
        <v>26</v>
      </c>
      <c r="I256" t="s">
        <v>92</v>
      </c>
      <c r="L256" t="s">
        <v>92</v>
      </c>
      <c r="M256" t="s">
        <v>103</v>
      </c>
      <c r="N256" t="s">
        <v>92</v>
      </c>
      <c r="O256" t="s">
        <v>92</v>
      </c>
      <c r="P256" t="s">
        <v>92</v>
      </c>
      <c r="R256" t="s">
        <v>92</v>
      </c>
      <c r="W256" t="s">
        <v>92</v>
      </c>
      <c r="Y256" t="s">
        <v>92</v>
      </c>
      <c r="AA256" t="s">
        <v>92</v>
      </c>
    </row>
    <row r="257" spans="3:27">
      <c r="C257" t="s">
        <v>26</v>
      </c>
      <c r="D257" t="s">
        <v>26</v>
      </c>
      <c r="I257" t="s">
        <v>92</v>
      </c>
      <c r="L257" t="s">
        <v>92</v>
      </c>
      <c r="M257" t="s">
        <v>103</v>
      </c>
      <c r="N257" t="s">
        <v>92</v>
      </c>
      <c r="O257" t="s">
        <v>92</v>
      </c>
      <c r="P257" t="s">
        <v>92</v>
      </c>
      <c r="R257" t="s">
        <v>92</v>
      </c>
      <c r="W257" t="s">
        <v>92</v>
      </c>
      <c r="Y257" t="s">
        <v>92</v>
      </c>
      <c r="AA257" t="s">
        <v>92</v>
      </c>
    </row>
    <row r="258" spans="3:27">
      <c r="C258" t="s">
        <v>26</v>
      </c>
      <c r="D258" t="s">
        <v>26</v>
      </c>
      <c r="I258" t="s">
        <v>92</v>
      </c>
      <c r="L258" t="s">
        <v>92</v>
      </c>
      <c r="M258" t="s">
        <v>103</v>
      </c>
      <c r="N258" t="s">
        <v>92</v>
      </c>
      <c r="O258" t="s">
        <v>92</v>
      </c>
      <c r="P258" t="s">
        <v>92</v>
      </c>
      <c r="R258" t="s">
        <v>92</v>
      </c>
      <c r="W258" t="s">
        <v>92</v>
      </c>
      <c r="Y258" t="s">
        <v>92</v>
      </c>
      <c r="AA258" t="s">
        <v>92</v>
      </c>
    </row>
    <row r="259" spans="3:27">
      <c r="C259" t="s">
        <v>26</v>
      </c>
      <c r="D259" t="s">
        <v>26</v>
      </c>
      <c r="I259" t="s">
        <v>92</v>
      </c>
      <c r="L259" t="s">
        <v>92</v>
      </c>
      <c r="M259" t="s">
        <v>103</v>
      </c>
      <c r="N259" t="s">
        <v>92</v>
      </c>
      <c r="O259" t="s">
        <v>92</v>
      </c>
      <c r="P259" t="s">
        <v>92</v>
      </c>
      <c r="R259" t="s">
        <v>92</v>
      </c>
      <c r="W259" t="s">
        <v>92</v>
      </c>
      <c r="Y259" t="s">
        <v>92</v>
      </c>
      <c r="AA259" t="s">
        <v>92</v>
      </c>
    </row>
    <row r="260" spans="3:27">
      <c r="C260" t="s">
        <v>26</v>
      </c>
      <c r="D260" t="s">
        <v>26</v>
      </c>
      <c r="I260" t="s">
        <v>92</v>
      </c>
      <c r="L260" t="s">
        <v>92</v>
      </c>
      <c r="M260" t="s">
        <v>103</v>
      </c>
      <c r="N260" t="s">
        <v>92</v>
      </c>
      <c r="O260" t="s">
        <v>92</v>
      </c>
      <c r="P260" t="s">
        <v>92</v>
      </c>
      <c r="R260" t="s">
        <v>92</v>
      </c>
      <c r="W260" t="s">
        <v>92</v>
      </c>
      <c r="Y260" t="s">
        <v>92</v>
      </c>
      <c r="AA260" t="s">
        <v>92</v>
      </c>
    </row>
    <row r="261" spans="3:27">
      <c r="C261" t="s">
        <v>26</v>
      </c>
      <c r="D261" t="s">
        <v>26</v>
      </c>
      <c r="I261" t="s">
        <v>92</v>
      </c>
      <c r="L261" t="s">
        <v>92</v>
      </c>
      <c r="M261" t="s">
        <v>103</v>
      </c>
      <c r="N261" t="s">
        <v>92</v>
      </c>
      <c r="O261" t="s">
        <v>92</v>
      </c>
      <c r="P261" t="s">
        <v>92</v>
      </c>
      <c r="R261" t="s">
        <v>92</v>
      </c>
      <c r="W261" t="s">
        <v>92</v>
      </c>
      <c r="Y261" t="s">
        <v>92</v>
      </c>
      <c r="AA261" t="s">
        <v>92</v>
      </c>
    </row>
    <row r="262" spans="3:27">
      <c r="C262" t="s">
        <v>26</v>
      </c>
      <c r="D262" t="s">
        <v>26</v>
      </c>
      <c r="I262" t="s">
        <v>92</v>
      </c>
      <c r="L262" t="s">
        <v>92</v>
      </c>
      <c r="M262" t="s">
        <v>103</v>
      </c>
      <c r="N262" t="s">
        <v>92</v>
      </c>
      <c r="O262" t="s">
        <v>92</v>
      </c>
      <c r="P262" t="s">
        <v>92</v>
      </c>
      <c r="R262" t="s">
        <v>92</v>
      </c>
      <c r="W262" t="s">
        <v>92</v>
      </c>
      <c r="Y262" t="s">
        <v>92</v>
      </c>
      <c r="AA262" t="s">
        <v>92</v>
      </c>
    </row>
    <row r="263" spans="3:27">
      <c r="C263" t="s">
        <v>26</v>
      </c>
      <c r="D263" t="s">
        <v>26</v>
      </c>
      <c r="I263" t="s">
        <v>92</v>
      </c>
      <c r="L263" t="s">
        <v>92</v>
      </c>
      <c r="M263" t="s">
        <v>103</v>
      </c>
      <c r="N263" t="s">
        <v>92</v>
      </c>
      <c r="O263" t="s">
        <v>92</v>
      </c>
      <c r="P263" t="s">
        <v>92</v>
      </c>
      <c r="R263" t="s">
        <v>92</v>
      </c>
      <c r="W263" t="s">
        <v>92</v>
      </c>
      <c r="Y263" t="s">
        <v>92</v>
      </c>
      <c r="AA263" t="s">
        <v>92</v>
      </c>
    </row>
    <row r="264" spans="3:27">
      <c r="C264" t="s">
        <v>26</v>
      </c>
      <c r="D264" t="s">
        <v>26</v>
      </c>
      <c r="I264" t="s">
        <v>92</v>
      </c>
      <c r="L264" t="s">
        <v>92</v>
      </c>
      <c r="M264" t="s">
        <v>103</v>
      </c>
      <c r="N264" t="s">
        <v>92</v>
      </c>
      <c r="O264" t="s">
        <v>92</v>
      </c>
      <c r="P264" t="s">
        <v>92</v>
      </c>
      <c r="R264" t="s">
        <v>92</v>
      </c>
      <c r="W264" t="s">
        <v>92</v>
      </c>
      <c r="Y264" t="s">
        <v>92</v>
      </c>
      <c r="AA264" t="s">
        <v>92</v>
      </c>
    </row>
    <row r="265" spans="3:27">
      <c r="C265" t="s">
        <v>26</v>
      </c>
      <c r="D265" t="s">
        <v>26</v>
      </c>
      <c r="I265" t="s">
        <v>92</v>
      </c>
      <c r="L265" t="s">
        <v>92</v>
      </c>
      <c r="M265" t="s">
        <v>103</v>
      </c>
      <c r="N265" t="s">
        <v>92</v>
      </c>
      <c r="O265" t="s">
        <v>92</v>
      </c>
      <c r="P265" t="s">
        <v>92</v>
      </c>
      <c r="R265" t="s">
        <v>92</v>
      </c>
      <c r="W265" t="s">
        <v>92</v>
      </c>
      <c r="Y265" t="s">
        <v>92</v>
      </c>
      <c r="AA265" t="s">
        <v>92</v>
      </c>
    </row>
    <row r="266" spans="3:27">
      <c r="C266" t="s">
        <v>26</v>
      </c>
      <c r="D266" t="s">
        <v>26</v>
      </c>
      <c r="I266" t="s">
        <v>92</v>
      </c>
      <c r="L266" t="s">
        <v>92</v>
      </c>
      <c r="M266" t="s">
        <v>103</v>
      </c>
      <c r="N266" t="s">
        <v>92</v>
      </c>
      <c r="O266" t="s">
        <v>92</v>
      </c>
      <c r="P266" t="s">
        <v>92</v>
      </c>
      <c r="R266" t="s">
        <v>92</v>
      </c>
      <c r="W266" t="s">
        <v>92</v>
      </c>
      <c r="Y266" t="s">
        <v>92</v>
      </c>
      <c r="AA266" t="s">
        <v>92</v>
      </c>
    </row>
    <row r="267" spans="3:27">
      <c r="C267" t="s">
        <v>26</v>
      </c>
      <c r="D267" t="s">
        <v>26</v>
      </c>
      <c r="I267" t="s">
        <v>92</v>
      </c>
      <c r="L267" t="s">
        <v>92</v>
      </c>
      <c r="M267" t="s">
        <v>103</v>
      </c>
      <c r="N267" t="s">
        <v>92</v>
      </c>
      <c r="O267" t="s">
        <v>92</v>
      </c>
      <c r="P267" t="s">
        <v>92</v>
      </c>
      <c r="R267" t="s">
        <v>92</v>
      </c>
      <c r="W267" t="s">
        <v>92</v>
      </c>
      <c r="Y267" t="s">
        <v>92</v>
      </c>
      <c r="AA267" t="s">
        <v>92</v>
      </c>
    </row>
    <row r="268" spans="3:27">
      <c r="C268" t="s">
        <v>26</v>
      </c>
      <c r="D268" t="s">
        <v>26</v>
      </c>
      <c r="I268" t="s">
        <v>92</v>
      </c>
      <c r="L268" t="s">
        <v>92</v>
      </c>
      <c r="M268" t="s">
        <v>103</v>
      </c>
      <c r="N268" t="s">
        <v>92</v>
      </c>
      <c r="O268" t="s">
        <v>92</v>
      </c>
      <c r="P268" t="s">
        <v>92</v>
      </c>
      <c r="R268" t="s">
        <v>92</v>
      </c>
      <c r="W268" t="s">
        <v>92</v>
      </c>
      <c r="Y268" t="s">
        <v>92</v>
      </c>
      <c r="AA268" t="s">
        <v>92</v>
      </c>
    </row>
    <row r="269" spans="3:27">
      <c r="C269" t="s">
        <v>26</v>
      </c>
      <c r="D269" t="s">
        <v>26</v>
      </c>
      <c r="I269" t="s">
        <v>92</v>
      </c>
      <c r="L269" t="s">
        <v>92</v>
      </c>
      <c r="M269" t="s">
        <v>103</v>
      </c>
      <c r="N269" t="s">
        <v>92</v>
      </c>
      <c r="O269" t="s">
        <v>92</v>
      </c>
      <c r="P269" t="s">
        <v>92</v>
      </c>
      <c r="R269" t="s">
        <v>92</v>
      </c>
      <c r="W269" t="s">
        <v>92</v>
      </c>
      <c r="Y269" t="s">
        <v>92</v>
      </c>
      <c r="AA269" t="s">
        <v>92</v>
      </c>
    </row>
    <row r="270" spans="3:27">
      <c r="C270" t="s">
        <v>26</v>
      </c>
      <c r="D270" t="s">
        <v>26</v>
      </c>
      <c r="I270" t="s">
        <v>92</v>
      </c>
      <c r="L270" t="s">
        <v>92</v>
      </c>
      <c r="M270" t="s">
        <v>103</v>
      </c>
      <c r="N270" t="s">
        <v>92</v>
      </c>
      <c r="O270" t="s">
        <v>92</v>
      </c>
      <c r="P270" t="s">
        <v>92</v>
      </c>
      <c r="R270" t="s">
        <v>92</v>
      </c>
      <c r="W270" t="s">
        <v>92</v>
      </c>
      <c r="Y270" t="s">
        <v>92</v>
      </c>
      <c r="AA270" t="s">
        <v>92</v>
      </c>
    </row>
    <row r="271" spans="3:27">
      <c r="C271" t="s">
        <v>26</v>
      </c>
      <c r="D271" t="s">
        <v>26</v>
      </c>
      <c r="I271" t="s">
        <v>92</v>
      </c>
      <c r="L271" t="s">
        <v>92</v>
      </c>
      <c r="M271" t="s">
        <v>103</v>
      </c>
      <c r="N271" t="s">
        <v>92</v>
      </c>
      <c r="O271" t="s">
        <v>92</v>
      </c>
      <c r="P271" t="s">
        <v>92</v>
      </c>
      <c r="R271" t="s">
        <v>92</v>
      </c>
      <c r="W271" t="s">
        <v>92</v>
      </c>
      <c r="Y271" t="s">
        <v>92</v>
      </c>
      <c r="AA271" t="s">
        <v>92</v>
      </c>
    </row>
    <row r="272" spans="3:27">
      <c r="C272" t="s">
        <v>26</v>
      </c>
      <c r="D272" t="s">
        <v>26</v>
      </c>
      <c r="I272" t="s">
        <v>92</v>
      </c>
      <c r="L272" t="s">
        <v>92</v>
      </c>
      <c r="M272" t="s">
        <v>103</v>
      </c>
      <c r="N272" t="s">
        <v>92</v>
      </c>
      <c r="O272" t="s">
        <v>92</v>
      </c>
      <c r="P272" t="s">
        <v>92</v>
      </c>
      <c r="R272" t="s">
        <v>92</v>
      </c>
      <c r="W272" t="s">
        <v>92</v>
      </c>
      <c r="Y272" t="s">
        <v>92</v>
      </c>
      <c r="AA272" t="s">
        <v>92</v>
      </c>
    </row>
    <row r="273" spans="3:27">
      <c r="C273" t="s">
        <v>26</v>
      </c>
      <c r="D273" t="s">
        <v>26</v>
      </c>
      <c r="I273" t="s">
        <v>92</v>
      </c>
      <c r="L273" t="s">
        <v>92</v>
      </c>
      <c r="M273" t="s">
        <v>103</v>
      </c>
      <c r="N273" t="s">
        <v>92</v>
      </c>
      <c r="O273" t="s">
        <v>92</v>
      </c>
      <c r="P273" t="s">
        <v>92</v>
      </c>
      <c r="R273" t="s">
        <v>92</v>
      </c>
      <c r="W273" t="s">
        <v>92</v>
      </c>
      <c r="Y273" t="s">
        <v>92</v>
      </c>
      <c r="AA273" t="s">
        <v>92</v>
      </c>
    </row>
    <row r="274" spans="3:27">
      <c r="C274" t="s">
        <v>26</v>
      </c>
      <c r="D274" t="s">
        <v>26</v>
      </c>
      <c r="I274" t="s">
        <v>92</v>
      </c>
      <c r="L274" t="s">
        <v>92</v>
      </c>
      <c r="M274" t="s">
        <v>103</v>
      </c>
      <c r="N274" t="s">
        <v>92</v>
      </c>
      <c r="O274" t="s">
        <v>92</v>
      </c>
      <c r="P274" t="s">
        <v>92</v>
      </c>
      <c r="R274" t="s">
        <v>92</v>
      </c>
      <c r="W274" t="s">
        <v>92</v>
      </c>
      <c r="Y274" t="s">
        <v>92</v>
      </c>
      <c r="AA274" t="s">
        <v>92</v>
      </c>
    </row>
    <row r="275" spans="3:27">
      <c r="C275" t="s">
        <v>26</v>
      </c>
      <c r="D275" t="s">
        <v>26</v>
      </c>
      <c r="I275" t="s">
        <v>92</v>
      </c>
      <c r="L275" t="s">
        <v>92</v>
      </c>
      <c r="M275" t="s">
        <v>103</v>
      </c>
      <c r="N275" t="s">
        <v>92</v>
      </c>
      <c r="O275" t="s">
        <v>92</v>
      </c>
      <c r="P275" t="s">
        <v>92</v>
      </c>
      <c r="R275" t="s">
        <v>92</v>
      </c>
      <c r="W275" t="s">
        <v>92</v>
      </c>
      <c r="Y275" t="s">
        <v>92</v>
      </c>
      <c r="AA275" t="s">
        <v>92</v>
      </c>
    </row>
    <row r="276" spans="3:27">
      <c r="C276" t="s">
        <v>26</v>
      </c>
      <c r="D276" t="s">
        <v>26</v>
      </c>
      <c r="I276" t="s">
        <v>92</v>
      </c>
      <c r="L276" t="s">
        <v>92</v>
      </c>
      <c r="M276" t="s">
        <v>103</v>
      </c>
      <c r="N276" t="s">
        <v>92</v>
      </c>
      <c r="O276" t="s">
        <v>92</v>
      </c>
      <c r="P276" t="s">
        <v>92</v>
      </c>
      <c r="R276" t="s">
        <v>92</v>
      </c>
      <c r="W276" t="s">
        <v>92</v>
      </c>
      <c r="Y276" t="s">
        <v>92</v>
      </c>
      <c r="AA276" t="s">
        <v>92</v>
      </c>
    </row>
    <row r="277" spans="3:27">
      <c r="C277" t="s">
        <v>26</v>
      </c>
      <c r="D277" t="s">
        <v>26</v>
      </c>
      <c r="I277" t="s">
        <v>92</v>
      </c>
      <c r="L277" t="s">
        <v>92</v>
      </c>
      <c r="M277" t="s">
        <v>103</v>
      </c>
      <c r="N277" t="s">
        <v>92</v>
      </c>
      <c r="O277" t="s">
        <v>92</v>
      </c>
      <c r="P277" t="s">
        <v>92</v>
      </c>
      <c r="R277" t="s">
        <v>92</v>
      </c>
      <c r="W277" t="s">
        <v>92</v>
      </c>
      <c r="Y277" t="s">
        <v>92</v>
      </c>
      <c r="AA277" t="s">
        <v>92</v>
      </c>
    </row>
    <row r="278" spans="3:27">
      <c r="C278" t="s">
        <v>26</v>
      </c>
      <c r="D278" t="s">
        <v>26</v>
      </c>
      <c r="I278" t="s">
        <v>92</v>
      </c>
      <c r="L278" t="s">
        <v>92</v>
      </c>
      <c r="M278" t="s">
        <v>103</v>
      </c>
      <c r="N278" t="s">
        <v>92</v>
      </c>
      <c r="O278" t="s">
        <v>92</v>
      </c>
      <c r="P278" t="s">
        <v>92</v>
      </c>
      <c r="R278" t="s">
        <v>92</v>
      </c>
      <c r="W278" t="s">
        <v>92</v>
      </c>
      <c r="Y278" t="s">
        <v>92</v>
      </c>
      <c r="AA278" t="s">
        <v>92</v>
      </c>
    </row>
    <row r="279" spans="3:27">
      <c r="C279" t="s">
        <v>26</v>
      </c>
      <c r="D279" t="s">
        <v>26</v>
      </c>
      <c r="I279" t="s">
        <v>92</v>
      </c>
      <c r="L279" t="s">
        <v>92</v>
      </c>
      <c r="M279" t="s">
        <v>103</v>
      </c>
      <c r="N279" t="s">
        <v>92</v>
      </c>
      <c r="O279" t="s">
        <v>92</v>
      </c>
      <c r="P279" t="s">
        <v>92</v>
      </c>
      <c r="R279" t="s">
        <v>92</v>
      </c>
      <c r="W279" t="s">
        <v>92</v>
      </c>
      <c r="Y279" t="s">
        <v>92</v>
      </c>
      <c r="AA279" t="s">
        <v>92</v>
      </c>
    </row>
    <row r="280" spans="3:27">
      <c r="C280" t="s">
        <v>26</v>
      </c>
      <c r="D280" t="s">
        <v>26</v>
      </c>
      <c r="I280" t="s">
        <v>92</v>
      </c>
      <c r="L280" t="s">
        <v>92</v>
      </c>
      <c r="M280" t="s">
        <v>103</v>
      </c>
      <c r="N280" t="s">
        <v>92</v>
      </c>
      <c r="O280" t="s">
        <v>92</v>
      </c>
      <c r="P280" t="s">
        <v>92</v>
      </c>
      <c r="R280" t="s">
        <v>92</v>
      </c>
      <c r="W280" t="s">
        <v>92</v>
      </c>
      <c r="Y280" t="s">
        <v>92</v>
      </c>
      <c r="AA280" t="s">
        <v>92</v>
      </c>
    </row>
    <row r="281" spans="3:27">
      <c r="C281" t="s">
        <v>26</v>
      </c>
      <c r="D281" t="s">
        <v>26</v>
      </c>
      <c r="I281" t="s">
        <v>92</v>
      </c>
      <c r="L281" t="s">
        <v>92</v>
      </c>
      <c r="M281" t="s">
        <v>103</v>
      </c>
      <c r="N281" t="s">
        <v>92</v>
      </c>
      <c r="O281" t="s">
        <v>92</v>
      </c>
      <c r="P281" t="s">
        <v>92</v>
      </c>
      <c r="R281" t="s">
        <v>92</v>
      </c>
      <c r="W281" t="s">
        <v>92</v>
      </c>
      <c r="Y281" t="s">
        <v>92</v>
      </c>
      <c r="AA281" t="s">
        <v>92</v>
      </c>
    </row>
    <row r="282" spans="3:27">
      <c r="C282" t="s">
        <v>26</v>
      </c>
      <c r="D282" t="s">
        <v>26</v>
      </c>
      <c r="I282" t="s">
        <v>92</v>
      </c>
      <c r="L282" t="s">
        <v>92</v>
      </c>
      <c r="M282" t="s">
        <v>103</v>
      </c>
      <c r="N282" t="s">
        <v>92</v>
      </c>
      <c r="O282" t="s">
        <v>92</v>
      </c>
      <c r="P282" t="s">
        <v>92</v>
      </c>
      <c r="R282" t="s">
        <v>92</v>
      </c>
      <c r="W282" t="s">
        <v>92</v>
      </c>
      <c r="Y282" t="s">
        <v>92</v>
      </c>
      <c r="AA282" t="s">
        <v>92</v>
      </c>
    </row>
    <row r="283" spans="3:27">
      <c r="C283" t="s">
        <v>26</v>
      </c>
      <c r="D283" t="s">
        <v>26</v>
      </c>
      <c r="I283" t="s">
        <v>92</v>
      </c>
      <c r="L283" t="s">
        <v>92</v>
      </c>
      <c r="M283" t="s">
        <v>103</v>
      </c>
      <c r="N283" t="s">
        <v>92</v>
      </c>
      <c r="O283" t="s">
        <v>92</v>
      </c>
      <c r="P283" t="s">
        <v>92</v>
      </c>
      <c r="R283" t="s">
        <v>92</v>
      </c>
      <c r="W283" t="s">
        <v>92</v>
      </c>
      <c r="Y283" t="s">
        <v>92</v>
      </c>
      <c r="AA283" t="s">
        <v>92</v>
      </c>
    </row>
    <row r="284" spans="3:27">
      <c r="C284" t="s">
        <v>26</v>
      </c>
      <c r="D284" t="s">
        <v>26</v>
      </c>
      <c r="I284" t="s">
        <v>92</v>
      </c>
      <c r="L284" t="s">
        <v>92</v>
      </c>
      <c r="M284" t="s">
        <v>103</v>
      </c>
      <c r="N284" t="s">
        <v>92</v>
      </c>
      <c r="O284" t="s">
        <v>92</v>
      </c>
      <c r="P284" t="s">
        <v>92</v>
      </c>
      <c r="R284" t="s">
        <v>92</v>
      </c>
      <c r="W284" t="s">
        <v>92</v>
      </c>
      <c r="Y284" t="s">
        <v>92</v>
      </c>
      <c r="AA284" t="s">
        <v>92</v>
      </c>
    </row>
    <row r="285" spans="3:27">
      <c r="C285" t="s">
        <v>26</v>
      </c>
      <c r="D285" t="s">
        <v>26</v>
      </c>
      <c r="I285" t="s">
        <v>92</v>
      </c>
      <c r="L285" t="s">
        <v>92</v>
      </c>
      <c r="M285" t="s">
        <v>103</v>
      </c>
      <c r="N285" t="s">
        <v>92</v>
      </c>
      <c r="O285" t="s">
        <v>92</v>
      </c>
      <c r="P285" t="s">
        <v>92</v>
      </c>
      <c r="R285" t="s">
        <v>92</v>
      </c>
      <c r="W285" t="s">
        <v>92</v>
      </c>
      <c r="Y285" t="s">
        <v>92</v>
      </c>
      <c r="AA285" t="s">
        <v>92</v>
      </c>
    </row>
    <row r="286" spans="3:27">
      <c r="C286" t="s">
        <v>26</v>
      </c>
      <c r="D286" t="s">
        <v>26</v>
      </c>
      <c r="I286" t="s">
        <v>92</v>
      </c>
      <c r="L286" t="s">
        <v>92</v>
      </c>
      <c r="M286" t="s">
        <v>103</v>
      </c>
      <c r="N286" t="s">
        <v>92</v>
      </c>
      <c r="O286" t="s">
        <v>92</v>
      </c>
      <c r="P286" t="s">
        <v>92</v>
      </c>
      <c r="R286" t="s">
        <v>92</v>
      </c>
      <c r="W286" t="s">
        <v>92</v>
      </c>
      <c r="Y286" t="s">
        <v>92</v>
      </c>
      <c r="AA286" t="s">
        <v>92</v>
      </c>
    </row>
    <row r="287" spans="3:27">
      <c r="C287" t="s">
        <v>26</v>
      </c>
      <c r="D287" t="s">
        <v>26</v>
      </c>
      <c r="I287" t="s">
        <v>92</v>
      </c>
      <c r="L287" t="s">
        <v>92</v>
      </c>
      <c r="M287" t="s">
        <v>103</v>
      </c>
      <c r="N287" t="s">
        <v>92</v>
      </c>
      <c r="O287" t="s">
        <v>92</v>
      </c>
      <c r="P287" t="s">
        <v>92</v>
      </c>
      <c r="R287" t="s">
        <v>92</v>
      </c>
      <c r="W287" t="s">
        <v>92</v>
      </c>
      <c r="Y287" t="s">
        <v>92</v>
      </c>
      <c r="AA287" t="s">
        <v>92</v>
      </c>
    </row>
    <row r="288" spans="3:27">
      <c r="C288" t="s">
        <v>26</v>
      </c>
      <c r="D288" t="s">
        <v>26</v>
      </c>
      <c r="I288" t="s">
        <v>92</v>
      </c>
      <c r="L288" t="s">
        <v>92</v>
      </c>
      <c r="M288" t="s">
        <v>103</v>
      </c>
      <c r="N288" t="s">
        <v>92</v>
      </c>
      <c r="O288" t="s">
        <v>92</v>
      </c>
      <c r="P288" t="s">
        <v>92</v>
      </c>
      <c r="R288" t="s">
        <v>92</v>
      </c>
      <c r="W288" t="s">
        <v>92</v>
      </c>
      <c r="Y288" t="s">
        <v>92</v>
      </c>
      <c r="AA288" t="s">
        <v>92</v>
      </c>
    </row>
    <row r="289" spans="3:27">
      <c r="C289" t="s">
        <v>26</v>
      </c>
      <c r="D289" t="s">
        <v>26</v>
      </c>
      <c r="I289" t="s">
        <v>92</v>
      </c>
      <c r="L289" t="s">
        <v>92</v>
      </c>
      <c r="M289" t="s">
        <v>103</v>
      </c>
      <c r="N289" t="s">
        <v>92</v>
      </c>
      <c r="O289" t="s">
        <v>92</v>
      </c>
      <c r="P289" t="s">
        <v>92</v>
      </c>
      <c r="R289" t="s">
        <v>92</v>
      </c>
      <c r="W289" t="s">
        <v>92</v>
      </c>
      <c r="Y289" t="s">
        <v>92</v>
      </c>
      <c r="AA289" t="s">
        <v>92</v>
      </c>
    </row>
    <row r="290" spans="3:27">
      <c r="C290" t="s">
        <v>26</v>
      </c>
      <c r="D290" t="s">
        <v>26</v>
      </c>
      <c r="I290" t="s">
        <v>92</v>
      </c>
      <c r="L290" t="s">
        <v>92</v>
      </c>
      <c r="M290" t="s">
        <v>103</v>
      </c>
      <c r="N290" t="s">
        <v>92</v>
      </c>
      <c r="O290" t="s">
        <v>92</v>
      </c>
      <c r="P290" t="s">
        <v>92</v>
      </c>
      <c r="R290" t="s">
        <v>92</v>
      </c>
      <c r="W290" t="s">
        <v>92</v>
      </c>
      <c r="Y290" t="s">
        <v>92</v>
      </c>
      <c r="AA290" t="s">
        <v>92</v>
      </c>
    </row>
    <row r="291" spans="3:27">
      <c r="C291" t="s">
        <v>26</v>
      </c>
      <c r="D291" t="s">
        <v>26</v>
      </c>
      <c r="I291" t="s">
        <v>92</v>
      </c>
      <c r="L291" t="s">
        <v>92</v>
      </c>
      <c r="M291" t="s">
        <v>103</v>
      </c>
      <c r="N291" t="s">
        <v>92</v>
      </c>
      <c r="O291" t="s">
        <v>92</v>
      </c>
      <c r="P291" t="s">
        <v>92</v>
      </c>
      <c r="R291" t="s">
        <v>92</v>
      </c>
      <c r="W291" t="s">
        <v>92</v>
      </c>
      <c r="Y291" t="s">
        <v>92</v>
      </c>
      <c r="AA291" t="s">
        <v>92</v>
      </c>
    </row>
    <row r="292" spans="3:27">
      <c r="C292" t="s">
        <v>26</v>
      </c>
      <c r="D292" t="s">
        <v>26</v>
      </c>
      <c r="I292" t="s">
        <v>92</v>
      </c>
      <c r="L292" t="s">
        <v>92</v>
      </c>
      <c r="M292" t="s">
        <v>103</v>
      </c>
      <c r="N292" t="s">
        <v>92</v>
      </c>
      <c r="O292" t="s">
        <v>92</v>
      </c>
      <c r="P292" t="s">
        <v>92</v>
      </c>
      <c r="R292" t="s">
        <v>92</v>
      </c>
      <c r="W292" t="s">
        <v>92</v>
      </c>
      <c r="Y292" t="s">
        <v>92</v>
      </c>
      <c r="AA292" t="s">
        <v>92</v>
      </c>
    </row>
    <row r="293" spans="3:27">
      <c r="C293" t="s">
        <v>26</v>
      </c>
      <c r="D293" t="s">
        <v>26</v>
      </c>
      <c r="I293" t="s">
        <v>92</v>
      </c>
      <c r="L293" t="s">
        <v>92</v>
      </c>
      <c r="M293" t="s">
        <v>103</v>
      </c>
      <c r="N293" t="s">
        <v>92</v>
      </c>
      <c r="O293" t="s">
        <v>92</v>
      </c>
      <c r="P293" t="s">
        <v>92</v>
      </c>
      <c r="R293" t="s">
        <v>92</v>
      </c>
      <c r="W293" t="s">
        <v>92</v>
      </c>
      <c r="Y293" t="s">
        <v>92</v>
      </c>
      <c r="AA293" t="s">
        <v>92</v>
      </c>
    </row>
    <row r="294" spans="3:27">
      <c r="C294" t="s">
        <v>26</v>
      </c>
      <c r="D294" t="s">
        <v>26</v>
      </c>
      <c r="I294" t="s">
        <v>92</v>
      </c>
      <c r="L294" t="s">
        <v>92</v>
      </c>
      <c r="M294" t="s">
        <v>103</v>
      </c>
      <c r="N294" t="s">
        <v>92</v>
      </c>
      <c r="O294" t="s">
        <v>92</v>
      </c>
      <c r="P294" t="s">
        <v>92</v>
      </c>
      <c r="R294" t="s">
        <v>92</v>
      </c>
      <c r="W294" t="s">
        <v>92</v>
      </c>
      <c r="Y294" t="s">
        <v>92</v>
      </c>
      <c r="AA294" t="s">
        <v>92</v>
      </c>
    </row>
    <row r="295" spans="3:27">
      <c r="C295" t="s">
        <v>26</v>
      </c>
      <c r="D295" t="s">
        <v>26</v>
      </c>
      <c r="I295" t="s">
        <v>92</v>
      </c>
      <c r="L295" t="s">
        <v>92</v>
      </c>
      <c r="M295" t="s">
        <v>103</v>
      </c>
      <c r="N295" t="s">
        <v>92</v>
      </c>
      <c r="O295" t="s">
        <v>92</v>
      </c>
      <c r="P295" t="s">
        <v>92</v>
      </c>
      <c r="R295" t="s">
        <v>92</v>
      </c>
      <c r="W295" t="s">
        <v>92</v>
      </c>
      <c r="Y295" t="s">
        <v>92</v>
      </c>
      <c r="AA295" t="s">
        <v>92</v>
      </c>
    </row>
    <row r="296" spans="3:27">
      <c r="C296" t="s">
        <v>26</v>
      </c>
      <c r="D296" t="s">
        <v>26</v>
      </c>
      <c r="I296" t="s">
        <v>92</v>
      </c>
      <c r="L296" t="s">
        <v>92</v>
      </c>
      <c r="M296" t="s">
        <v>103</v>
      </c>
      <c r="N296" t="s">
        <v>92</v>
      </c>
      <c r="O296" t="s">
        <v>92</v>
      </c>
      <c r="P296" t="s">
        <v>92</v>
      </c>
      <c r="R296" t="s">
        <v>92</v>
      </c>
      <c r="W296" t="s">
        <v>92</v>
      </c>
      <c r="Y296" t="s">
        <v>92</v>
      </c>
      <c r="AA296" t="s">
        <v>92</v>
      </c>
    </row>
    <row r="297" spans="3:27">
      <c r="C297" t="s">
        <v>26</v>
      </c>
      <c r="D297" t="s">
        <v>26</v>
      </c>
      <c r="I297" t="s">
        <v>92</v>
      </c>
      <c r="L297" t="s">
        <v>92</v>
      </c>
      <c r="M297" t="s">
        <v>103</v>
      </c>
      <c r="N297" t="s">
        <v>92</v>
      </c>
      <c r="O297" t="s">
        <v>92</v>
      </c>
      <c r="P297" t="s">
        <v>92</v>
      </c>
      <c r="R297" t="s">
        <v>92</v>
      </c>
      <c r="W297" t="s">
        <v>92</v>
      </c>
      <c r="Y297" t="s">
        <v>92</v>
      </c>
      <c r="AA297" t="s">
        <v>92</v>
      </c>
    </row>
    <row r="298" spans="3:27">
      <c r="C298" t="s">
        <v>26</v>
      </c>
      <c r="D298" t="s">
        <v>26</v>
      </c>
      <c r="I298" t="s">
        <v>92</v>
      </c>
      <c r="L298" t="s">
        <v>92</v>
      </c>
      <c r="M298" t="s">
        <v>103</v>
      </c>
      <c r="N298" t="s">
        <v>92</v>
      </c>
      <c r="O298" t="s">
        <v>92</v>
      </c>
      <c r="P298" t="s">
        <v>92</v>
      </c>
      <c r="R298" t="s">
        <v>92</v>
      </c>
      <c r="W298" t="s">
        <v>92</v>
      </c>
      <c r="Y298" t="s">
        <v>92</v>
      </c>
      <c r="AA298" t="s">
        <v>92</v>
      </c>
    </row>
    <row r="299" spans="3:27">
      <c r="C299" t="s">
        <v>26</v>
      </c>
      <c r="D299" t="s">
        <v>26</v>
      </c>
      <c r="I299" t="s">
        <v>92</v>
      </c>
      <c r="L299" t="s">
        <v>92</v>
      </c>
      <c r="M299" t="s">
        <v>103</v>
      </c>
      <c r="N299" t="s">
        <v>92</v>
      </c>
      <c r="O299" t="s">
        <v>92</v>
      </c>
      <c r="P299" t="s">
        <v>92</v>
      </c>
      <c r="R299" t="s">
        <v>92</v>
      </c>
      <c r="W299" t="s">
        <v>92</v>
      </c>
      <c r="Y299" t="s">
        <v>92</v>
      </c>
      <c r="AA299" t="s">
        <v>92</v>
      </c>
    </row>
    <row r="300" spans="3:27">
      <c r="C300" t="s">
        <v>26</v>
      </c>
      <c r="D300" t="s">
        <v>26</v>
      </c>
      <c r="I300" t="s">
        <v>92</v>
      </c>
      <c r="L300" t="s">
        <v>92</v>
      </c>
      <c r="M300" t="s">
        <v>103</v>
      </c>
      <c r="N300" t="s">
        <v>92</v>
      </c>
      <c r="O300" t="s">
        <v>92</v>
      </c>
      <c r="P300" t="s">
        <v>92</v>
      </c>
      <c r="R300" t="s">
        <v>92</v>
      </c>
      <c r="W300" t="s">
        <v>92</v>
      </c>
      <c r="Y300" t="s">
        <v>92</v>
      </c>
      <c r="AA300" t="s">
        <v>92</v>
      </c>
    </row>
    <row r="301" spans="3:27">
      <c r="C301" t="s">
        <v>26</v>
      </c>
      <c r="D301" t="s">
        <v>26</v>
      </c>
      <c r="I301" t="s">
        <v>92</v>
      </c>
      <c r="L301" t="s">
        <v>92</v>
      </c>
      <c r="M301" t="s">
        <v>103</v>
      </c>
      <c r="N301" t="s">
        <v>92</v>
      </c>
      <c r="O301" t="s">
        <v>92</v>
      </c>
      <c r="P301" t="s">
        <v>92</v>
      </c>
      <c r="R301" t="s">
        <v>92</v>
      </c>
      <c r="W301" t="s">
        <v>92</v>
      </c>
      <c r="Y301" t="s">
        <v>92</v>
      </c>
      <c r="AA301" t="s">
        <v>92</v>
      </c>
    </row>
    <row r="302" spans="3:27">
      <c r="C302" t="s">
        <v>26</v>
      </c>
      <c r="D302" t="s">
        <v>26</v>
      </c>
      <c r="I302" t="s">
        <v>92</v>
      </c>
      <c r="L302" t="s">
        <v>92</v>
      </c>
      <c r="M302" t="s">
        <v>103</v>
      </c>
      <c r="N302" t="s">
        <v>92</v>
      </c>
      <c r="O302" t="s">
        <v>92</v>
      </c>
      <c r="P302" t="s">
        <v>92</v>
      </c>
      <c r="R302" t="s">
        <v>92</v>
      </c>
      <c r="W302" t="s">
        <v>92</v>
      </c>
      <c r="Y302" t="s">
        <v>92</v>
      </c>
      <c r="AA302" t="s">
        <v>92</v>
      </c>
    </row>
    <row r="303" spans="3:27">
      <c r="C303" t="s">
        <v>26</v>
      </c>
      <c r="D303" t="s">
        <v>26</v>
      </c>
      <c r="I303" t="s">
        <v>92</v>
      </c>
      <c r="L303" t="s">
        <v>92</v>
      </c>
      <c r="M303" t="s">
        <v>103</v>
      </c>
      <c r="N303" t="s">
        <v>92</v>
      </c>
      <c r="O303" t="s">
        <v>92</v>
      </c>
      <c r="P303" t="s">
        <v>92</v>
      </c>
      <c r="R303" t="s">
        <v>92</v>
      </c>
      <c r="W303" t="s">
        <v>92</v>
      </c>
      <c r="Y303" t="s">
        <v>92</v>
      </c>
      <c r="AA303" t="s">
        <v>92</v>
      </c>
    </row>
    <row r="304" spans="3:27">
      <c r="C304" t="s">
        <v>26</v>
      </c>
      <c r="D304" t="s">
        <v>26</v>
      </c>
      <c r="I304" t="s">
        <v>92</v>
      </c>
      <c r="L304" t="s">
        <v>92</v>
      </c>
      <c r="M304" t="s">
        <v>103</v>
      </c>
      <c r="N304" t="s">
        <v>92</v>
      </c>
      <c r="O304" t="s">
        <v>92</v>
      </c>
      <c r="P304" t="s">
        <v>92</v>
      </c>
      <c r="R304" t="s">
        <v>92</v>
      </c>
      <c r="W304" t="s">
        <v>92</v>
      </c>
      <c r="Y304" t="s">
        <v>92</v>
      </c>
      <c r="AA304" t="s">
        <v>92</v>
      </c>
    </row>
    <row r="305" spans="3:27">
      <c r="C305" t="s">
        <v>26</v>
      </c>
      <c r="D305" t="s">
        <v>26</v>
      </c>
      <c r="I305" t="s">
        <v>92</v>
      </c>
      <c r="L305" t="s">
        <v>92</v>
      </c>
      <c r="M305" t="s">
        <v>103</v>
      </c>
      <c r="N305" t="s">
        <v>92</v>
      </c>
      <c r="O305" t="s">
        <v>92</v>
      </c>
      <c r="P305" t="s">
        <v>92</v>
      </c>
      <c r="R305" t="s">
        <v>92</v>
      </c>
      <c r="W305" t="s">
        <v>92</v>
      </c>
      <c r="Y305" t="s">
        <v>92</v>
      </c>
      <c r="AA305" t="s">
        <v>92</v>
      </c>
    </row>
    <row r="306" spans="3:27">
      <c r="C306" t="s">
        <v>26</v>
      </c>
      <c r="D306" t="s">
        <v>26</v>
      </c>
      <c r="I306" t="s">
        <v>92</v>
      </c>
      <c r="L306" t="s">
        <v>92</v>
      </c>
      <c r="M306" t="s">
        <v>103</v>
      </c>
      <c r="N306" t="s">
        <v>92</v>
      </c>
      <c r="O306" t="s">
        <v>92</v>
      </c>
      <c r="P306" t="s">
        <v>92</v>
      </c>
      <c r="R306" t="s">
        <v>92</v>
      </c>
      <c r="W306" t="s">
        <v>92</v>
      </c>
      <c r="Y306" t="s">
        <v>92</v>
      </c>
      <c r="AA306" t="s">
        <v>92</v>
      </c>
    </row>
    <row r="307" spans="3:27">
      <c r="C307" t="s">
        <v>26</v>
      </c>
      <c r="D307" t="s">
        <v>26</v>
      </c>
      <c r="I307" t="s">
        <v>92</v>
      </c>
      <c r="L307" t="s">
        <v>92</v>
      </c>
      <c r="M307" t="s">
        <v>103</v>
      </c>
      <c r="N307" t="s">
        <v>92</v>
      </c>
      <c r="O307" t="s">
        <v>92</v>
      </c>
      <c r="P307" t="s">
        <v>92</v>
      </c>
      <c r="R307" t="s">
        <v>92</v>
      </c>
      <c r="W307" t="s">
        <v>92</v>
      </c>
      <c r="Y307" t="s">
        <v>92</v>
      </c>
      <c r="AA307" t="s">
        <v>92</v>
      </c>
    </row>
    <row r="308" spans="3:27">
      <c r="C308" t="s">
        <v>26</v>
      </c>
      <c r="D308" t="s">
        <v>26</v>
      </c>
      <c r="I308" t="s">
        <v>92</v>
      </c>
      <c r="L308" t="s">
        <v>92</v>
      </c>
      <c r="M308" t="s">
        <v>103</v>
      </c>
      <c r="N308" t="s">
        <v>92</v>
      </c>
      <c r="O308" t="s">
        <v>92</v>
      </c>
      <c r="P308" t="s">
        <v>92</v>
      </c>
      <c r="R308" t="s">
        <v>92</v>
      </c>
      <c r="W308" t="s">
        <v>92</v>
      </c>
      <c r="Y308" t="s">
        <v>92</v>
      </c>
      <c r="AA308" t="s">
        <v>92</v>
      </c>
    </row>
    <row r="309" spans="3:27">
      <c r="C309" t="s">
        <v>26</v>
      </c>
      <c r="D309" t="s">
        <v>26</v>
      </c>
      <c r="I309" t="s">
        <v>92</v>
      </c>
      <c r="L309" t="s">
        <v>92</v>
      </c>
      <c r="M309" t="s">
        <v>103</v>
      </c>
      <c r="N309" t="s">
        <v>92</v>
      </c>
      <c r="O309" t="s">
        <v>92</v>
      </c>
      <c r="P309" t="s">
        <v>92</v>
      </c>
      <c r="R309" t="s">
        <v>92</v>
      </c>
      <c r="W309" t="s">
        <v>92</v>
      </c>
      <c r="Y309" t="s">
        <v>92</v>
      </c>
      <c r="AA309" t="s">
        <v>92</v>
      </c>
    </row>
    <row r="310" spans="3:27">
      <c r="C310" t="s">
        <v>26</v>
      </c>
      <c r="D310" t="s">
        <v>26</v>
      </c>
      <c r="I310" t="s">
        <v>92</v>
      </c>
      <c r="L310" t="s">
        <v>92</v>
      </c>
      <c r="M310" t="s">
        <v>103</v>
      </c>
      <c r="N310" t="s">
        <v>92</v>
      </c>
      <c r="O310" t="s">
        <v>92</v>
      </c>
      <c r="P310" t="s">
        <v>92</v>
      </c>
      <c r="R310" t="s">
        <v>92</v>
      </c>
      <c r="W310" t="s">
        <v>92</v>
      </c>
      <c r="Y310" t="s">
        <v>92</v>
      </c>
      <c r="AA310" t="s">
        <v>92</v>
      </c>
    </row>
    <row r="311" spans="3:27">
      <c r="C311" t="s">
        <v>26</v>
      </c>
      <c r="D311" t="s">
        <v>26</v>
      </c>
      <c r="I311" t="s">
        <v>92</v>
      </c>
      <c r="L311" t="s">
        <v>92</v>
      </c>
      <c r="M311" t="s">
        <v>103</v>
      </c>
      <c r="N311" t="s">
        <v>92</v>
      </c>
      <c r="O311" t="s">
        <v>92</v>
      </c>
      <c r="P311" t="s">
        <v>92</v>
      </c>
      <c r="R311" t="s">
        <v>92</v>
      </c>
      <c r="W311" t="s">
        <v>92</v>
      </c>
      <c r="Y311" t="s">
        <v>92</v>
      </c>
      <c r="AA311" t="s">
        <v>92</v>
      </c>
    </row>
    <row r="312" spans="3:27">
      <c r="C312" t="s">
        <v>26</v>
      </c>
      <c r="D312" t="s">
        <v>26</v>
      </c>
      <c r="I312" t="s">
        <v>92</v>
      </c>
      <c r="L312" t="s">
        <v>92</v>
      </c>
      <c r="M312" t="s">
        <v>103</v>
      </c>
      <c r="N312" t="s">
        <v>92</v>
      </c>
      <c r="O312" t="s">
        <v>92</v>
      </c>
      <c r="P312" t="s">
        <v>92</v>
      </c>
      <c r="R312" t="s">
        <v>92</v>
      </c>
      <c r="W312" t="s">
        <v>92</v>
      </c>
      <c r="Y312" t="s">
        <v>92</v>
      </c>
      <c r="AA312" t="s">
        <v>92</v>
      </c>
    </row>
    <row r="313" spans="3:27">
      <c r="C313" t="s">
        <v>26</v>
      </c>
      <c r="D313" t="s">
        <v>26</v>
      </c>
      <c r="I313" t="s">
        <v>92</v>
      </c>
      <c r="L313" t="s">
        <v>92</v>
      </c>
      <c r="M313" t="s">
        <v>103</v>
      </c>
      <c r="N313" t="s">
        <v>92</v>
      </c>
      <c r="O313" t="s">
        <v>92</v>
      </c>
      <c r="P313" t="s">
        <v>92</v>
      </c>
      <c r="R313" t="s">
        <v>92</v>
      </c>
      <c r="W313" t="s">
        <v>92</v>
      </c>
      <c r="Y313" t="s">
        <v>92</v>
      </c>
      <c r="AA313" t="s">
        <v>92</v>
      </c>
    </row>
    <row r="314" spans="3:27">
      <c r="C314" t="s">
        <v>26</v>
      </c>
      <c r="D314" t="s">
        <v>26</v>
      </c>
      <c r="I314" t="s">
        <v>92</v>
      </c>
      <c r="L314" t="s">
        <v>92</v>
      </c>
      <c r="M314" t="s">
        <v>103</v>
      </c>
      <c r="N314" t="s">
        <v>92</v>
      </c>
      <c r="O314" t="s">
        <v>92</v>
      </c>
      <c r="P314" t="s">
        <v>92</v>
      </c>
      <c r="R314" t="s">
        <v>92</v>
      </c>
      <c r="W314" t="s">
        <v>92</v>
      </c>
      <c r="Y314" t="s">
        <v>92</v>
      </c>
      <c r="AA314" t="s">
        <v>92</v>
      </c>
    </row>
    <row r="315" spans="3:27">
      <c r="C315" t="s">
        <v>26</v>
      </c>
      <c r="D315" t="s">
        <v>26</v>
      </c>
      <c r="I315" t="s">
        <v>92</v>
      </c>
      <c r="L315" t="s">
        <v>92</v>
      </c>
      <c r="M315" t="s">
        <v>103</v>
      </c>
      <c r="N315" t="s">
        <v>92</v>
      </c>
      <c r="O315" t="s">
        <v>92</v>
      </c>
      <c r="P315" t="s">
        <v>92</v>
      </c>
      <c r="R315" t="s">
        <v>92</v>
      </c>
      <c r="W315" t="s">
        <v>92</v>
      </c>
      <c r="Y315" t="s">
        <v>92</v>
      </c>
      <c r="AA315" t="s">
        <v>92</v>
      </c>
    </row>
    <row r="316" spans="3:27">
      <c r="C316" t="s">
        <v>26</v>
      </c>
      <c r="D316" t="s">
        <v>26</v>
      </c>
      <c r="I316" t="s">
        <v>92</v>
      </c>
      <c r="L316" t="s">
        <v>92</v>
      </c>
      <c r="M316" t="s">
        <v>103</v>
      </c>
      <c r="N316" t="s">
        <v>92</v>
      </c>
      <c r="O316" t="s">
        <v>92</v>
      </c>
      <c r="P316" t="s">
        <v>92</v>
      </c>
      <c r="R316" t="s">
        <v>92</v>
      </c>
      <c r="W316" t="s">
        <v>92</v>
      </c>
      <c r="Y316" t="s">
        <v>92</v>
      </c>
      <c r="AA316" t="s">
        <v>92</v>
      </c>
    </row>
    <row r="317" spans="3:27">
      <c r="C317" t="s">
        <v>26</v>
      </c>
      <c r="D317" t="s">
        <v>26</v>
      </c>
      <c r="I317" t="s">
        <v>92</v>
      </c>
      <c r="L317" t="s">
        <v>92</v>
      </c>
      <c r="M317" t="s">
        <v>103</v>
      </c>
      <c r="N317" t="s">
        <v>92</v>
      </c>
      <c r="O317" t="s">
        <v>92</v>
      </c>
      <c r="P317" t="s">
        <v>92</v>
      </c>
      <c r="R317" t="s">
        <v>92</v>
      </c>
      <c r="W317" t="s">
        <v>92</v>
      </c>
      <c r="Y317" t="s">
        <v>92</v>
      </c>
      <c r="AA317" t="s">
        <v>92</v>
      </c>
    </row>
    <row r="318" spans="3:27">
      <c r="C318" t="s">
        <v>26</v>
      </c>
      <c r="D318" t="s">
        <v>26</v>
      </c>
      <c r="I318" t="s">
        <v>92</v>
      </c>
      <c r="L318" t="s">
        <v>92</v>
      </c>
      <c r="M318" t="s">
        <v>103</v>
      </c>
      <c r="N318" t="s">
        <v>92</v>
      </c>
      <c r="O318" t="s">
        <v>92</v>
      </c>
      <c r="P318" t="s">
        <v>92</v>
      </c>
      <c r="R318" t="s">
        <v>92</v>
      </c>
      <c r="W318" t="s">
        <v>92</v>
      </c>
      <c r="Y318" t="s">
        <v>92</v>
      </c>
      <c r="AA318" t="s">
        <v>92</v>
      </c>
    </row>
    <row r="319" spans="3:27">
      <c r="C319" t="s">
        <v>26</v>
      </c>
      <c r="D319" t="s">
        <v>26</v>
      </c>
      <c r="I319" t="s">
        <v>92</v>
      </c>
      <c r="L319" t="s">
        <v>92</v>
      </c>
      <c r="M319" t="s">
        <v>103</v>
      </c>
      <c r="N319" t="s">
        <v>92</v>
      </c>
      <c r="O319" t="s">
        <v>92</v>
      </c>
      <c r="P319" t="s">
        <v>92</v>
      </c>
      <c r="R319" t="s">
        <v>92</v>
      </c>
      <c r="W319" t="s">
        <v>92</v>
      </c>
      <c r="Y319" t="s">
        <v>92</v>
      </c>
      <c r="AA319" t="s">
        <v>92</v>
      </c>
    </row>
    <row r="320" spans="3:27">
      <c r="C320" t="s">
        <v>26</v>
      </c>
      <c r="D320" t="s">
        <v>26</v>
      </c>
      <c r="I320" t="s">
        <v>92</v>
      </c>
      <c r="L320" t="s">
        <v>92</v>
      </c>
      <c r="M320" t="s">
        <v>103</v>
      </c>
      <c r="N320" t="s">
        <v>92</v>
      </c>
      <c r="O320" t="s">
        <v>92</v>
      </c>
      <c r="P320" t="s">
        <v>92</v>
      </c>
      <c r="R320" t="s">
        <v>92</v>
      </c>
      <c r="W320" t="s">
        <v>92</v>
      </c>
      <c r="Y320" t="s">
        <v>92</v>
      </c>
      <c r="AA320" t="s">
        <v>92</v>
      </c>
    </row>
    <row r="321" spans="3:27">
      <c r="C321" t="s">
        <v>26</v>
      </c>
      <c r="D321" t="s">
        <v>26</v>
      </c>
      <c r="I321" t="s">
        <v>92</v>
      </c>
      <c r="L321" t="s">
        <v>92</v>
      </c>
      <c r="M321" t="s">
        <v>103</v>
      </c>
      <c r="N321" t="s">
        <v>92</v>
      </c>
      <c r="O321" t="s">
        <v>92</v>
      </c>
      <c r="P321" t="s">
        <v>92</v>
      </c>
      <c r="R321" t="s">
        <v>92</v>
      </c>
      <c r="W321" t="s">
        <v>92</v>
      </c>
      <c r="Y321" t="s">
        <v>92</v>
      </c>
      <c r="AA321" t="s">
        <v>92</v>
      </c>
    </row>
    <row r="322" spans="3:27">
      <c r="C322" t="s">
        <v>26</v>
      </c>
      <c r="D322" t="s">
        <v>26</v>
      </c>
      <c r="I322" t="s">
        <v>92</v>
      </c>
      <c r="L322" t="s">
        <v>92</v>
      </c>
      <c r="M322" t="s">
        <v>103</v>
      </c>
      <c r="N322" t="s">
        <v>92</v>
      </c>
      <c r="O322" t="s">
        <v>92</v>
      </c>
      <c r="P322" t="s">
        <v>92</v>
      </c>
      <c r="R322" t="s">
        <v>92</v>
      </c>
      <c r="W322" t="s">
        <v>92</v>
      </c>
      <c r="Y322" t="s">
        <v>92</v>
      </c>
      <c r="AA322" t="s">
        <v>92</v>
      </c>
    </row>
    <row r="323" spans="3:27">
      <c r="C323" t="s">
        <v>26</v>
      </c>
      <c r="D323" t="s">
        <v>26</v>
      </c>
      <c r="I323" t="s">
        <v>92</v>
      </c>
      <c r="L323" t="s">
        <v>92</v>
      </c>
      <c r="M323" t="s">
        <v>103</v>
      </c>
      <c r="N323" t="s">
        <v>92</v>
      </c>
      <c r="O323" t="s">
        <v>92</v>
      </c>
      <c r="P323" t="s">
        <v>92</v>
      </c>
      <c r="R323" t="s">
        <v>92</v>
      </c>
      <c r="W323" t="s">
        <v>92</v>
      </c>
      <c r="Y323" t="s">
        <v>92</v>
      </c>
      <c r="AA323" t="s">
        <v>92</v>
      </c>
    </row>
    <row r="324" spans="3:27">
      <c r="C324" t="s">
        <v>26</v>
      </c>
      <c r="D324" t="s">
        <v>26</v>
      </c>
      <c r="I324" t="s">
        <v>92</v>
      </c>
      <c r="L324" t="s">
        <v>92</v>
      </c>
      <c r="M324" t="s">
        <v>103</v>
      </c>
      <c r="N324" t="s">
        <v>92</v>
      </c>
      <c r="O324" t="s">
        <v>92</v>
      </c>
      <c r="P324" t="s">
        <v>92</v>
      </c>
      <c r="R324" t="s">
        <v>92</v>
      </c>
      <c r="W324" t="s">
        <v>92</v>
      </c>
      <c r="Y324" t="s">
        <v>92</v>
      </c>
      <c r="AA324" t="s">
        <v>92</v>
      </c>
    </row>
    <row r="325" spans="3:27">
      <c r="C325" t="s">
        <v>26</v>
      </c>
      <c r="D325" t="s">
        <v>26</v>
      </c>
      <c r="I325" t="s">
        <v>92</v>
      </c>
      <c r="L325" t="s">
        <v>92</v>
      </c>
      <c r="M325" t="s">
        <v>103</v>
      </c>
      <c r="N325" t="s">
        <v>92</v>
      </c>
      <c r="O325" t="s">
        <v>92</v>
      </c>
      <c r="P325" t="s">
        <v>92</v>
      </c>
      <c r="R325" t="s">
        <v>92</v>
      </c>
      <c r="W325" t="s">
        <v>92</v>
      </c>
      <c r="Y325" t="s">
        <v>92</v>
      </c>
      <c r="AA325" t="s">
        <v>92</v>
      </c>
    </row>
    <row r="326" spans="3:27">
      <c r="C326" t="s">
        <v>26</v>
      </c>
      <c r="D326" t="s">
        <v>26</v>
      </c>
      <c r="I326" t="s">
        <v>92</v>
      </c>
      <c r="L326" t="s">
        <v>92</v>
      </c>
      <c r="M326" t="s">
        <v>103</v>
      </c>
      <c r="N326" t="s">
        <v>92</v>
      </c>
      <c r="O326" t="s">
        <v>92</v>
      </c>
      <c r="P326" t="s">
        <v>92</v>
      </c>
      <c r="R326" t="s">
        <v>92</v>
      </c>
      <c r="W326" t="s">
        <v>92</v>
      </c>
      <c r="Y326" t="s">
        <v>92</v>
      </c>
      <c r="AA326" t="s">
        <v>92</v>
      </c>
    </row>
    <row r="327" spans="3:27">
      <c r="C327" t="s">
        <v>26</v>
      </c>
      <c r="D327" t="s">
        <v>26</v>
      </c>
      <c r="I327" t="s">
        <v>92</v>
      </c>
      <c r="L327" t="s">
        <v>92</v>
      </c>
      <c r="M327" t="s">
        <v>103</v>
      </c>
      <c r="N327" t="s">
        <v>92</v>
      </c>
      <c r="O327" t="s">
        <v>92</v>
      </c>
      <c r="P327" t="s">
        <v>92</v>
      </c>
      <c r="R327" t="s">
        <v>92</v>
      </c>
      <c r="W327" t="s">
        <v>92</v>
      </c>
      <c r="Y327" t="s">
        <v>92</v>
      </c>
      <c r="AA327" t="s">
        <v>92</v>
      </c>
    </row>
    <row r="328" spans="3:27">
      <c r="C328" t="s">
        <v>26</v>
      </c>
      <c r="D328" t="s">
        <v>26</v>
      </c>
      <c r="I328" t="s">
        <v>92</v>
      </c>
      <c r="L328" t="s">
        <v>92</v>
      </c>
      <c r="M328" t="s">
        <v>103</v>
      </c>
      <c r="N328" t="s">
        <v>92</v>
      </c>
      <c r="O328" t="s">
        <v>92</v>
      </c>
      <c r="P328" t="s">
        <v>92</v>
      </c>
      <c r="R328" t="s">
        <v>92</v>
      </c>
      <c r="W328" t="s">
        <v>92</v>
      </c>
      <c r="Y328" t="s">
        <v>92</v>
      </c>
      <c r="AA328" t="s">
        <v>92</v>
      </c>
    </row>
    <row r="329" spans="3:27">
      <c r="C329" t="s">
        <v>26</v>
      </c>
      <c r="D329" t="s">
        <v>26</v>
      </c>
      <c r="I329" t="s">
        <v>92</v>
      </c>
      <c r="L329" t="s">
        <v>92</v>
      </c>
      <c r="M329" t="s">
        <v>103</v>
      </c>
      <c r="N329" t="s">
        <v>92</v>
      </c>
      <c r="O329" t="s">
        <v>92</v>
      </c>
      <c r="P329" t="s">
        <v>92</v>
      </c>
      <c r="R329" t="s">
        <v>92</v>
      </c>
      <c r="W329" t="s">
        <v>92</v>
      </c>
      <c r="Y329" t="s">
        <v>92</v>
      </c>
      <c r="AA329" t="s">
        <v>92</v>
      </c>
    </row>
    <row r="330" spans="3:27">
      <c r="C330" t="s">
        <v>26</v>
      </c>
      <c r="D330" t="s">
        <v>26</v>
      </c>
      <c r="I330" t="s">
        <v>92</v>
      </c>
      <c r="L330" t="s">
        <v>92</v>
      </c>
      <c r="M330" t="s">
        <v>103</v>
      </c>
      <c r="N330" t="s">
        <v>92</v>
      </c>
      <c r="O330" t="s">
        <v>92</v>
      </c>
      <c r="P330" t="s">
        <v>92</v>
      </c>
      <c r="R330" t="s">
        <v>92</v>
      </c>
      <c r="W330" t="s">
        <v>92</v>
      </c>
      <c r="Y330" t="s">
        <v>92</v>
      </c>
      <c r="AA330" t="s">
        <v>92</v>
      </c>
    </row>
    <row r="331" spans="3:27">
      <c r="C331" t="s">
        <v>26</v>
      </c>
      <c r="D331" t="s">
        <v>26</v>
      </c>
      <c r="I331" t="s">
        <v>92</v>
      </c>
      <c r="L331" t="s">
        <v>92</v>
      </c>
      <c r="M331" t="s">
        <v>103</v>
      </c>
      <c r="N331" t="s">
        <v>92</v>
      </c>
      <c r="O331" t="s">
        <v>92</v>
      </c>
      <c r="P331" t="s">
        <v>92</v>
      </c>
      <c r="R331" t="s">
        <v>92</v>
      </c>
      <c r="W331" t="s">
        <v>92</v>
      </c>
      <c r="Y331" t="s">
        <v>92</v>
      </c>
      <c r="AA331" t="s">
        <v>92</v>
      </c>
    </row>
    <row r="332" spans="3:27">
      <c r="C332" t="s">
        <v>26</v>
      </c>
      <c r="D332" t="s">
        <v>26</v>
      </c>
      <c r="I332" t="s">
        <v>92</v>
      </c>
      <c r="L332" t="s">
        <v>92</v>
      </c>
      <c r="M332" t="s">
        <v>103</v>
      </c>
      <c r="N332" t="s">
        <v>92</v>
      </c>
      <c r="O332" t="s">
        <v>92</v>
      </c>
      <c r="P332" t="s">
        <v>92</v>
      </c>
      <c r="R332" t="s">
        <v>92</v>
      </c>
      <c r="W332" t="s">
        <v>92</v>
      </c>
      <c r="Y332" t="s">
        <v>92</v>
      </c>
      <c r="AA332" t="s">
        <v>92</v>
      </c>
    </row>
    <row r="333" spans="3:27">
      <c r="C333" t="s">
        <v>26</v>
      </c>
      <c r="D333" t="s">
        <v>26</v>
      </c>
      <c r="I333" t="s">
        <v>92</v>
      </c>
      <c r="L333" t="s">
        <v>92</v>
      </c>
      <c r="M333" t="s">
        <v>103</v>
      </c>
      <c r="N333" t="s">
        <v>92</v>
      </c>
      <c r="O333" t="s">
        <v>92</v>
      </c>
      <c r="P333" t="s">
        <v>92</v>
      </c>
      <c r="R333" t="s">
        <v>92</v>
      </c>
      <c r="W333" t="s">
        <v>92</v>
      </c>
      <c r="Y333" t="s">
        <v>92</v>
      </c>
      <c r="AA333" t="s">
        <v>92</v>
      </c>
    </row>
    <row r="334" spans="3:27">
      <c r="C334" t="s">
        <v>26</v>
      </c>
      <c r="D334" t="s">
        <v>26</v>
      </c>
      <c r="I334" t="s">
        <v>92</v>
      </c>
      <c r="L334" t="s">
        <v>92</v>
      </c>
      <c r="M334" t="s">
        <v>103</v>
      </c>
      <c r="N334" t="s">
        <v>92</v>
      </c>
      <c r="O334" t="s">
        <v>92</v>
      </c>
      <c r="P334" t="s">
        <v>92</v>
      </c>
      <c r="R334" t="s">
        <v>92</v>
      </c>
      <c r="W334" t="s">
        <v>92</v>
      </c>
      <c r="Y334" t="s">
        <v>92</v>
      </c>
      <c r="AA334" t="s">
        <v>92</v>
      </c>
    </row>
    <row r="335" spans="3:27">
      <c r="C335" t="s">
        <v>26</v>
      </c>
      <c r="D335" t="s">
        <v>26</v>
      </c>
      <c r="I335" t="s">
        <v>92</v>
      </c>
      <c r="L335" t="s">
        <v>92</v>
      </c>
      <c r="M335" t="s">
        <v>103</v>
      </c>
      <c r="N335" t="s">
        <v>92</v>
      </c>
      <c r="O335" t="s">
        <v>92</v>
      </c>
      <c r="P335" t="s">
        <v>92</v>
      </c>
      <c r="R335" t="s">
        <v>92</v>
      </c>
      <c r="W335" t="s">
        <v>92</v>
      </c>
      <c r="Y335" t="s">
        <v>92</v>
      </c>
      <c r="AA335" t="s">
        <v>92</v>
      </c>
    </row>
    <row r="336" spans="3:27">
      <c r="C336" t="s">
        <v>26</v>
      </c>
      <c r="D336" t="s">
        <v>26</v>
      </c>
      <c r="I336" t="s">
        <v>92</v>
      </c>
      <c r="L336" t="s">
        <v>92</v>
      </c>
      <c r="M336" t="s">
        <v>103</v>
      </c>
      <c r="N336" t="s">
        <v>92</v>
      </c>
      <c r="O336" t="s">
        <v>92</v>
      </c>
      <c r="P336" t="s">
        <v>92</v>
      </c>
      <c r="R336" t="s">
        <v>92</v>
      </c>
      <c r="W336" t="s">
        <v>92</v>
      </c>
      <c r="Y336" t="s">
        <v>92</v>
      </c>
      <c r="AA336" t="s">
        <v>92</v>
      </c>
    </row>
    <row r="337" spans="3:27">
      <c r="C337" t="s">
        <v>26</v>
      </c>
      <c r="D337" t="s">
        <v>26</v>
      </c>
      <c r="I337" t="s">
        <v>92</v>
      </c>
      <c r="L337" t="s">
        <v>92</v>
      </c>
      <c r="M337" t="s">
        <v>103</v>
      </c>
      <c r="N337" t="s">
        <v>92</v>
      </c>
      <c r="O337" t="s">
        <v>92</v>
      </c>
      <c r="P337" t="s">
        <v>92</v>
      </c>
      <c r="R337" t="s">
        <v>92</v>
      </c>
      <c r="W337" t="s">
        <v>92</v>
      </c>
      <c r="Y337" t="s">
        <v>92</v>
      </c>
      <c r="AA337" t="s">
        <v>92</v>
      </c>
    </row>
    <row r="338" spans="3:27">
      <c r="C338" t="s">
        <v>26</v>
      </c>
      <c r="D338" t="s">
        <v>26</v>
      </c>
      <c r="I338" t="s">
        <v>92</v>
      </c>
      <c r="L338" t="s">
        <v>92</v>
      </c>
      <c r="M338" t="s">
        <v>103</v>
      </c>
      <c r="N338" t="s">
        <v>92</v>
      </c>
      <c r="O338" t="s">
        <v>92</v>
      </c>
      <c r="P338" t="s">
        <v>92</v>
      </c>
      <c r="R338" t="s">
        <v>92</v>
      </c>
      <c r="W338" t="s">
        <v>92</v>
      </c>
      <c r="Y338" t="s">
        <v>92</v>
      </c>
      <c r="AA338" t="s">
        <v>92</v>
      </c>
    </row>
    <row r="339" spans="3:27">
      <c r="C339" t="s">
        <v>26</v>
      </c>
      <c r="D339" t="s">
        <v>26</v>
      </c>
      <c r="I339" t="s">
        <v>92</v>
      </c>
      <c r="L339" t="s">
        <v>92</v>
      </c>
      <c r="M339" t="s">
        <v>103</v>
      </c>
      <c r="N339" t="s">
        <v>92</v>
      </c>
      <c r="O339" t="s">
        <v>92</v>
      </c>
      <c r="P339" t="s">
        <v>92</v>
      </c>
      <c r="R339" t="s">
        <v>92</v>
      </c>
      <c r="W339" t="s">
        <v>92</v>
      </c>
      <c r="Y339" t="s">
        <v>92</v>
      </c>
      <c r="AA339" t="s">
        <v>92</v>
      </c>
    </row>
    <row r="340" spans="3:27">
      <c r="C340" t="s">
        <v>26</v>
      </c>
      <c r="D340" t="s">
        <v>26</v>
      </c>
      <c r="I340" t="s">
        <v>92</v>
      </c>
      <c r="L340" t="s">
        <v>92</v>
      </c>
      <c r="M340" t="s">
        <v>103</v>
      </c>
      <c r="N340" t="s">
        <v>92</v>
      </c>
      <c r="O340" t="s">
        <v>92</v>
      </c>
      <c r="P340" t="s">
        <v>92</v>
      </c>
      <c r="R340" t="s">
        <v>92</v>
      </c>
      <c r="W340" t="s">
        <v>92</v>
      </c>
      <c r="Y340" t="s">
        <v>92</v>
      </c>
      <c r="AA340" t="s">
        <v>92</v>
      </c>
    </row>
    <row r="341" spans="3:27">
      <c r="C341" t="s">
        <v>26</v>
      </c>
      <c r="D341" t="s">
        <v>26</v>
      </c>
      <c r="I341" t="s">
        <v>92</v>
      </c>
      <c r="L341" t="s">
        <v>92</v>
      </c>
      <c r="M341" t="s">
        <v>103</v>
      </c>
      <c r="N341" t="s">
        <v>92</v>
      </c>
      <c r="O341" t="s">
        <v>92</v>
      </c>
      <c r="P341" t="s">
        <v>92</v>
      </c>
      <c r="R341" t="s">
        <v>92</v>
      </c>
      <c r="W341" t="s">
        <v>92</v>
      </c>
      <c r="Y341" t="s">
        <v>92</v>
      </c>
      <c r="AA341" t="s">
        <v>92</v>
      </c>
    </row>
    <row r="342" spans="3:27">
      <c r="C342" t="s">
        <v>26</v>
      </c>
      <c r="D342" t="s">
        <v>26</v>
      </c>
      <c r="I342" t="s">
        <v>92</v>
      </c>
      <c r="L342" t="s">
        <v>92</v>
      </c>
      <c r="M342" t="s">
        <v>103</v>
      </c>
      <c r="N342" t="s">
        <v>92</v>
      </c>
      <c r="O342" t="s">
        <v>92</v>
      </c>
      <c r="P342" t="s">
        <v>92</v>
      </c>
      <c r="R342" t="s">
        <v>92</v>
      </c>
      <c r="W342" t="s">
        <v>92</v>
      </c>
      <c r="Y342" t="s">
        <v>92</v>
      </c>
      <c r="AA342" t="s">
        <v>92</v>
      </c>
    </row>
    <row r="343" spans="3:27">
      <c r="C343" t="s">
        <v>26</v>
      </c>
      <c r="D343" t="s">
        <v>26</v>
      </c>
      <c r="I343" t="s">
        <v>92</v>
      </c>
      <c r="L343" t="s">
        <v>92</v>
      </c>
      <c r="M343" t="s">
        <v>103</v>
      </c>
      <c r="N343" t="s">
        <v>92</v>
      </c>
      <c r="O343" t="s">
        <v>92</v>
      </c>
      <c r="P343" t="s">
        <v>92</v>
      </c>
      <c r="R343" t="s">
        <v>92</v>
      </c>
      <c r="W343" t="s">
        <v>92</v>
      </c>
      <c r="Y343" t="s">
        <v>92</v>
      </c>
      <c r="AA343" t="s">
        <v>92</v>
      </c>
    </row>
    <row r="344" spans="3:27">
      <c r="C344" t="s">
        <v>26</v>
      </c>
      <c r="D344" t="s">
        <v>26</v>
      </c>
      <c r="I344" t="s">
        <v>92</v>
      </c>
      <c r="L344" t="s">
        <v>92</v>
      </c>
      <c r="M344" t="s">
        <v>103</v>
      </c>
      <c r="N344" t="s">
        <v>92</v>
      </c>
      <c r="O344" t="s">
        <v>92</v>
      </c>
      <c r="P344" t="s">
        <v>92</v>
      </c>
      <c r="R344" t="s">
        <v>92</v>
      </c>
      <c r="W344" t="s">
        <v>92</v>
      </c>
      <c r="Y344" t="s">
        <v>92</v>
      </c>
      <c r="AA344" t="s">
        <v>92</v>
      </c>
    </row>
    <row r="345" spans="3:27">
      <c r="C345" t="s">
        <v>26</v>
      </c>
      <c r="D345" t="s">
        <v>26</v>
      </c>
      <c r="I345" t="s">
        <v>92</v>
      </c>
      <c r="L345" t="s">
        <v>92</v>
      </c>
      <c r="M345" t="s">
        <v>103</v>
      </c>
      <c r="N345" t="s">
        <v>92</v>
      </c>
      <c r="O345" t="s">
        <v>92</v>
      </c>
      <c r="P345" t="s">
        <v>92</v>
      </c>
      <c r="R345" t="s">
        <v>92</v>
      </c>
      <c r="W345" t="s">
        <v>92</v>
      </c>
      <c r="Y345" t="s">
        <v>92</v>
      </c>
      <c r="AA345" t="s">
        <v>92</v>
      </c>
    </row>
    <row r="346" spans="3:27">
      <c r="C346" t="s">
        <v>26</v>
      </c>
      <c r="D346" t="s">
        <v>26</v>
      </c>
      <c r="I346" t="s">
        <v>92</v>
      </c>
      <c r="L346" t="s">
        <v>92</v>
      </c>
      <c r="M346" t="s">
        <v>103</v>
      </c>
      <c r="N346" t="s">
        <v>92</v>
      </c>
      <c r="O346" t="s">
        <v>92</v>
      </c>
      <c r="P346" t="s">
        <v>92</v>
      </c>
      <c r="R346" t="s">
        <v>92</v>
      </c>
      <c r="W346" t="s">
        <v>92</v>
      </c>
      <c r="Y346" t="s">
        <v>92</v>
      </c>
      <c r="AA346" t="s">
        <v>92</v>
      </c>
    </row>
    <row r="347" spans="3:27">
      <c r="C347" t="s">
        <v>26</v>
      </c>
      <c r="D347" t="s">
        <v>26</v>
      </c>
      <c r="I347" t="s">
        <v>92</v>
      </c>
      <c r="L347" t="s">
        <v>92</v>
      </c>
      <c r="M347" t="s">
        <v>103</v>
      </c>
      <c r="N347" t="s">
        <v>92</v>
      </c>
      <c r="O347" t="s">
        <v>92</v>
      </c>
      <c r="P347" t="s">
        <v>92</v>
      </c>
      <c r="R347" t="s">
        <v>92</v>
      </c>
      <c r="W347" t="s">
        <v>92</v>
      </c>
      <c r="Y347" t="s">
        <v>92</v>
      </c>
      <c r="AA347" t="s">
        <v>92</v>
      </c>
    </row>
    <row r="348" spans="3:27">
      <c r="C348" t="s">
        <v>26</v>
      </c>
      <c r="D348" t="s">
        <v>26</v>
      </c>
      <c r="I348" t="s">
        <v>92</v>
      </c>
      <c r="L348" t="s">
        <v>92</v>
      </c>
      <c r="M348" t="s">
        <v>103</v>
      </c>
      <c r="N348" t="s">
        <v>92</v>
      </c>
      <c r="O348" t="s">
        <v>92</v>
      </c>
      <c r="P348" t="s">
        <v>92</v>
      </c>
      <c r="R348" t="s">
        <v>92</v>
      </c>
      <c r="W348" t="s">
        <v>92</v>
      </c>
      <c r="Y348" t="s">
        <v>92</v>
      </c>
      <c r="AA348" t="s">
        <v>92</v>
      </c>
    </row>
    <row r="349" spans="3:27">
      <c r="C349" t="s">
        <v>26</v>
      </c>
      <c r="D349" t="s">
        <v>26</v>
      </c>
      <c r="I349" t="s">
        <v>92</v>
      </c>
      <c r="L349" t="s">
        <v>92</v>
      </c>
      <c r="M349" t="s">
        <v>103</v>
      </c>
      <c r="N349" t="s">
        <v>92</v>
      </c>
      <c r="O349" t="s">
        <v>92</v>
      </c>
      <c r="P349" t="s">
        <v>92</v>
      </c>
      <c r="R349" t="s">
        <v>92</v>
      </c>
      <c r="W349" t="s">
        <v>92</v>
      </c>
      <c r="Y349" t="s">
        <v>92</v>
      </c>
      <c r="AA349" t="s">
        <v>92</v>
      </c>
    </row>
    <row r="350" spans="3:27">
      <c r="C350" t="s">
        <v>26</v>
      </c>
      <c r="D350" t="s">
        <v>26</v>
      </c>
      <c r="I350" t="s">
        <v>92</v>
      </c>
      <c r="L350" t="s">
        <v>92</v>
      </c>
      <c r="M350" t="s">
        <v>103</v>
      </c>
      <c r="N350" t="s">
        <v>92</v>
      </c>
      <c r="O350" t="s">
        <v>92</v>
      </c>
      <c r="P350" t="s">
        <v>92</v>
      </c>
      <c r="R350" t="s">
        <v>92</v>
      </c>
      <c r="W350" t="s">
        <v>92</v>
      </c>
      <c r="Y350" t="s">
        <v>92</v>
      </c>
      <c r="AA350" t="s">
        <v>92</v>
      </c>
    </row>
    <row r="351" spans="3:27">
      <c r="C351" t="s">
        <v>26</v>
      </c>
      <c r="D351" t="s">
        <v>26</v>
      </c>
      <c r="I351" t="s">
        <v>92</v>
      </c>
      <c r="L351" t="s">
        <v>92</v>
      </c>
      <c r="M351" t="s">
        <v>103</v>
      </c>
      <c r="N351" t="s">
        <v>92</v>
      </c>
      <c r="O351" t="s">
        <v>92</v>
      </c>
      <c r="P351" t="s">
        <v>92</v>
      </c>
      <c r="R351" t="s">
        <v>92</v>
      </c>
      <c r="W351" t="s">
        <v>92</v>
      </c>
      <c r="Y351" t="s">
        <v>92</v>
      </c>
      <c r="AA351" t="s">
        <v>92</v>
      </c>
    </row>
    <row r="352" spans="3:27">
      <c r="C352" t="s">
        <v>26</v>
      </c>
      <c r="D352" t="s">
        <v>26</v>
      </c>
      <c r="I352" t="s">
        <v>92</v>
      </c>
      <c r="L352" t="s">
        <v>92</v>
      </c>
      <c r="M352" t="s">
        <v>103</v>
      </c>
      <c r="N352" t="s">
        <v>92</v>
      </c>
      <c r="O352" t="s">
        <v>92</v>
      </c>
      <c r="P352" t="s">
        <v>92</v>
      </c>
      <c r="R352" t="s">
        <v>92</v>
      </c>
      <c r="W352" t="s">
        <v>92</v>
      </c>
      <c r="Y352" t="s">
        <v>92</v>
      </c>
      <c r="AA352" t="s">
        <v>92</v>
      </c>
    </row>
    <row r="353" spans="3:27">
      <c r="C353" t="s">
        <v>26</v>
      </c>
      <c r="D353" t="s">
        <v>26</v>
      </c>
      <c r="I353" t="s">
        <v>92</v>
      </c>
      <c r="L353" t="s">
        <v>92</v>
      </c>
      <c r="M353" t="s">
        <v>103</v>
      </c>
      <c r="N353" t="s">
        <v>92</v>
      </c>
      <c r="O353" t="s">
        <v>92</v>
      </c>
      <c r="P353" t="s">
        <v>92</v>
      </c>
      <c r="R353" t="s">
        <v>92</v>
      </c>
      <c r="W353" t="s">
        <v>92</v>
      </c>
      <c r="Y353" t="s">
        <v>92</v>
      </c>
      <c r="AA353" t="s">
        <v>92</v>
      </c>
    </row>
    <row r="354" spans="3:27">
      <c r="C354" t="s">
        <v>26</v>
      </c>
      <c r="D354" t="s">
        <v>26</v>
      </c>
      <c r="I354" t="s">
        <v>92</v>
      </c>
      <c r="L354" t="s">
        <v>92</v>
      </c>
      <c r="M354" t="s">
        <v>103</v>
      </c>
      <c r="N354" t="s">
        <v>92</v>
      </c>
      <c r="O354" t="s">
        <v>92</v>
      </c>
      <c r="P354" t="s">
        <v>92</v>
      </c>
      <c r="R354" t="s">
        <v>92</v>
      </c>
      <c r="W354" t="s">
        <v>92</v>
      </c>
      <c r="Y354" t="s">
        <v>92</v>
      </c>
      <c r="AA354" t="s">
        <v>92</v>
      </c>
    </row>
    <row r="355" spans="3:27">
      <c r="C355" t="s">
        <v>26</v>
      </c>
      <c r="D355" t="s">
        <v>26</v>
      </c>
      <c r="I355" t="s">
        <v>92</v>
      </c>
      <c r="L355" t="s">
        <v>92</v>
      </c>
      <c r="M355" t="s">
        <v>103</v>
      </c>
      <c r="N355" t="s">
        <v>92</v>
      </c>
      <c r="O355" t="s">
        <v>92</v>
      </c>
      <c r="P355" t="s">
        <v>92</v>
      </c>
      <c r="R355" t="s">
        <v>92</v>
      </c>
      <c r="W355" t="s">
        <v>92</v>
      </c>
      <c r="Y355" t="s">
        <v>92</v>
      </c>
      <c r="AA355" t="s">
        <v>92</v>
      </c>
    </row>
    <row r="356" spans="3:27">
      <c r="C356" t="s">
        <v>26</v>
      </c>
      <c r="D356" t="s">
        <v>26</v>
      </c>
      <c r="I356" t="s">
        <v>92</v>
      </c>
      <c r="L356" t="s">
        <v>92</v>
      </c>
      <c r="M356" t="s">
        <v>103</v>
      </c>
      <c r="N356" t="s">
        <v>92</v>
      </c>
      <c r="O356" t="s">
        <v>92</v>
      </c>
      <c r="P356" t="s">
        <v>92</v>
      </c>
      <c r="R356" t="s">
        <v>92</v>
      </c>
      <c r="W356" t="s">
        <v>92</v>
      </c>
      <c r="Y356" t="s">
        <v>92</v>
      </c>
      <c r="AA356" t="s">
        <v>92</v>
      </c>
    </row>
    <row r="357" spans="3:27">
      <c r="C357" t="s">
        <v>26</v>
      </c>
      <c r="D357" t="s">
        <v>26</v>
      </c>
      <c r="I357" t="s">
        <v>92</v>
      </c>
      <c r="L357" t="s">
        <v>92</v>
      </c>
      <c r="M357" t="s">
        <v>103</v>
      </c>
      <c r="N357" t="s">
        <v>92</v>
      </c>
      <c r="O357" t="s">
        <v>92</v>
      </c>
      <c r="P357" t="s">
        <v>92</v>
      </c>
      <c r="R357" t="s">
        <v>92</v>
      </c>
      <c r="W357" t="s">
        <v>92</v>
      </c>
      <c r="Y357" t="s">
        <v>92</v>
      </c>
      <c r="AA357" t="s">
        <v>92</v>
      </c>
    </row>
    <row r="358" spans="3:27">
      <c r="C358" t="s">
        <v>26</v>
      </c>
      <c r="D358" t="s">
        <v>26</v>
      </c>
      <c r="I358" t="s">
        <v>92</v>
      </c>
      <c r="L358" t="s">
        <v>92</v>
      </c>
      <c r="M358" t="s">
        <v>103</v>
      </c>
      <c r="N358" t="s">
        <v>92</v>
      </c>
      <c r="O358" t="s">
        <v>92</v>
      </c>
      <c r="P358" t="s">
        <v>92</v>
      </c>
      <c r="R358" t="s">
        <v>92</v>
      </c>
      <c r="W358" t="s">
        <v>92</v>
      </c>
      <c r="Y358" t="s">
        <v>92</v>
      </c>
      <c r="AA358" t="s">
        <v>92</v>
      </c>
    </row>
    <row r="359" spans="3:27">
      <c r="C359" t="s">
        <v>26</v>
      </c>
      <c r="D359" t="s">
        <v>26</v>
      </c>
      <c r="I359" t="s">
        <v>92</v>
      </c>
      <c r="L359" t="s">
        <v>92</v>
      </c>
      <c r="M359" t="s">
        <v>103</v>
      </c>
      <c r="N359" t="s">
        <v>92</v>
      </c>
      <c r="O359" t="s">
        <v>92</v>
      </c>
      <c r="P359" t="s">
        <v>92</v>
      </c>
      <c r="R359" t="s">
        <v>92</v>
      </c>
      <c r="W359" t="s">
        <v>92</v>
      </c>
      <c r="Y359" t="s">
        <v>92</v>
      </c>
      <c r="AA359" t="s">
        <v>92</v>
      </c>
    </row>
    <row r="360" spans="3:27">
      <c r="C360" t="s">
        <v>26</v>
      </c>
      <c r="D360" t="s">
        <v>26</v>
      </c>
      <c r="I360" t="s">
        <v>92</v>
      </c>
      <c r="L360" t="s">
        <v>92</v>
      </c>
      <c r="M360" t="s">
        <v>103</v>
      </c>
      <c r="N360" t="s">
        <v>92</v>
      </c>
      <c r="O360" t="s">
        <v>92</v>
      </c>
      <c r="P360" t="s">
        <v>92</v>
      </c>
      <c r="R360" t="s">
        <v>92</v>
      </c>
      <c r="W360" t="s">
        <v>92</v>
      </c>
      <c r="Y360" t="s">
        <v>92</v>
      </c>
      <c r="AA360" t="s">
        <v>92</v>
      </c>
    </row>
    <row r="361" spans="3:27">
      <c r="C361" t="s">
        <v>26</v>
      </c>
      <c r="D361" t="s">
        <v>26</v>
      </c>
      <c r="I361" t="s">
        <v>92</v>
      </c>
      <c r="L361" t="s">
        <v>92</v>
      </c>
      <c r="M361" t="s">
        <v>103</v>
      </c>
      <c r="N361" t="s">
        <v>92</v>
      </c>
      <c r="O361" t="s">
        <v>92</v>
      </c>
      <c r="P361" t="s">
        <v>92</v>
      </c>
      <c r="R361" t="s">
        <v>92</v>
      </c>
      <c r="W361" t="s">
        <v>92</v>
      </c>
      <c r="Y361" t="s">
        <v>92</v>
      </c>
      <c r="AA361" t="s">
        <v>92</v>
      </c>
    </row>
    <row r="362" spans="3:27">
      <c r="C362" t="s">
        <v>26</v>
      </c>
      <c r="D362" t="s">
        <v>26</v>
      </c>
      <c r="I362" t="s">
        <v>92</v>
      </c>
      <c r="L362" t="s">
        <v>92</v>
      </c>
      <c r="M362" t="s">
        <v>103</v>
      </c>
      <c r="N362" t="s">
        <v>92</v>
      </c>
      <c r="O362" t="s">
        <v>92</v>
      </c>
      <c r="P362" t="s">
        <v>92</v>
      </c>
      <c r="R362" t="s">
        <v>92</v>
      </c>
      <c r="W362" t="s">
        <v>92</v>
      </c>
      <c r="Y362" t="s">
        <v>92</v>
      </c>
      <c r="AA362" t="s">
        <v>92</v>
      </c>
    </row>
    <row r="363" spans="3:27">
      <c r="C363" t="s">
        <v>26</v>
      </c>
      <c r="D363" t="s">
        <v>26</v>
      </c>
      <c r="I363" t="s">
        <v>92</v>
      </c>
      <c r="L363" t="s">
        <v>92</v>
      </c>
      <c r="M363" t="s">
        <v>103</v>
      </c>
      <c r="N363" t="s">
        <v>92</v>
      </c>
      <c r="O363" t="s">
        <v>92</v>
      </c>
      <c r="P363" t="s">
        <v>92</v>
      </c>
      <c r="R363" t="s">
        <v>92</v>
      </c>
      <c r="W363" t="s">
        <v>92</v>
      </c>
      <c r="Y363" t="s">
        <v>92</v>
      </c>
      <c r="AA363" t="s">
        <v>92</v>
      </c>
    </row>
    <row r="364" spans="3:27">
      <c r="C364" t="s">
        <v>26</v>
      </c>
      <c r="D364" t="s">
        <v>26</v>
      </c>
      <c r="I364" t="s">
        <v>92</v>
      </c>
      <c r="L364" t="s">
        <v>92</v>
      </c>
      <c r="M364" t="s">
        <v>103</v>
      </c>
      <c r="N364" t="s">
        <v>92</v>
      </c>
      <c r="O364" t="s">
        <v>92</v>
      </c>
      <c r="P364" t="s">
        <v>92</v>
      </c>
      <c r="R364" t="s">
        <v>92</v>
      </c>
      <c r="W364" t="s">
        <v>92</v>
      </c>
      <c r="Y364" t="s">
        <v>92</v>
      </c>
      <c r="AA364" t="s">
        <v>92</v>
      </c>
    </row>
    <row r="365" spans="3:27">
      <c r="C365" t="s">
        <v>26</v>
      </c>
      <c r="D365" t="s">
        <v>26</v>
      </c>
      <c r="I365" t="s">
        <v>92</v>
      </c>
      <c r="L365" t="s">
        <v>92</v>
      </c>
      <c r="M365" t="s">
        <v>103</v>
      </c>
      <c r="N365" t="s">
        <v>92</v>
      </c>
      <c r="O365" t="s">
        <v>92</v>
      </c>
      <c r="P365" t="s">
        <v>92</v>
      </c>
      <c r="R365" t="s">
        <v>92</v>
      </c>
      <c r="W365" t="s">
        <v>92</v>
      </c>
      <c r="Y365" t="s">
        <v>92</v>
      </c>
      <c r="AA365" t="s">
        <v>92</v>
      </c>
    </row>
    <row r="366" spans="3:27">
      <c r="C366" t="s">
        <v>26</v>
      </c>
      <c r="D366" t="s">
        <v>26</v>
      </c>
      <c r="I366" t="s">
        <v>92</v>
      </c>
      <c r="L366" t="s">
        <v>92</v>
      </c>
      <c r="M366" t="s">
        <v>103</v>
      </c>
      <c r="N366" t="s">
        <v>92</v>
      </c>
      <c r="O366" t="s">
        <v>92</v>
      </c>
      <c r="P366" t="s">
        <v>92</v>
      </c>
      <c r="R366" t="s">
        <v>92</v>
      </c>
      <c r="W366" t="s">
        <v>92</v>
      </c>
      <c r="Y366" t="s">
        <v>92</v>
      </c>
      <c r="AA366" t="s">
        <v>92</v>
      </c>
    </row>
    <row r="367" spans="3:27">
      <c r="C367" t="s">
        <v>26</v>
      </c>
      <c r="D367" t="s">
        <v>26</v>
      </c>
      <c r="I367" t="s">
        <v>92</v>
      </c>
      <c r="L367" t="s">
        <v>92</v>
      </c>
      <c r="M367" t="s">
        <v>103</v>
      </c>
      <c r="N367" t="s">
        <v>92</v>
      </c>
      <c r="O367" t="s">
        <v>92</v>
      </c>
      <c r="P367" t="s">
        <v>92</v>
      </c>
      <c r="R367" t="s">
        <v>92</v>
      </c>
      <c r="W367" t="s">
        <v>92</v>
      </c>
      <c r="Y367" t="s">
        <v>92</v>
      </c>
      <c r="AA367" t="s">
        <v>92</v>
      </c>
    </row>
    <row r="368" spans="3:27">
      <c r="C368" t="s">
        <v>26</v>
      </c>
      <c r="D368" t="s">
        <v>26</v>
      </c>
      <c r="I368" t="s">
        <v>92</v>
      </c>
      <c r="L368" t="s">
        <v>92</v>
      </c>
      <c r="M368" t="s">
        <v>103</v>
      </c>
      <c r="N368" t="s">
        <v>92</v>
      </c>
      <c r="O368" t="s">
        <v>92</v>
      </c>
      <c r="P368" t="s">
        <v>92</v>
      </c>
      <c r="R368" t="s">
        <v>92</v>
      </c>
      <c r="W368" t="s">
        <v>92</v>
      </c>
      <c r="Y368" t="s">
        <v>92</v>
      </c>
      <c r="AA368" t="s">
        <v>92</v>
      </c>
    </row>
    <row r="369" spans="3:27">
      <c r="C369" t="s">
        <v>26</v>
      </c>
      <c r="D369" t="s">
        <v>26</v>
      </c>
      <c r="I369" t="s">
        <v>92</v>
      </c>
      <c r="L369" t="s">
        <v>92</v>
      </c>
      <c r="M369" t="s">
        <v>103</v>
      </c>
      <c r="N369" t="s">
        <v>92</v>
      </c>
      <c r="O369" t="s">
        <v>92</v>
      </c>
      <c r="P369" t="s">
        <v>92</v>
      </c>
      <c r="R369" t="s">
        <v>92</v>
      </c>
      <c r="W369" t="s">
        <v>92</v>
      </c>
      <c r="Y369" t="s">
        <v>92</v>
      </c>
      <c r="AA369" t="s">
        <v>92</v>
      </c>
    </row>
    <row r="370" spans="3:27">
      <c r="C370" t="s">
        <v>26</v>
      </c>
      <c r="D370" t="s">
        <v>26</v>
      </c>
      <c r="I370" t="s">
        <v>92</v>
      </c>
      <c r="L370" t="s">
        <v>92</v>
      </c>
      <c r="M370" t="s">
        <v>103</v>
      </c>
      <c r="N370" t="s">
        <v>92</v>
      </c>
      <c r="O370" t="s">
        <v>92</v>
      </c>
      <c r="P370" t="s">
        <v>92</v>
      </c>
      <c r="R370" t="s">
        <v>92</v>
      </c>
      <c r="W370" t="s">
        <v>92</v>
      </c>
      <c r="Y370" t="s">
        <v>92</v>
      </c>
      <c r="AA370" t="s">
        <v>92</v>
      </c>
    </row>
    <row r="371" spans="3:27">
      <c r="C371" t="s">
        <v>26</v>
      </c>
      <c r="D371" t="s">
        <v>26</v>
      </c>
      <c r="I371" t="s">
        <v>92</v>
      </c>
      <c r="L371" t="s">
        <v>92</v>
      </c>
      <c r="M371" t="s">
        <v>103</v>
      </c>
      <c r="N371" t="s">
        <v>92</v>
      </c>
      <c r="O371" t="s">
        <v>92</v>
      </c>
      <c r="P371" t="s">
        <v>92</v>
      </c>
      <c r="R371" t="s">
        <v>92</v>
      </c>
      <c r="W371" t="s">
        <v>92</v>
      </c>
      <c r="Y371" t="s">
        <v>92</v>
      </c>
      <c r="AA371" t="s">
        <v>92</v>
      </c>
    </row>
    <row r="372" spans="3:27">
      <c r="C372" t="s">
        <v>26</v>
      </c>
      <c r="D372" t="s">
        <v>26</v>
      </c>
      <c r="I372" t="s">
        <v>92</v>
      </c>
      <c r="L372" t="s">
        <v>92</v>
      </c>
      <c r="M372" t="s">
        <v>103</v>
      </c>
      <c r="N372" t="s">
        <v>92</v>
      </c>
      <c r="O372" t="s">
        <v>92</v>
      </c>
      <c r="P372" t="s">
        <v>92</v>
      </c>
      <c r="R372" t="s">
        <v>92</v>
      </c>
      <c r="W372" t="s">
        <v>92</v>
      </c>
      <c r="Y372" t="s">
        <v>92</v>
      </c>
      <c r="AA372" t="s">
        <v>92</v>
      </c>
    </row>
    <row r="373" spans="3:27">
      <c r="C373" t="s">
        <v>26</v>
      </c>
      <c r="D373" t="s">
        <v>26</v>
      </c>
      <c r="I373" t="s">
        <v>92</v>
      </c>
      <c r="L373" t="s">
        <v>92</v>
      </c>
      <c r="M373" t="s">
        <v>103</v>
      </c>
      <c r="N373" t="s">
        <v>92</v>
      </c>
      <c r="O373" t="s">
        <v>92</v>
      </c>
      <c r="P373" t="s">
        <v>92</v>
      </c>
      <c r="R373" t="s">
        <v>92</v>
      </c>
      <c r="W373" t="s">
        <v>92</v>
      </c>
      <c r="Y373" t="s">
        <v>92</v>
      </c>
      <c r="AA373" t="s">
        <v>92</v>
      </c>
    </row>
    <row r="374" spans="3:27">
      <c r="C374" t="s">
        <v>26</v>
      </c>
      <c r="D374" t="s">
        <v>26</v>
      </c>
      <c r="I374" t="s">
        <v>92</v>
      </c>
      <c r="L374" t="s">
        <v>92</v>
      </c>
      <c r="M374" t="s">
        <v>103</v>
      </c>
      <c r="N374" t="s">
        <v>92</v>
      </c>
      <c r="O374" t="s">
        <v>92</v>
      </c>
      <c r="P374" t="s">
        <v>92</v>
      </c>
      <c r="R374" t="s">
        <v>92</v>
      </c>
      <c r="W374" t="s">
        <v>92</v>
      </c>
      <c r="Y374" t="s">
        <v>92</v>
      </c>
      <c r="AA374" t="s">
        <v>92</v>
      </c>
    </row>
    <row r="375" spans="3:27">
      <c r="C375" t="s">
        <v>26</v>
      </c>
      <c r="D375" t="s">
        <v>26</v>
      </c>
      <c r="I375" t="s">
        <v>92</v>
      </c>
      <c r="L375" t="s">
        <v>92</v>
      </c>
      <c r="M375" t="s">
        <v>103</v>
      </c>
      <c r="N375" t="s">
        <v>92</v>
      </c>
      <c r="O375" t="s">
        <v>92</v>
      </c>
      <c r="P375" t="s">
        <v>92</v>
      </c>
      <c r="R375" t="s">
        <v>92</v>
      </c>
      <c r="W375" t="s">
        <v>92</v>
      </c>
      <c r="Y375" t="s">
        <v>92</v>
      </c>
      <c r="AA375" t="s">
        <v>92</v>
      </c>
    </row>
    <row r="376" spans="3:27">
      <c r="C376" t="s">
        <v>26</v>
      </c>
      <c r="D376" t="s">
        <v>26</v>
      </c>
      <c r="I376" t="s">
        <v>92</v>
      </c>
      <c r="L376" t="s">
        <v>92</v>
      </c>
      <c r="M376" t="s">
        <v>103</v>
      </c>
      <c r="N376" t="s">
        <v>92</v>
      </c>
      <c r="O376" t="s">
        <v>92</v>
      </c>
      <c r="P376" t="s">
        <v>92</v>
      </c>
      <c r="R376" t="s">
        <v>92</v>
      </c>
      <c r="W376" t="s">
        <v>92</v>
      </c>
      <c r="Y376" t="s">
        <v>92</v>
      </c>
      <c r="AA376" t="s">
        <v>92</v>
      </c>
    </row>
    <row r="377" spans="3:27">
      <c r="C377" t="s">
        <v>26</v>
      </c>
      <c r="D377" t="s">
        <v>26</v>
      </c>
      <c r="I377" t="s">
        <v>92</v>
      </c>
      <c r="L377" t="s">
        <v>92</v>
      </c>
      <c r="M377" t="s">
        <v>103</v>
      </c>
      <c r="N377" t="s">
        <v>92</v>
      </c>
      <c r="O377" t="s">
        <v>92</v>
      </c>
      <c r="P377" t="s">
        <v>92</v>
      </c>
      <c r="R377" t="s">
        <v>92</v>
      </c>
      <c r="W377" t="s">
        <v>92</v>
      </c>
      <c r="Y377" t="s">
        <v>92</v>
      </c>
      <c r="AA377" t="s">
        <v>92</v>
      </c>
    </row>
    <row r="378" spans="3:27">
      <c r="C378" t="s">
        <v>26</v>
      </c>
      <c r="D378" t="s">
        <v>26</v>
      </c>
      <c r="I378" t="s">
        <v>92</v>
      </c>
      <c r="L378" t="s">
        <v>92</v>
      </c>
      <c r="M378" t="s">
        <v>103</v>
      </c>
      <c r="N378" t="s">
        <v>92</v>
      </c>
      <c r="O378" t="s">
        <v>92</v>
      </c>
      <c r="P378" t="s">
        <v>92</v>
      </c>
      <c r="R378" t="s">
        <v>92</v>
      </c>
      <c r="W378" t="s">
        <v>92</v>
      </c>
      <c r="Y378" t="s">
        <v>92</v>
      </c>
      <c r="AA378" t="s">
        <v>92</v>
      </c>
    </row>
    <row r="379" spans="3:27">
      <c r="C379" t="s">
        <v>26</v>
      </c>
      <c r="D379" t="s">
        <v>26</v>
      </c>
      <c r="I379" t="s">
        <v>92</v>
      </c>
      <c r="L379" t="s">
        <v>92</v>
      </c>
      <c r="M379" t="s">
        <v>103</v>
      </c>
      <c r="N379" t="s">
        <v>92</v>
      </c>
      <c r="O379" t="s">
        <v>92</v>
      </c>
      <c r="P379" t="s">
        <v>92</v>
      </c>
      <c r="R379" t="s">
        <v>92</v>
      </c>
      <c r="W379" t="s">
        <v>92</v>
      </c>
      <c r="Y379" t="s">
        <v>92</v>
      </c>
      <c r="AA379" t="s">
        <v>92</v>
      </c>
    </row>
    <row r="380" spans="3:27">
      <c r="C380" t="s">
        <v>26</v>
      </c>
      <c r="D380" t="s">
        <v>26</v>
      </c>
      <c r="I380" t="s">
        <v>92</v>
      </c>
      <c r="L380" t="s">
        <v>92</v>
      </c>
      <c r="M380" t="s">
        <v>103</v>
      </c>
      <c r="N380" t="s">
        <v>92</v>
      </c>
      <c r="O380" t="s">
        <v>92</v>
      </c>
      <c r="P380" t="s">
        <v>92</v>
      </c>
      <c r="R380" t="s">
        <v>92</v>
      </c>
      <c r="W380" t="s">
        <v>92</v>
      </c>
      <c r="Y380" t="s">
        <v>92</v>
      </c>
      <c r="AA380" t="s">
        <v>92</v>
      </c>
    </row>
    <row r="381" spans="3:27">
      <c r="C381" t="s">
        <v>26</v>
      </c>
      <c r="D381" t="s">
        <v>26</v>
      </c>
      <c r="I381" t="s">
        <v>92</v>
      </c>
      <c r="L381" t="s">
        <v>92</v>
      </c>
      <c r="M381" t="s">
        <v>103</v>
      </c>
      <c r="N381" t="s">
        <v>92</v>
      </c>
      <c r="O381" t="s">
        <v>92</v>
      </c>
      <c r="P381" t="s">
        <v>92</v>
      </c>
      <c r="R381" t="s">
        <v>92</v>
      </c>
      <c r="W381" t="s">
        <v>92</v>
      </c>
      <c r="Y381" t="s">
        <v>92</v>
      </c>
      <c r="AA381" t="s">
        <v>92</v>
      </c>
    </row>
    <row r="382" spans="3:27">
      <c r="C382" t="s">
        <v>26</v>
      </c>
      <c r="D382" t="s">
        <v>26</v>
      </c>
      <c r="I382" t="s">
        <v>92</v>
      </c>
      <c r="L382" t="s">
        <v>92</v>
      </c>
      <c r="M382" t="s">
        <v>103</v>
      </c>
      <c r="N382" t="s">
        <v>92</v>
      </c>
      <c r="O382" t="s">
        <v>92</v>
      </c>
      <c r="P382" t="s">
        <v>92</v>
      </c>
      <c r="R382" t="s">
        <v>92</v>
      </c>
      <c r="W382" t="s">
        <v>92</v>
      </c>
      <c r="Y382" t="s">
        <v>92</v>
      </c>
      <c r="AA382" t="s">
        <v>92</v>
      </c>
    </row>
    <row r="383" spans="3:27">
      <c r="C383" t="s">
        <v>26</v>
      </c>
      <c r="D383" t="s">
        <v>26</v>
      </c>
      <c r="I383" t="s">
        <v>92</v>
      </c>
      <c r="L383" t="s">
        <v>92</v>
      </c>
      <c r="M383" t="s">
        <v>103</v>
      </c>
      <c r="N383" t="s">
        <v>92</v>
      </c>
      <c r="O383" t="s">
        <v>92</v>
      </c>
      <c r="P383" t="s">
        <v>92</v>
      </c>
      <c r="R383" t="s">
        <v>92</v>
      </c>
      <c r="W383" t="s">
        <v>92</v>
      </c>
      <c r="Y383" t="s">
        <v>92</v>
      </c>
      <c r="AA383" t="s">
        <v>92</v>
      </c>
    </row>
    <row r="384" spans="3:27">
      <c r="C384" t="s">
        <v>26</v>
      </c>
      <c r="D384" t="s">
        <v>26</v>
      </c>
      <c r="I384" t="s">
        <v>92</v>
      </c>
      <c r="L384" t="s">
        <v>92</v>
      </c>
      <c r="M384" t="s">
        <v>103</v>
      </c>
      <c r="N384" t="s">
        <v>92</v>
      </c>
      <c r="O384" t="s">
        <v>92</v>
      </c>
      <c r="P384" t="s">
        <v>92</v>
      </c>
      <c r="R384" t="s">
        <v>92</v>
      </c>
      <c r="W384" t="s">
        <v>92</v>
      </c>
      <c r="Y384" t="s">
        <v>92</v>
      </c>
      <c r="AA384" t="s">
        <v>92</v>
      </c>
    </row>
    <row r="385" spans="3:27">
      <c r="C385" t="s">
        <v>26</v>
      </c>
      <c r="D385" t="s">
        <v>26</v>
      </c>
      <c r="I385" t="s">
        <v>92</v>
      </c>
      <c r="L385" t="s">
        <v>92</v>
      </c>
      <c r="M385" t="s">
        <v>103</v>
      </c>
      <c r="N385" t="s">
        <v>92</v>
      </c>
      <c r="O385" t="s">
        <v>92</v>
      </c>
      <c r="P385" t="s">
        <v>92</v>
      </c>
      <c r="R385" t="s">
        <v>92</v>
      </c>
      <c r="W385" t="s">
        <v>92</v>
      </c>
      <c r="Y385" t="s">
        <v>92</v>
      </c>
      <c r="AA385" t="s">
        <v>92</v>
      </c>
    </row>
    <row r="386" spans="3:27">
      <c r="C386" t="s">
        <v>26</v>
      </c>
      <c r="D386" t="s">
        <v>26</v>
      </c>
      <c r="I386" t="s">
        <v>92</v>
      </c>
      <c r="L386" t="s">
        <v>92</v>
      </c>
      <c r="M386" t="s">
        <v>103</v>
      </c>
      <c r="N386" t="s">
        <v>92</v>
      </c>
      <c r="O386" t="s">
        <v>92</v>
      </c>
      <c r="P386" t="s">
        <v>92</v>
      </c>
      <c r="R386" t="s">
        <v>92</v>
      </c>
      <c r="W386" t="s">
        <v>92</v>
      </c>
      <c r="Y386" t="s">
        <v>92</v>
      </c>
      <c r="AA386" t="s">
        <v>92</v>
      </c>
    </row>
    <row r="387" spans="3:27">
      <c r="C387" t="s">
        <v>26</v>
      </c>
      <c r="D387" t="s">
        <v>26</v>
      </c>
      <c r="I387" t="s">
        <v>92</v>
      </c>
      <c r="L387" t="s">
        <v>92</v>
      </c>
      <c r="M387" t="s">
        <v>103</v>
      </c>
      <c r="N387" t="s">
        <v>92</v>
      </c>
      <c r="O387" t="s">
        <v>92</v>
      </c>
      <c r="P387" t="s">
        <v>92</v>
      </c>
      <c r="R387" t="s">
        <v>92</v>
      </c>
      <c r="W387" t="s">
        <v>92</v>
      </c>
      <c r="Y387" t="s">
        <v>92</v>
      </c>
      <c r="AA387" t="s">
        <v>92</v>
      </c>
    </row>
    <row r="388" spans="3:27">
      <c r="C388" t="s">
        <v>26</v>
      </c>
      <c r="D388" t="s">
        <v>26</v>
      </c>
      <c r="I388" t="s">
        <v>92</v>
      </c>
      <c r="L388" t="s">
        <v>92</v>
      </c>
      <c r="M388" t="s">
        <v>103</v>
      </c>
      <c r="N388" t="s">
        <v>92</v>
      </c>
      <c r="O388" t="s">
        <v>92</v>
      </c>
      <c r="P388" t="s">
        <v>92</v>
      </c>
      <c r="R388" t="s">
        <v>92</v>
      </c>
      <c r="W388" t="s">
        <v>92</v>
      </c>
      <c r="Y388" t="s">
        <v>92</v>
      </c>
      <c r="AA388" t="s">
        <v>92</v>
      </c>
    </row>
    <row r="389" spans="3:27">
      <c r="C389" t="s">
        <v>26</v>
      </c>
      <c r="D389" t="s">
        <v>26</v>
      </c>
      <c r="I389" t="s">
        <v>92</v>
      </c>
      <c r="L389" t="s">
        <v>92</v>
      </c>
      <c r="M389" t="s">
        <v>103</v>
      </c>
      <c r="N389" t="s">
        <v>92</v>
      </c>
      <c r="O389" t="s">
        <v>92</v>
      </c>
      <c r="P389" t="s">
        <v>92</v>
      </c>
      <c r="R389" t="s">
        <v>92</v>
      </c>
      <c r="W389" t="s">
        <v>92</v>
      </c>
      <c r="Y389" t="s">
        <v>92</v>
      </c>
      <c r="AA389" t="s">
        <v>92</v>
      </c>
    </row>
    <row r="390" spans="3:27">
      <c r="C390" t="s">
        <v>26</v>
      </c>
      <c r="D390" t="s">
        <v>26</v>
      </c>
      <c r="I390" t="s">
        <v>92</v>
      </c>
      <c r="L390" t="s">
        <v>92</v>
      </c>
      <c r="M390" t="s">
        <v>103</v>
      </c>
      <c r="N390" t="s">
        <v>92</v>
      </c>
      <c r="O390" t="s">
        <v>92</v>
      </c>
      <c r="P390" t="s">
        <v>92</v>
      </c>
      <c r="R390" t="s">
        <v>92</v>
      </c>
      <c r="W390" t="s">
        <v>92</v>
      </c>
      <c r="Y390" t="s">
        <v>92</v>
      </c>
      <c r="AA390" t="s">
        <v>92</v>
      </c>
    </row>
    <row r="391" spans="3:27">
      <c r="C391" t="s">
        <v>26</v>
      </c>
      <c r="D391" t="s">
        <v>26</v>
      </c>
      <c r="I391" t="s">
        <v>92</v>
      </c>
      <c r="L391" t="s">
        <v>92</v>
      </c>
      <c r="M391" t="s">
        <v>103</v>
      </c>
      <c r="N391" t="s">
        <v>92</v>
      </c>
      <c r="O391" t="s">
        <v>92</v>
      </c>
      <c r="P391" t="s">
        <v>92</v>
      </c>
      <c r="R391" t="s">
        <v>92</v>
      </c>
      <c r="W391" t="s">
        <v>92</v>
      </c>
      <c r="Y391" t="s">
        <v>92</v>
      </c>
      <c r="AA391" t="s">
        <v>92</v>
      </c>
    </row>
    <row r="392" spans="3:27">
      <c r="C392" t="s">
        <v>26</v>
      </c>
      <c r="D392" t="s">
        <v>26</v>
      </c>
      <c r="I392" t="s">
        <v>92</v>
      </c>
      <c r="L392" t="s">
        <v>92</v>
      </c>
      <c r="M392" t="s">
        <v>103</v>
      </c>
      <c r="N392" t="s">
        <v>92</v>
      </c>
      <c r="O392" t="s">
        <v>92</v>
      </c>
      <c r="P392" t="s">
        <v>92</v>
      </c>
      <c r="R392" t="s">
        <v>92</v>
      </c>
      <c r="W392" t="s">
        <v>92</v>
      </c>
      <c r="Y392" t="s">
        <v>92</v>
      </c>
      <c r="AA392" t="s">
        <v>92</v>
      </c>
    </row>
    <row r="393" spans="3:27">
      <c r="C393" t="s">
        <v>26</v>
      </c>
      <c r="D393" t="s">
        <v>26</v>
      </c>
      <c r="I393" t="s">
        <v>92</v>
      </c>
      <c r="L393" t="s">
        <v>92</v>
      </c>
      <c r="M393" t="s">
        <v>103</v>
      </c>
      <c r="N393" t="s">
        <v>92</v>
      </c>
      <c r="O393" t="s">
        <v>92</v>
      </c>
      <c r="P393" t="s">
        <v>92</v>
      </c>
      <c r="R393" t="s">
        <v>92</v>
      </c>
      <c r="W393" t="s">
        <v>92</v>
      </c>
      <c r="Y393" t="s">
        <v>92</v>
      </c>
      <c r="AA393" t="s">
        <v>92</v>
      </c>
    </row>
    <row r="394" spans="3:27">
      <c r="C394" t="s">
        <v>26</v>
      </c>
      <c r="D394" t="s">
        <v>26</v>
      </c>
      <c r="I394" t="s">
        <v>92</v>
      </c>
      <c r="L394" t="s">
        <v>92</v>
      </c>
      <c r="M394" t="s">
        <v>103</v>
      </c>
      <c r="N394" t="s">
        <v>92</v>
      </c>
      <c r="O394" t="s">
        <v>92</v>
      </c>
      <c r="P394" t="s">
        <v>92</v>
      </c>
      <c r="R394" t="s">
        <v>92</v>
      </c>
      <c r="W394" t="s">
        <v>92</v>
      </c>
      <c r="Y394" t="s">
        <v>92</v>
      </c>
      <c r="AA394" t="s">
        <v>92</v>
      </c>
    </row>
    <row r="395" spans="3:27">
      <c r="C395" t="s">
        <v>26</v>
      </c>
      <c r="D395" t="s">
        <v>26</v>
      </c>
      <c r="I395" t="s">
        <v>92</v>
      </c>
      <c r="L395" t="s">
        <v>92</v>
      </c>
      <c r="M395" t="s">
        <v>103</v>
      </c>
      <c r="N395" t="s">
        <v>92</v>
      </c>
      <c r="O395" t="s">
        <v>92</v>
      </c>
      <c r="P395" t="s">
        <v>92</v>
      </c>
      <c r="R395" t="s">
        <v>92</v>
      </c>
      <c r="W395" t="s">
        <v>92</v>
      </c>
      <c r="Y395" t="s">
        <v>92</v>
      </c>
      <c r="AA395" t="s">
        <v>92</v>
      </c>
    </row>
    <row r="396" spans="3:27">
      <c r="C396" t="s">
        <v>26</v>
      </c>
      <c r="D396" t="s">
        <v>26</v>
      </c>
      <c r="I396" t="s">
        <v>92</v>
      </c>
      <c r="L396" t="s">
        <v>92</v>
      </c>
      <c r="M396" t="s">
        <v>103</v>
      </c>
      <c r="N396" t="s">
        <v>92</v>
      </c>
      <c r="O396" t="s">
        <v>92</v>
      </c>
      <c r="P396" t="s">
        <v>92</v>
      </c>
      <c r="R396" t="s">
        <v>92</v>
      </c>
      <c r="W396" t="s">
        <v>92</v>
      </c>
      <c r="Y396" t="s">
        <v>92</v>
      </c>
      <c r="AA396" t="s">
        <v>92</v>
      </c>
    </row>
    <row r="397" spans="3:27">
      <c r="C397" t="s">
        <v>26</v>
      </c>
      <c r="D397" t="s">
        <v>26</v>
      </c>
      <c r="I397" t="s">
        <v>92</v>
      </c>
      <c r="L397" t="s">
        <v>92</v>
      </c>
      <c r="M397" t="s">
        <v>103</v>
      </c>
      <c r="N397" t="s">
        <v>92</v>
      </c>
      <c r="O397" t="s">
        <v>92</v>
      </c>
      <c r="P397" t="s">
        <v>92</v>
      </c>
      <c r="R397" t="s">
        <v>92</v>
      </c>
      <c r="W397" t="s">
        <v>92</v>
      </c>
      <c r="Y397" t="s">
        <v>92</v>
      </c>
      <c r="AA397" t="s">
        <v>92</v>
      </c>
    </row>
    <row r="398" spans="3:27">
      <c r="C398" t="s">
        <v>26</v>
      </c>
      <c r="D398" t="s">
        <v>26</v>
      </c>
      <c r="I398" t="s">
        <v>92</v>
      </c>
      <c r="L398" t="s">
        <v>92</v>
      </c>
      <c r="M398" t="s">
        <v>103</v>
      </c>
      <c r="N398" t="s">
        <v>92</v>
      </c>
      <c r="O398" t="s">
        <v>92</v>
      </c>
      <c r="P398" t="s">
        <v>92</v>
      </c>
      <c r="R398" t="s">
        <v>92</v>
      </c>
      <c r="W398" t="s">
        <v>92</v>
      </c>
      <c r="Y398" t="s">
        <v>92</v>
      </c>
      <c r="AA398" t="s">
        <v>92</v>
      </c>
    </row>
    <row r="399" spans="3:27">
      <c r="C399" t="s">
        <v>26</v>
      </c>
      <c r="D399" t="s">
        <v>26</v>
      </c>
      <c r="I399" t="s">
        <v>92</v>
      </c>
      <c r="L399" t="s">
        <v>92</v>
      </c>
      <c r="M399" t="s">
        <v>103</v>
      </c>
      <c r="N399" t="s">
        <v>92</v>
      </c>
      <c r="O399" t="s">
        <v>92</v>
      </c>
      <c r="P399" t="s">
        <v>92</v>
      </c>
      <c r="R399" t="s">
        <v>92</v>
      </c>
      <c r="W399" t="s">
        <v>92</v>
      </c>
      <c r="Y399" t="s">
        <v>92</v>
      </c>
      <c r="AA399" t="s">
        <v>92</v>
      </c>
    </row>
    <row r="400" spans="3:27">
      <c r="C400" t="s">
        <v>26</v>
      </c>
      <c r="D400" t="s">
        <v>26</v>
      </c>
      <c r="I400" t="s">
        <v>92</v>
      </c>
      <c r="L400" t="s">
        <v>92</v>
      </c>
      <c r="M400" t="s">
        <v>103</v>
      </c>
      <c r="N400" t="s">
        <v>92</v>
      </c>
      <c r="O400" t="s">
        <v>92</v>
      </c>
      <c r="P400" t="s">
        <v>92</v>
      </c>
      <c r="R400" t="s">
        <v>92</v>
      </c>
      <c r="W400" t="s">
        <v>92</v>
      </c>
      <c r="Y400" t="s">
        <v>92</v>
      </c>
      <c r="AA400" t="s">
        <v>92</v>
      </c>
    </row>
    <row r="401" spans="3:27">
      <c r="C401" t="s">
        <v>26</v>
      </c>
      <c r="D401" t="s">
        <v>26</v>
      </c>
      <c r="I401" t="s">
        <v>92</v>
      </c>
      <c r="L401" t="s">
        <v>92</v>
      </c>
      <c r="M401" t="s">
        <v>103</v>
      </c>
      <c r="N401" t="s">
        <v>92</v>
      </c>
      <c r="O401" t="s">
        <v>92</v>
      </c>
      <c r="P401" t="s">
        <v>92</v>
      </c>
      <c r="R401" t="s">
        <v>92</v>
      </c>
      <c r="W401" t="s">
        <v>92</v>
      </c>
      <c r="Y401" t="s">
        <v>92</v>
      </c>
      <c r="AA401" t="s">
        <v>92</v>
      </c>
    </row>
    <row r="402" spans="3:27">
      <c r="C402" t="s">
        <v>26</v>
      </c>
      <c r="D402" t="s">
        <v>26</v>
      </c>
      <c r="I402" t="s">
        <v>92</v>
      </c>
      <c r="L402" t="s">
        <v>92</v>
      </c>
      <c r="M402" t="s">
        <v>103</v>
      </c>
      <c r="N402" t="s">
        <v>92</v>
      </c>
      <c r="O402" t="s">
        <v>92</v>
      </c>
      <c r="P402" t="s">
        <v>92</v>
      </c>
      <c r="R402" t="s">
        <v>92</v>
      </c>
      <c r="W402" t="s">
        <v>92</v>
      </c>
      <c r="Y402" t="s">
        <v>92</v>
      </c>
      <c r="AA402" t="s">
        <v>92</v>
      </c>
    </row>
    <row r="403" spans="3:27">
      <c r="C403" t="s">
        <v>26</v>
      </c>
      <c r="D403" t="s">
        <v>26</v>
      </c>
      <c r="I403" t="s">
        <v>92</v>
      </c>
      <c r="L403" t="s">
        <v>92</v>
      </c>
      <c r="M403" t="s">
        <v>103</v>
      </c>
      <c r="N403" t="s">
        <v>92</v>
      </c>
      <c r="O403" t="s">
        <v>92</v>
      </c>
      <c r="P403" t="s">
        <v>92</v>
      </c>
      <c r="R403" t="s">
        <v>92</v>
      </c>
      <c r="W403" t="s">
        <v>92</v>
      </c>
      <c r="Y403" t="s">
        <v>92</v>
      </c>
      <c r="AA403" t="s">
        <v>92</v>
      </c>
    </row>
    <row r="404" spans="3:27">
      <c r="C404" t="s">
        <v>26</v>
      </c>
      <c r="D404" t="s">
        <v>26</v>
      </c>
      <c r="I404" t="s">
        <v>92</v>
      </c>
      <c r="L404" t="s">
        <v>92</v>
      </c>
      <c r="M404" t="s">
        <v>103</v>
      </c>
      <c r="N404" t="s">
        <v>92</v>
      </c>
      <c r="O404" t="s">
        <v>92</v>
      </c>
      <c r="P404" t="s">
        <v>92</v>
      </c>
      <c r="R404" t="s">
        <v>92</v>
      </c>
      <c r="W404" t="s">
        <v>92</v>
      </c>
      <c r="Y404" t="s">
        <v>92</v>
      </c>
      <c r="AA404" t="s">
        <v>92</v>
      </c>
    </row>
    <row r="405" spans="3:27">
      <c r="C405" t="s">
        <v>26</v>
      </c>
      <c r="D405" t="s">
        <v>26</v>
      </c>
      <c r="I405" t="s">
        <v>92</v>
      </c>
      <c r="L405" t="s">
        <v>92</v>
      </c>
      <c r="M405" t="s">
        <v>103</v>
      </c>
      <c r="N405" t="s">
        <v>92</v>
      </c>
      <c r="O405" t="s">
        <v>92</v>
      </c>
      <c r="P405" t="s">
        <v>92</v>
      </c>
      <c r="R405" t="s">
        <v>92</v>
      </c>
      <c r="W405" t="s">
        <v>92</v>
      </c>
      <c r="Y405" t="s">
        <v>92</v>
      </c>
      <c r="AA405" t="s">
        <v>92</v>
      </c>
    </row>
    <row r="406" spans="3:27">
      <c r="C406" t="s">
        <v>26</v>
      </c>
      <c r="D406" t="s">
        <v>26</v>
      </c>
      <c r="I406" t="s">
        <v>92</v>
      </c>
      <c r="L406" t="s">
        <v>92</v>
      </c>
      <c r="M406" t="s">
        <v>103</v>
      </c>
      <c r="N406" t="s">
        <v>92</v>
      </c>
      <c r="O406" t="s">
        <v>92</v>
      </c>
      <c r="P406" t="s">
        <v>92</v>
      </c>
      <c r="R406" t="s">
        <v>92</v>
      </c>
      <c r="W406" t="s">
        <v>92</v>
      </c>
      <c r="Y406" t="s">
        <v>92</v>
      </c>
      <c r="AA406" t="s">
        <v>92</v>
      </c>
    </row>
    <row r="407" spans="3:27">
      <c r="C407" t="s">
        <v>26</v>
      </c>
      <c r="D407" t="s">
        <v>26</v>
      </c>
      <c r="I407" t="s">
        <v>92</v>
      </c>
      <c r="L407" t="s">
        <v>92</v>
      </c>
      <c r="M407" t="s">
        <v>103</v>
      </c>
      <c r="N407" t="s">
        <v>92</v>
      </c>
      <c r="O407" t="s">
        <v>92</v>
      </c>
      <c r="P407" t="s">
        <v>92</v>
      </c>
      <c r="R407" t="s">
        <v>92</v>
      </c>
      <c r="W407" t="s">
        <v>92</v>
      </c>
      <c r="Y407" t="s">
        <v>92</v>
      </c>
      <c r="AA407" t="s">
        <v>92</v>
      </c>
    </row>
    <row r="408" spans="3:27">
      <c r="C408" t="s">
        <v>26</v>
      </c>
      <c r="D408" t="s">
        <v>26</v>
      </c>
      <c r="I408" t="s">
        <v>92</v>
      </c>
      <c r="L408" t="s">
        <v>92</v>
      </c>
      <c r="M408" t="s">
        <v>103</v>
      </c>
      <c r="N408" t="s">
        <v>92</v>
      </c>
      <c r="O408" t="s">
        <v>92</v>
      </c>
      <c r="P408" t="s">
        <v>92</v>
      </c>
      <c r="R408" t="s">
        <v>92</v>
      </c>
      <c r="W408" t="s">
        <v>92</v>
      </c>
      <c r="Y408" t="s">
        <v>92</v>
      </c>
      <c r="AA408" t="s">
        <v>92</v>
      </c>
    </row>
    <row r="409" spans="3:27">
      <c r="C409" t="s">
        <v>26</v>
      </c>
      <c r="D409" t="s">
        <v>26</v>
      </c>
      <c r="I409" t="s">
        <v>92</v>
      </c>
      <c r="L409" t="s">
        <v>92</v>
      </c>
      <c r="M409" t="s">
        <v>103</v>
      </c>
      <c r="N409" t="s">
        <v>92</v>
      </c>
      <c r="O409" t="s">
        <v>92</v>
      </c>
      <c r="P409" t="s">
        <v>92</v>
      </c>
      <c r="R409" t="s">
        <v>92</v>
      </c>
      <c r="W409" t="s">
        <v>92</v>
      </c>
      <c r="Y409" t="s">
        <v>92</v>
      </c>
      <c r="AA409" t="s">
        <v>92</v>
      </c>
    </row>
    <row r="410" spans="3:27">
      <c r="C410" t="s">
        <v>26</v>
      </c>
      <c r="D410" t="s">
        <v>26</v>
      </c>
      <c r="I410" t="s">
        <v>92</v>
      </c>
      <c r="L410" t="s">
        <v>92</v>
      </c>
      <c r="M410" t="s">
        <v>103</v>
      </c>
      <c r="N410" t="s">
        <v>92</v>
      </c>
      <c r="O410" t="s">
        <v>92</v>
      </c>
      <c r="P410" t="s">
        <v>92</v>
      </c>
      <c r="R410" t="s">
        <v>92</v>
      </c>
      <c r="W410" t="s">
        <v>92</v>
      </c>
      <c r="Y410" t="s">
        <v>92</v>
      </c>
      <c r="AA410" t="s">
        <v>92</v>
      </c>
    </row>
    <row r="411" spans="3:27">
      <c r="C411" t="s">
        <v>26</v>
      </c>
      <c r="D411" t="s">
        <v>26</v>
      </c>
      <c r="I411" t="s">
        <v>92</v>
      </c>
      <c r="L411" t="s">
        <v>92</v>
      </c>
      <c r="M411" t="s">
        <v>103</v>
      </c>
      <c r="N411" t="s">
        <v>92</v>
      </c>
      <c r="O411" t="s">
        <v>92</v>
      </c>
      <c r="P411" t="s">
        <v>92</v>
      </c>
      <c r="R411" t="s">
        <v>92</v>
      </c>
      <c r="W411" t="s">
        <v>92</v>
      </c>
      <c r="Y411" t="s">
        <v>92</v>
      </c>
      <c r="AA411" t="s">
        <v>92</v>
      </c>
    </row>
    <row r="412" spans="3:27">
      <c r="C412" t="s">
        <v>26</v>
      </c>
      <c r="D412" t="s">
        <v>26</v>
      </c>
      <c r="I412" t="s">
        <v>92</v>
      </c>
      <c r="L412" t="s">
        <v>92</v>
      </c>
      <c r="M412" t="s">
        <v>103</v>
      </c>
      <c r="N412" t="s">
        <v>92</v>
      </c>
      <c r="O412" t="s">
        <v>92</v>
      </c>
      <c r="P412" t="s">
        <v>92</v>
      </c>
      <c r="R412" t="s">
        <v>92</v>
      </c>
      <c r="W412" t="s">
        <v>92</v>
      </c>
      <c r="Y412" t="s">
        <v>92</v>
      </c>
      <c r="AA412" t="s">
        <v>92</v>
      </c>
    </row>
    <row r="413" spans="3:27">
      <c r="C413" t="s">
        <v>26</v>
      </c>
      <c r="D413" t="s">
        <v>26</v>
      </c>
      <c r="I413" t="s">
        <v>92</v>
      </c>
      <c r="L413" t="s">
        <v>92</v>
      </c>
      <c r="M413" t="s">
        <v>103</v>
      </c>
      <c r="N413" t="s">
        <v>92</v>
      </c>
      <c r="O413" t="s">
        <v>92</v>
      </c>
      <c r="P413" t="s">
        <v>92</v>
      </c>
      <c r="R413" t="s">
        <v>92</v>
      </c>
      <c r="W413" t="s">
        <v>92</v>
      </c>
      <c r="Y413" t="s">
        <v>92</v>
      </c>
      <c r="AA413" t="s">
        <v>92</v>
      </c>
    </row>
    <row r="414" spans="3:27">
      <c r="C414" t="s">
        <v>26</v>
      </c>
      <c r="D414" t="s">
        <v>26</v>
      </c>
      <c r="I414" t="s">
        <v>92</v>
      </c>
      <c r="L414" t="s">
        <v>92</v>
      </c>
      <c r="M414" t="s">
        <v>103</v>
      </c>
      <c r="N414" t="s">
        <v>92</v>
      </c>
      <c r="O414" t="s">
        <v>92</v>
      </c>
      <c r="P414" t="s">
        <v>92</v>
      </c>
      <c r="R414" t="s">
        <v>92</v>
      </c>
      <c r="W414" t="s">
        <v>92</v>
      </c>
      <c r="Y414" t="s">
        <v>92</v>
      </c>
      <c r="AA414" t="s">
        <v>92</v>
      </c>
    </row>
    <row r="415" spans="3:27">
      <c r="C415" t="s">
        <v>26</v>
      </c>
      <c r="D415" t="s">
        <v>26</v>
      </c>
      <c r="I415" t="s">
        <v>92</v>
      </c>
      <c r="L415" t="s">
        <v>92</v>
      </c>
      <c r="M415" t="s">
        <v>103</v>
      </c>
      <c r="N415" t="s">
        <v>92</v>
      </c>
      <c r="O415" t="s">
        <v>92</v>
      </c>
      <c r="P415" t="s">
        <v>92</v>
      </c>
      <c r="R415" t="s">
        <v>92</v>
      </c>
      <c r="W415" t="s">
        <v>92</v>
      </c>
      <c r="Y415" t="s">
        <v>92</v>
      </c>
      <c r="AA415" t="s">
        <v>92</v>
      </c>
    </row>
    <row r="416" spans="3:27">
      <c r="C416" t="s">
        <v>26</v>
      </c>
      <c r="D416" t="s">
        <v>26</v>
      </c>
      <c r="I416" t="s">
        <v>92</v>
      </c>
      <c r="L416" t="s">
        <v>92</v>
      </c>
      <c r="M416" t="s">
        <v>103</v>
      </c>
      <c r="N416" t="s">
        <v>92</v>
      </c>
      <c r="O416" t="s">
        <v>92</v>
      </c>
      <c r="P416" t="s">
        <v>92</v>
      </c>
      <c r="R416" t="s">
        <v>92</v>
      </c>
      <c r="W416" t="s">
        <v>92</v>
      </c>
      <c r="Y416" t="s">
        <v>92</v>
      </c>
      <c r="AA416" t="s">
        <v>92</v>
      </c>
    </row>
    <row r="417" spans="3:27">
      <c r="C417" t="s">
        <v>26</v>
      </c>
      <c r="D417" t="s">
        <v>26</v>
      </c>
      <c r="I417" t="s">
        <v>92</v>
      </c>
      <c r="L417" t="s">
        <v>92</v>
      </c>
      <c r="M417" t="s">
        <v>103</v>
      </c>
      <c r="N417" t="s">
        <v>92</v>
      </c>
      <c r="O417" t="s">
        <v>92</v>
      </c>
      <c r="P417" t="s">
        <v>92</v>
      </c>
      <c r="R417" t="s">
        <v>92</v>
      </c>
      <c r="W417" t="s">
        <v>92</v>
      </c>
      <c r="Y417" t="s">
        <v>92</v>
      </c>
      <c r="AA417" t="s">
        <v>92</v>
      </c>
    </row>
    <row r="418" spans="3:27">
      <c r="C418" t="s">
        <v>26</v>
      </c>
      <c r="D418" t="s">
        <v>26</v>
      </c>
      <c r="I418" t="s">
        <v>92</v>
      </c>
      <c r="L418" t="s">
        <v>92</v>
      </c>
      <c r="M418" t="s">
        <v>103</v>
      </c>
      <c r="N418" t="s">
        <v>92</v>
      </c>
      <c r="O418" t="s">
        <v>92</v>
      </c>
      <c r="P418" t="s">
        <v>92</v>
      </c>
      <c r="R418" t="s">
        <v>92</v>
      </c>
      <c r="W418" t="s">
        <v>92</v>
      </c>
      <c r="Y418" t="s">
        <v>92</v>
      </c>
      <c r="AA418" t="s">
        <v>92</v>
      </c>
    </row>
    <row r="419" spans="3:27">
      <c r="C419" t="s">
        <v>26</v>
      </c>
      <c r="D419" t="s">
        <v>26</v>
      </c>
      <c r="I419" t="s">
        <v>92</v>
      </c>
      <c r="L419" t="s">
        <v>92</v>
      </c>
      <c r="M419" t="s">
        <v>103</v>
      </c>
      <c r="N419" t="s">
        <v>92</v>
      </c>
      <c r="O419" t="s">
        <v>92</v>
      </c>
      <c r="P419" t="s">
        <v>92</v>
      </c>
      <c r="R419" t="s">
        <v>92</v>
      </c>
      <c r="W419" t="s">
        <v>92</v>
      </c>
      <c r="Y419" t="s">
        <v>92</v>
      </c>
      <c r="AA419" t="s">
        <v>92</v>
      </c>
    </row>
    <row r="420" spans="3:27">
      <c r="C420" t="s">
        <v>26</v>
      </c>
      <c r="D420" t="s">
        <v>26</v>
      </c>
      <c r="I420" t="s">
        <v>92</v>
      </c>
      <c r="L420" t="s">
        <v>92</v>
      </c>
      <c r="M420" t="s">
        <v>103</v>
      </c>
      <c r="N420" t="s">
        <v>92</v>
      </c>
      <c r="O420" t="s">
        <v>92</v>
      </c>
      <c r="P420" t="s">
        <v>92</v>
      </c>
      <c r="R420" t="s">
        <v>92</v>
      </c>
      <c r="W420" t="s">
        <v>92</v>
      </c>
      <c r="Y420" t="s">
        <v>92</v>
      </c>
      <c r="AA420" t="s">
        <v>92</v>
      </c>
    </row>
    <row r="421" spans="3:27">
      <c r="C421" t="s">
        <v>26</v>
      </c>
      <c r="D421" t="s">
        <v>26</v>
      </c>
      <c r="I421" t="s">
        <v>92</v>
      </c>
      <c r="L421" t="s">
        <v>92</v>
      </c>
      <c r="M421" t="s">
        <v>103</v>
      </c>
      <c r="N421" t="s">
        <v>92</v>
      </c>
      <c r="O421" t="s">
        <v>92</v>
      </c>
      <c r="P421" t="s">
        <v>92</v>
      </c>
      <c r="R421" t="s">
        <v>92</v>
      </c>
      <c r="W421" t="s">
        <v>92</v>
      </c>
      <c r="Y421" t="s">
        <v>92</v>
      </c>
      <c r="AA421" t="s">
        <v>92</v>
      </c>
    </row>
    <row r="422" spans="3:27">
      <c r="C422" t="s">
        <v>26</v>
      </c>
      <c r="D422" t="s">
        <v>26</v>
      </c>
      <c r="I422" t="s">
        <v>92</v>
      </c>
      <c r="L422" t="s">
        <v>92</v>
      </c>
      <c r="M422" t="s">
        <v>103</v>
      </c>
      <c r="N422" t="s">
        <v>92</v>
      </c>
      <c r="O422" t="s">
        <v>92</v>
      </c>
      <c r="P422" t="s">
        <v>92</v>
      </c>
      <c r="R422" t="s">
        <v>92</v>
      </c>
      <c r="W422" t="s">
        <v>92</v>
      </c>
      <c r="Y422" t="s">
        <v>92</v>
      </c>
      <c r="AA422" t="s">
        <v>92</v>
      </c>
    </row>
    <row r="423" spans="3:27">
      <c r="C423" t="s">
        <v>26</v>
      </c>
      <c r="D423" t="s">
        <v>26</v>
      </c>
      <c r="I423" t="s">
        <v>92</v>
      </c>
      <c r="L423" t="s">
        <v>92</v>
      </c>
      <c r="M423" t="s">
        <v>103</v>
      </c>
      <c r="N423" t="s">
        <v>92</v>
      </c>
      <c r="O423" t="s">
        <v>92</v>
      </c>
      <c r="P423" t="s">
        <v>92</v>
      </c>
      <c r="R423" t="s">
        <v>92</v>
      </c>
      <c r="W423" t="s">
        <v>92</v>
      </c>
      <c r="Y423" t="s">
        <v>92</v>
      </c>
      <c r="AA423" t="s">
        <v>92</v>
      </c>
    </row>
    <row r="424" spans="3:27">
      <c r="C424" t="s">
        <v>26</v>
      </c>
      <c r="D424" t="s">
        <v>26</v>
      </c>
      <c r="I424" t="s">
        <v>92</v>
      </c>
      <c r="L424" t="s">
        <v>92</v>
      </c>
      <c r="M424" t="s">
        <v>103</v>
      </c>
      <c r="N424" t="s">
        <v>92</v>
      </c>
      <c r="O424" t="s">
        <v>92</v>
      </c>
      <c r="P424" t="s">
        <v>92</v>
      </c>
      <c r="R424" t="s">
        <v>92</v>
      </c>
      <c r="W424" t="s">
        <v>92</v>
      </c>
      <c r="Y424" t="s">
        <v>92</v>
      </c>
      <c r="AA424" t="s">
        <v>92</v>
      </c>
    </row>
    <row r="425" spans="3:27">
      <c r="C425" t="s">
        <v>26</v>
      </c>
      <c r="D425" t="s">
        <v>26</v>
      </c>
      <c r="I425" t="s">
        <v>92</v>
      </c>
      <c r="L425" t="s">
        <v>92</v>
      </c>
      <c r="M425" t="s">
        <v>103</v>
      </c>
      <c r="N425" t="s">
        <v>92</v>
      </c>
      <c r="O425" t="s">
        <v>92</v>
      </c>
      <c r="P425" t="s">
        <v>92</v>
      </c>
      <c r="R425" t="s">
        <v>92</v>
      </c>
      <c r="W425" t="s">
        <v>92</v>
      </c>
      <c r="Y425" t="s">
        <v>92</v>
      </c>
      <c r="AA425" t="s">
        <v>92</v>
      </c>
    </row>
    <row r="426" spans="3:27">
      <c r="C426" t="s">
        <v>26</v>
      </c>
      <c r="D426" t="s">
        <v>26</v>
      </c>
      <c r="I426" t="s">
        <v>92</v>
      </c>
      <c r="L426" t="s">
        <v>92</v>
      </c>
      <c r="M426" t="s">
        <v>103</v>
      </c>
      <c r="N426" t="s">
        <v>92</v>
      </c>
      <c r="O426" t="s">
        <v>92</v>
      </c>
      <c r="P426" t="s">
        <v>92</v>
      </c>
      <c r="R426" t="s">
        <v>92</v>
      </c>
      <c r="W426" t="s">
        <v>92</v>
      </c>
      <c r="Y426" t="s">
        <v>92</v>
      </c>
      <c r="AA426" t="s">
        <v>92</v>
      </c>
    </row>
    <row r="427" spans="3:27">
      <c r="C427" t="s">
        <v>26</v>
      </c>
      <c r="D427" t="s">
        <v>26</v>
      </c>
      <c r="I427" t="s">
        <v>92</v>
      </c>
      <c r="L427" t="s">
        <v>92</v>
      </c>
      <c r="M427" t="s">
        <v>103</v>
      </c>
      <c r="N427" t="s">
        <v>92</v>
      </c>
      <c r="O427" t="s">
        <v>92</v>
      </c>
      <c r="P427" t="s">
        <v>92</v>
      </c>
      <c r="R427" t="s">
        <v>92</v>
      </c>
      <c r="W427" t="s">
        <v>92</v>
      </c>
      <c r="Y427" t="s">
        <v>92</v>
      </c>
      <c r="AA427" t="s">
        <v>92</v>
      </c>
    </row>
    <row r="428" spans="3:27">
      <c r="C428" t="s">
        <v>26</v>
      </c>
      <c r="D428" t="s">
        <v>26</v>
      </c>
      <c r="I428" t="s">
        <v>92</v>
      </c>
      <c r="L428" t="s">
        <v>92</v>
      </c>
      <c r="M428" t="s">
        <v>103</v>
      </c>
      <c r="N428" t="s">
        <v>92</v>
      </c>
      <c r="O428" t="s">
        <v>92</v>
      </c>
      <c r="P428" t="s">
        <v>92</v>
      </c>
      <c r="R428" t="s">
        <v>92</v>
      </c>
      <c r="W428" t="s">
        <v>92</v>
      </c>
      <c r="Y428" t="s">
        <v>92</v>
      </c>
      <c r="AA428" t="s">
        <v>92</v>
      </c>
    </row>
    <row r="429" spans="3:27">
      <c r="C429" t="s">
        <v>26</v>
      </c>
      <c r="D429" t="s">
        <v>26</v>
      </c>
      <c r="I429" t="s">
        <v>92</v>
      </c>
      <c r="L429" t="s">
        <v>92</v>
      </c>
      <c r="M429" t="s">
        <v>103</v>
      </c>
      <c r="N429" t="s">
        <v>92</v>
      </c>
      <c r="O429" t="s">
        <v>92</v>
      </c>
      <c r="P429" t="s">
        <v>92</v>
      </c>
      <c r="R429" t="s">
        <v>92</v>
      </c>
      <c r="W429" t="s">
        <v>92</v>
      </c>
      <c r="Y429" t="s">
        <v>92</v>
      </c>
      <c r="AA429" t="s">
        <v>92</v>
      </c>
    </row>
    <row r="430" spans="3:27">
      <c r="C430" t="s">
        <v>26</v>
      </c>
      <c r="D430" t="s">
        <v>26</v>
      </c>
      <c r="I430" t="s">
        <v>92</v>
      </c>
      <c r="L430" t="s">
        <v>92</v>
      </c>
      <c r="M430" t="s">
        <v>103</v>
      </c>
      <c r="N430" t="s">
        <v>92</v>
      </c>
      <c r="O430" t="s">
        <v>92</v>
      </c>
      <c r="P430" t="s">
        <v>92</v>
      </c>
      <c r="R430" t="s">
        <v>92</v>
      </c>
      <c r="W430" t="s">
        <v>92</v>
      </c>
      <c r="Y430" t="s">
        <v>92</v>
      </c>
      <c r="AA430" t="s">
        <v>92</v>
      </c>
    </row>
    <row r="431" spans="3:27">
      <c r="C431" t="s">
        <v>26</v>
      </c>
      <c r="D431" t="s">
        <v>26</v>
      </c>
      <c r="I431" t="s">
        <v>92</v>
      </c>
      <c r="L431" t="s">
        <v>92</v>
      </c>
      <c r="M431" t="s">
        <v>103</v>
      </c>
      <c r="N431" t="s">
        <v>92</v>
      </c>
      <c r="O431" t="s">
        <v>92</v>
      </c>
      <c r="P431" t="s">
        <v>92</v>
      </c>
      <c r="R431" t="s">
        <v>92</v>
      </c>
      <c r="W431" t="s">
        <v>92</v>
      </c>
      <c r="Y431" t="s">
        <v>92</v>
      </c>
      <c r="AA431" t="s">
        <v>92</v>
      </c>
    </row>
    <row r="432" spans="3:27">
      <c r="C432" t="s">
        <v>26</v>
      </c>
      <c r="D432" t="s">
        <v>26</v>
      </c>
      <c r="I432" t="s">
        <v>92</v>
      </c>
      <c r="L432" t="s">
        <v>92</v>
      </c>
      <c r="M432" t="s">
        <v>103</v>
      </c>
      <c r="N432" t="s">
        <v>92</v>
      </c>
      <c r="O432" t="s">
        <v>92</v>
      </c>
      <c r="P432" t="s">
        <v>92</v>
      </c>
      <c r="R432" t="s">
        <v>92</v>
      </c>
      <c r="W432" t="s">
        <v>92</v>
      </c>
      <c r="Y432" t="s">
        <v>92</v>
      </c>
      <c r="AA432" t="s">
        <v>92</v>
      </c>
    </row>
    <row r="433" spans="3:27">
      <c r="C433" t="s">
        <v>26</v>
      </c>
      <c r="D433" t="s">
        <v>26</v>
      </c>
      <c r="I433" t="s">
        <v>92</v>
      </c>
      <c r="L433" t="s">
        <v>92</v>
      </c>
      <c r="M433" t="s">
        <v>103</v>
      </c>
      <c r="N433" t="s">
        <v>92</v>
      </c>
      <c r="O433" t="s">
        <v>92</v>
      </c>
      <c r="P433" t="s">
        <v>92</v>
      </c>
      <c r="R433" t="s">
        <v>92</v>
      </c>
      <c r="W433" t="s">
        <v>92</v>
      </c>
      <c r="Y433" t="s">
        <v>92</v>
      </c>
      <c r="AA433" t="s">
        <v>92</v>
      </c>
    </row>
    <row r="434" spans="3:27">
      <c r="C434" t="s">
        <v>26</v>
      </c>
      <c r="D434" t="s">
        <v>26</v>
      </c>
      <c r="I434" t="s">
        <v>92</v>
      </c>
      <c r="L434" t="s">
        <v>92</v>
      </c>
      <c r="M434" t="s">
        <v>103</v>
      </c>
      <c r="N434" t="s">
        <v>92</v>
      </c>
      <c r="O434" t="s">
        <v>92</v>
      </c>
      <c r="P434" t="s">
        <v>92</v>
      </c>
      <c r="R434" t="s">
        <v>92</v>
      </c>
      <c r="W434" t="s">
        <v>92</v>
      </c>
      <c r="Y434" t="s">
        <v>92</v>
      </c>
      <c r="AA434" t="s">
        <v>92</v>
      </c>
    </row>
    <row r="435" spans="3:27">
      <c r="C435" t="s">
        <v>26</v>
      </c>
      <c r="D435" t="s">
        <v>26</v>
      </c>
      <c r="I435" t="s">
        <v>92</v>
      </c>
      <c r="L435" t="s">
        <v>92</v>
      </c>
      <c r="M435" t="s">
        <v>103</v>
      </c>
      <c r="N435" t="s">
        <v>92</v>
      </c>
      <c r="O435" t="s">
        <v>92</v>
      </c>
      <c r="P435" t="s">
        <v>92</v>
      </c>
      <c r="R435" t="s">
        <v>92</v>
      </c>
      <c r="W435" t="s">
        <v>92</v>
      </c>
      <c r="Y435" t="s">
        <v>92</v>
      </c>
      <c r="AA435" t="s">
        <v>92</v>
      </c>
    </row>
    <row r="436" spans="3:27">
      <c r="C436" t="s">
        <v>26</v>
      </c>
      <c r="D436" t="s">
        <v>26</v>
      </c>
      <c r="I436" t="s">
        <v>92</v>
      </c>
      <c r="L436" t="s">
        <v>92</v>
      </c>
      <c r="M436" t="s">
        <v>103</v>
      </c>
      <c r="N436" t="s">
        <v>92</v>
      </c>
      <c r="O436" t="s">
        <v>92</v>
      </c>
      <c r="P436" t="s">
        <v>92</v>
      </c>
      <c r="R436" t="s">
        <v>92</v>
      </c>
      <c r="W436" t="s">
        <v>92</v>
      </c>
      <c r="Y436" t="s">
        <v>92</v>
      </c>
      <c r="AA436" t="s">
        <v>92</v>
      </c>
    </row>
    <row r="437" spans="3:27">
      <c r="C437" t="s">
        <v>26</v>
      </c>
      <c r="D437" t="s">
        <v>26</v>
      </c>
      <c r="I437" t="s">
        <v>92</v>
      </c>
      <c r="L437" t="s">
        <v>92</v>
      </c>
      <c r="M437" t="s">
        <v>103</v>
      </c>
      <c r="N437" t="s">
        <v>92</v>
      </c>
      <c r="O437" t="s">
        <v>92</v>
      </c>
      <c r="P437" t="s">
        <v>92</v>
      </c>
      <c r="R437" t="s">
        <v>92</v>
      </c>
      <c r="W437" t="s">
        <v>92</v>
      </c>
      <c r="Y437" t="s">
        <v>92</v>
      </c>
      <c r="AA437" t="s">
        <v>92</v>
      </c>
    </row>
    <row r="438" spans="3:27">
      <c r="C438" t="s">
        <v>26</v>
      </c>
      <c r="D438" t="s">
        <v>26</v>
      </c>
      <c r="I438" t="s">
        <v>92</v>
      </c>
      <c r="L438" t="s">
        <v>92</v>
      </c>
      <c r="M438" t="s">
        <v>103</v>
      </c>
      <c r="N438" t="s">
        <v>92</v>
      </c>
      <c r="O438" t="s">
        <v>92</v>
      </c>
      <c r="P438" t="s">
        <v>92</v>
      </c>
      <c r="R438" t="s">
        <v>92</v>
      </c>
      <c r="W438" t="s">
        <v>92</v>
      </c>
      <c r="Y438" t="s">
        <v>92</v>
      </c>
      <c r="AA438" t="s">
        <v>92</v>
      </c>
    </row>
    <row r="439" spans="3:27">
      <c r="C439" t="s">
        <v>26</v>
      </c>
      <c r="D439" t="s">
        <v>26</v>
      </c>
      <c r="I439" t="s">
        <v>92</v>
      </c>
      <c r="L439" t="s">
        <v>92</v>
      </c>
      <c r="M439" t="s">
        <v>103</v>
      </c>
      <c r="N439" t="s">
        <v>92</v>
      </c>
      <c r="O439" t="s">
        <v>92</v>
      </c>
      <c r="P439" t="s">
        <v>92</v>
      </c>
      <c r="R439" t="s">
        <v>92</v>
      </c>
      <c r="W439" t="s">
        <v>92</v>
      </c>
      <c r="Y439" t="s">
        <v>92</v>
      </c>
      <c r="AA439" t="s">
        <v>92</v>
      </c>
    </row>
    <row r="440" spans="3:27">
      <c r="C440" t="s">
        <v>26</v>
      </c>
      <c r="D440" t="s">
        <v>26</v>
      </c>
      <c r="I440" t="s">
        <v>92</v>
      </c>
      <c r="L440" t="s">
        <v>92</v>
      </c>
      <c r="M440" t="s">
        <v>103</v>
      </c>
      <c r="N440" t="s">
        <v>92</v>
      </c>
      <c r="O440" t="s">
        <v>92</v>
      </c>
      <c r="P440" t="s">
        <v>92</v>
      </c>
      <c r="R440" t="s">
        <v>92</v>
      </c>
      <c r="W440" t="s">
        <v>92</v>
      </c>
      <c r="Y440" t="s">
        <v>92</v>
      </c>
      <c r="AA440" t="s">
        <v>92</v>
      </c>
    </row>
    <row r="441" spans="3:27">
      <c r="C441" t="s">
        <v>26</v>
      </c>
      <c r="D441" t="s">
        <v>26</v>
      </c>
      <c r="I441" t="s">
        <v>92</v>
      </c>
      <c r="L441" t="s">
        <v>92</v>
      </c>
      <c r="M441" t="s">
        <v>103</v>
      </c>
      <c r="N441" t="s">
        <v>92</v>
      </c>
      <c r="O441" t="s">
        <v>92</v>
      </c>
      <c r="P441" t="s">
        <v>92</v>
      </c>
      <c r="R441" t="s">
        <v>92</v>
      </c>
      <c r="W441" t="s">
        <v>92</v>
      </c>
      <c r="Y441" t="s">
        <v>92</v>
      </c>
      <c r="AA441" t="s">
        <v>92</v>
      </c>
    </row>
    <row r="442" spans="3:27">
      <c r="C442" t="s">
        <v>26</v>
      </c>
      <c r="D442" t="s">
        <v>26</v>
      </c>
      <c r="I442" t="s">
        <v>92</v>
      </c>
      <c r="L442" t="s">
        <v>92</v>
      </c>
      <c r="M442" t="s">
        <v>103</v>
      </c>
      <c r="N442" t="s">
        <v>92</v>
      </c>
      <c r="O442" t="s">
        <v>92</v>
      </c>
      <c r="P442" t="s">
        <v>92</v>
      </c>
      <c r="R442" t="s">
        <v>92</v>
      </c>
      <c r="W442" t="s">
        <v>92</v>
      </c>
      <c r="Y442" t="s">
        <v>92</v>
      </c>
      <c r="AA442" t="s">
        <v>92</v>
      </c>
    </row>
    <row r="443" spans="3:27">
      <c r="C443" t="s">
        <v>26</v>
      </c>
      <c r="D443" t="s">
        <v>26</v>
      </c>
      <c r="I443" t="s">
        <v>92</v>
      </c>
      <c r="L443" t="s">
        <v>92</v>
      </c>
      <c r="M443" t="s">
        <v>103</v>
      </c>
      <c r="N443" t="s">
        <v>92</v>
      </c>
      <c r="O443" t="s">
        <v>92</v>
      </c>
      <c r="P443" t="s">
        <v>92</v>
      </c>
      <c r="R443" t="s">
        <v>92</v>
      </c>
      <c r="W443" t="s">
        <v>92</v>
      </c>
      <c r="Y443" t="s">
        <v>92</v>
      </c>
      <c r="AA443" t="s">
        <v>92</v>
      </c>
    </row>
    <row r="444" spans="3:27">
      <c r="C444" t="s">
        <v>26</v>
      </c>
      <c r="D444" t="s">
        <v>26</v>
      </c>
      <c r="I444" t="s">
        <v>92</v>
      </c>
      <c r="L444" t="s">
        <v>92</v>
      </c>
      <c r="M444" t="s">
        <v>103</v>
      </c>
      <c r="N444" t="s">
        <v>92</v>
      </c>
      <c r="O444" t="s">
        <v>92</v>
      </c>
      <c r="P444" t="s">
        <v>92</v>
      </c>
      <c r="R444" t="s">
        <v>92</v>
      </c>
      <c r="W444" t="s">
        <v>92</v>
      </c>
      <c r="Y444" t="s">
        <v>92</v>
      </c>
      <c r="AA444" t="s">
        <v>92</v>
      </c>
    </row>
    <row r="445" spans="3:27">
      <c r="C445" t="s">
        <v>26</v>
      </c>
      <c r="D445" t="s">
        <v>26</v>
      </c>
      <c r="I445" t="s">
        <v>92</v>
      </c>
      <c r="L445" t="s">
        <v>92</v>
      </c>
      <c r="M445" t="s">
        <v>103</v>
      </c>
      <c r="N445" t="s">
        <v>92</v>
      </c>
      <c r="O445" t="s">
        <v>92</v>
      </c>
      <c r="P445" t="s">
        <v>92</v>
      </c>
      <c r="R445" t="s">
        <v>92</v>
      </c>
      <c r="W445" t="s">
        <v>92</v>
      </c>
      <c r="Y445" t="s">
        <v>92</v>
      </c>
      <c r="AA445" t="s">
        <v>92</v>
      </c>
    </row>
    <row r="446" spans="3:27">
      <c r="C446" t="s">
        <v>26</v>
      </c>
      <c r="D446" t="s">
        <v>26</v>
      </c>
      <c r="I446" t="s">
        <v>92</v>
      </c>
      <c r="L446" t="s">
        <v>92</v>
      </c>
      <c r="M446" t="s">
        <v>103</v>
      </c>
      <c r="N446" t="s">
        <v>92</v>
      </c>
      <c r="O446" t="s">
        <v>92</v>
      </c>
      <c r="P446" t="s">
        <v>92</v>
      </c>
      <c r="R446" t="s">
        <v>92</v>
      </c>
      <c r="W446" t="s">
        <v>92</v>
      </c>
      <c r="Y446" t="s">
        <v>92</v>
      </c>
      <c r="AA446" t="s">
        <v>92</v>
      </c>
    </row>
    <row r="447" spans="3:27">
      <c r="C447" t="s">
        <v>26</v>
      </c>
      <c r="D447" t="s">
        <v>26</v>
      </c>
      <c r="I447" t="s">
        <v>92</v>
      </c>
      <c r="L447" t="s">
        <v>92</v>
      </c>
      <c r="M447" t="s">
        <v>103</v>
      </c>
      <c r="N447" t="s">
        <v>92</v>
      </c>
      <c r="O447" t="s">
        <v>92</v>
      </c>
      <c r="P447" t="s">
        <v>92</v>
      </c>
      <c r="R447" t="s">
        <v>92</v>
      </c>
      <c r="W447" t="s">
        <v>92</v>
      </c>
      <c r="Y447" t="s">
        <v>92</v>
      </c>
      <c r="AA447" t="s">
        <v>92</v>
      </c>
    </row>
    <row r="448" spans="3:27">
      <c r="C448" t="s">
        <v>26</v>
      </c>
      <c r="D448" t="s">
        <v>26</v>
      </c>
      <c r="I448" t="s">
        <v>92</v>
      </c>
      <c r="L448" t="s">
        <v>92</v>
      </c>
      <c r="M448" t="s">
        <v>103</v>
      </c>
      <c r="N448" t="s">
        <v>92</v>
      </c>
      <c r="O448" t="s">
        <v>92</v>
      </c>
      <c r="P448" t="s">
        <v>92</v>
      </c>
      <c r="R448" t="s">
        <v>92</v>
      </c>
      <c r="W448" t="s">
        <v>92</v>
      </c>
      <c r="Y448" t="s">
        <v>92</v>
      </c>
      <c r="AA448" t="s">
        <v>92</v>
      </c>
    </row>
    <row r="449" spans="3:27">
      <c r="C449" t="s">
        <v>26</v>
      </c>
      <c r="D449" t="s">
        <v>26</v>
      </c>
      <c r="I449" t="s">
        <v>92</v>
      </c>
      <c r="L449" t="s">
        <v>92</v>
      </c>
      <c r="M449" t="s">
        <v>103</v>
      </c>
      <c r="N449" t="s">
        <v>92</v>
      </c>
      <c r="O449" t="s">
        <v>92</v>
      </c>
      <c r="P449" t="s">
        <v>92</v>
      </c>
      <c r="R449" t="s">
        <v>92</v>
      </c>
      <c r="W449" t="s">
        <v>92</v>
      </c>
      <c r="Y449" t="s">
        <v>92</v>
      </c>
      <c r="AA449" t="s">
        <v>92</v>
      </c>
    </row>
    <row r="450" spans="3:27">
      <c r="C450" t="s">
        <v>26</v>
      </c>
      <c r="D450" t="s">
        <v>26</v>
      </c>
      <c r="I450" t="s">
        <v>92</v>
      </c>
      <c r="L450" t="s">
        <v>92</v>
      </c>
      <c r="M450" t="s">
        <v>103</v>
      </c>
      <c r="N450" t="s">
        <v>92</v>
      </c>
      <c r="O450" t="s">
        <v>92</v>
      </c>
      <c r="P450" t="s">
        <v>92</v>
      </c>
      <c r="R450" t="s">
        <v>92</v>
      </c>
      <c r="W450" t="s">
        <v>92</v>
      </c>
      <c r="Y450" t="s">
        <v>92</v>
      </c>
      <c r="AA450" t="s">
        <v>92</v>
      </c>
    </row>
    <row r="451" spans="3:27">
      <c r="C451" t="s">
        <v>26</v>
      </c>
      <c r="D451" t="s">
        <v>26</v>
      </c>
      <c r="I451" t="s">
        <v>92</v>
      </c>
      <c r="L451" t="s">
        <v>92</v>
      </c>
      <c r="M451" t="s">
        <v>103</v>
      </c>
      <c r="N451" t="s">
        <v>92</v>
      </c>
      <c r="O451" t="s">
        <v>92</v>
      </c>
      <c r="P451" t="s">
        <v>92</v>
      </c>
      <c r="R451" t="s">
        <v>92</v>
      </c>
      <c r="W451" t="s">
        <v>92</v>
      </c>
      <c r="Y451" t="s">
        <v>92</v>
      </c>
      <c r="AA451" t="s">
        <v>92</v>
      </c>
    </row>
    <row r="452" spans="3:27">
      <c r="C452" t="s">
        <v>26</v>
      </c>
      <c r="D452" t="s">
        <v>26</v>
      </c>
      <c r="I452" t="s">
        <v>92</v>
      </c>
      <c r="L452" t="s">
        <v>92</v>
      </c>
      <c r="M452" t="s">
        <v>103</v>
      </c>
      <c r="N452" t="s">
        <v>92</v>
      </c>
      <c r="O452" t="s">
        <v>92</v>
      </c>
      <c r="P452" t="s">
        <v>92</v>
      </c>
      <c r="R452" t="s">
        <v>92</v>
      </c>
      <c r="W452" t="s">
        <v>92</v>
      </c>
      <c r="Y452" t="s">
        <v>92</v>
      </c>
      <c r="AA452" t="s">
        <v>92</v>
      </c>
    </row>
    <row r="453" spans="3:27">
      <c r="C453" t="s">
        <v>26</v>
      </c>
      <c r="D453" t="s">
        <v>26</v>
      </c>
      <c r="I453" t="s">
        <v>92</v>
      </c>
      <c r="L453" t="s">
        <v>92</v>
      </c>
      <c r="M453" t="s">
        <v>103</v>
      </c>
      <c r="N453" t="s">
        <v>92</v>
      </c>
      <c r="O453" t="s">
        <v>92</v>
      </c>
      <c r="P453" t="s">
        <v>92</v>
      </c>
      <c r="R453" t="s">
        <v>92</v>
      </c>
      <c r="W453" t="s">
        <v>92</v>
      </c>
      <c r="Y453" t="s">
        <v>92</v>
      </c>
      <c r="AA453" t="s">
        <v>92</v>
      </c>
    </row>
    <row r="454" spans="3:27">
      <c r="C454" t="s">
        <v>26</v>
      </c>
      <c r="D454" t="s">
        <v>26</v>
      </c>
      <c r="I454" t="s">
        <v>92</v>
      </c>
      <c r="L454" t="s">
        <v>92</v>
      </c>
      <c r="M454" t="s">
        <v>103</v>
      </c>
      <c r="N454" t="s">
        <v>92</v>
      </c>
      <c r="O454" t="s">
        <v>92</v>
      </c>
      <c r="P454" t="s">
        <v>92</v>
      </c>
      <c r="R454" t="s">
        <v>92</v>
      </c>
      <c r="W454" t="s">
        <v>92</v>
      </c>
      <c r="Y454" t="s">
        <v>92</v>
      </c>
      <c r="AA454" t="s">
        <v>92</v>
      </c>
    </row>
    <row r="455" spans="3:27">
      <c r="C455" t="s">
        <v>26</v>
      </c>
      <c r="D455" t="s">
        <v>26</v>
      </c>
      <c r="I455" t="s">
        <v>92</v>
      </c>
      <c r="L455" t="s">
        <v>92</v>
      </c>
      <c r="M455" t="s">
        <v>103</v>
      </c>
      <c r="N455" t="s">
        <v>92</v>
      </c>
      <c r="O455" t="s">
        <v>92</v>
      </c>
      <c r="P455" t="s">
        <v>92</v>
      </c>
      <c r="R455" t="s">
        <v>92</v>
      </c>
      <c r="W455" t="s">
        <v>92</v>
      </c>
      <c r="Y455" t="s">
        <v>92</v>
      </c>
      <c r="AA455" t="s">
        <v>92</v>
      </c>
    </row>
    <row r="456" spans="3:27">
      <c r="C456" t="s">
        <v>26</v>
      </c>
      <c r="D456" t="s">
        <v>26</v>
      </c>
      <c r="I456" t="s">
        <v>92</v>
      </c>
      <c r="L456" t="s">
        <v>92</v>
      </c>
      <c r="M456" t="s">
        <v>103</v>
      </c>
      <c r="N456" t="s">
        <v>92</v>
      </c>
      <c r="O456" t="s">
        <v>92</v>
      </c>
      <c r="P456" t="s">
        <v>92</v>
      </c>
      <c r="R456" t="s">
        <v>92</v>
      </c>
      <c r="W456" t="s">
        <v>92</v>
      </c>
      <c r="Y456" t="s">
        <v>92</v>
      </c>
      <c r="AA456" t="s">
        <v>92</v>
      </c>
    </row>
    <row r="457" spans="3:27">
      <c r="C457" t="s">
        <v>26</v>
      </c>
      <c r="D457" t="s">
        <v>26</v>
      </c>
      <c r="I457" t="s">
        <v>92</v>
      </c>
      <c r="L457" t="s">
        <v>92</v>
      </c>
      <c r="M457" t="s">
        <v>103</v>
      </c>
      <c r="N457" t="s">
        <v>92</v>
      </c>
      <c r="O457" t="s">
        <v>92</v>
      </c>
      <c r="P457" t="s">
        <v>92</v>
      </c>
      <c r="R457" t="s">
        <v>92</v>
      </c>
      <c r="W457" t="s">
        <v>92</v>
      </c>
      <c r="Y457" t="s">
        <v>92</v>
      </c>
      <c r="AA457" t="s">
        <v>92</v>
      </c>
    </row>
    <row r="458" spans="3:27">
      <c r="C458" t="s">
        <v>26</v>
      </c>
      <c r="D458" t="s">
        <v>26</v>
      </c>
      <c r="I458" t="s">
        <v>92</v>
      </c>
      <c r="L458" t="s">
        <v>92</v>
      </c>
      <c r="M458" t="s">
        <v>103</v>
      </c>
      <c r="N458" t="s">
        <v>92</v>
      </c>
      <c r="O458" t="s">
        <v>92</v>
      </c>
      <c r="P458" t="s">
        <v>92</v>
      </c>
      <c r="R458" t="s">
        <v>92</v>
      </c>
      <c r="W458" t="s">
        <v>92</v>
      </c>
      <c r="Y458" t="s">
        <v>92</v>
      </c>
      <c r="AA458" t="s">
        <v>92</v>
      </c>
    </row>
    <row r="459" spans="3:27">
      <c r="C459" t="s">
        <v>26</v>
      </c>
      <c r="D459" t="s">
        <v>26</v>
      </c>
      <c r="I459" t="s">
        <v>92</v>
      </c>
      <c r="L459" t="s">
        <v>92</v>
      </c>
      <c r="M459" t="s">
        <v>103</v>
      </c>
      <c r="N459" t="s">
        <v>92</v>
      </c>
      <c r="O459" t="s">
        <v>92</v>
      </c>
      <c r="P459" t="s">
        <v>92</v>
      </c>
      <c r="R459" t="s">
        <v>92</v>
      </c>
      <c r="W459" t="s">
        <v>92</v>
      </c>
      <c r="Y459" t="s">
        <v>92</v>
      </c>
      <c r="AA459" t="s">
        <v>92</v>
      </c>
    </row>
    <row r="460" spans="3:27">
      <c r="C460" t="s">
        <v>26</v>
      </c>
      <c r="D460" t="s">
        <v>26</v>
      </c>
      <c r="I460" t="s">
        <v>92</v>
      </c>
      <c r="L460" t="s">
        <v>92</v>
      </c>
      <c r="M460" t="s">
        <v>103</v>
      </c>
      <c r="N460" t="s">
        <v>92</v>
      </c>
      <c r="O460" t="s">
        <v>92</v>
      </c>
      <c r="P460" t="s">
        <v>92</v>
      </c>
      <c r="R460" t="s">
        <v>92</v>
      </c>
      <c r="W460" t="s">
        <v>92</v>
      </c>
      <c r="Y460" t="s">
        <v>92</v>
      </c>
      <c r="AA460" t="s">
        <v>92</v>
      </c>
    </row>
    <row r="461" spans="3:27">
      <c r="C461" t="s">
        <v>26</v>
      </c>
      <c r="D461" t="s">
        <v>26</v>
      </c>
      <c r="I461" t="s">
        <v>92</v>
      </c>
      <c r="L461" t="s">
        <v>92</v>
      </c>
      <c r="M461" t="s">
        <v>103</v>
      </c>
      <c r="N461" t="s">
        <v>92</v>
      </c>
      <c r="O461" t="s">
        <v>92</v>
      </c>
      <c r="P461" t="s">
        <v>92</v>
      </c>
      <c r="R461" t="s">
        <v>92</v>
      </c>
      <c r="W461" t="s">
        <v>92</v>
      </c>
      <c r="Y461" t="s">
        <v>92</v>
      </c>
      <c r="AA461" t="s">
        <v>92</v>
      </c>
    </row>
    <row r="462" spans="3:27">
      <c r="C462" t="s">
        <v>26</v>
      </c>
      <c r="D462" t="s">
        <v>26</v>
      </c>
      <c r="I462" t="s">
        <v>92</v>
      </c>
      <c r="L462" t="s">
        <v>92</v>
      </c>
      <c r="M462" t="s">
        <v>103</v>
      </c>
      <c r="N462" t="s">
        <v>92</v>
      </c>
      <c r="O462" t="s">
        <v>92</v>
      </c>
      <c r="P462" t="s">
        <v>92</v>
      </c>
      <c r="R462" t="s">
        <v>92</v>
      </c>
      <c r="W462" t="s">
        <v>92</v>
      </c>
      <c r="Y462" t="s">
        <v>92</v>
      </c>
      <c r="AA462" t="s">
        <v>92</v>
      </c>
    </row>
    <row r="463" spans="3:27">
      <c r="C463" t="s">
        <v>26</v>
      </c>
      <c r="D463" t="s">
        <v>26</v>
      </c>
      <c r="I463" t="s">
        <v>92</v>
      </c>
      <c r="L463" t="s">
        <v>92</v>
      </c>
      <c r="M463" t="s">
        <v>103</v>
      </c>
      <c r="N463" t="s">
        <v>92</v>
      </c>
      <c r="O463" t="s">
        <v>92</v>
      </c>
      <c r="P463" t="s">
        <v>92</v>
      </c>
      <c r="R463" t="s">
        <v>92</v>
      </c>
      <c r="W463" t="s">
        <v>92</v>
      </c>
      <c r="Y463" t="s">
        <v>92</v>
      </c>
      <c r="AA463" t="s">
        <v>92</v>
      </c>
    </row>
    <row r="464" spans="3:27">
      <c r="C464" t="s">
        <v>26</v>
      </c>
      <c r="D464" t="s">
        <v>26</v>
      </c>
      <c r="I464" t="s">
        <v>92</v>
      </c>
      <c r="L464" t="s">
        <v>92</v>
      </c>
      <c r="M464" t="s">
        <v>103</v>
      </c>
      <c r="N464" t="s">
        <v>92</v>
      </c>
      <c r="O464" t="s">
        <v>92</v>
      </c>
      <c r="P464" t="s">
        <v>92</v>
      </c>
      <c r="R464" t="s">
        <v>92</v>
      </c>
      <c r="W464" t="s">
        <v>92</v>
      </c>
      <c r="Y464" t="s">
        <v>92</v>
      </c>
      <c r="AA464" t="s">
        <v>92</v>
      </c>
    </row>
    <row r="465" spans="3:27">
      <c r="C465" t="s">
        <v>26</v>
      </c>
      <c r="D465" t="s">
        <v>26</v>
      </c>
      <c r="I465" t="s">
        <v>92</v>
      </c>
      <c r="L465" t="s">
        <v>92</v>
      </c>
      <c r="M465" t="s">
        <v>103</v>
      </c>
      <c r="N465" t="s">
        <v>92</v>
      </c>
      <c r="O465" t="s">
        <v>92</v>
      </c>
      <c r="P465" t="s">
        <v>92</v>
      </c>
      <c r="R465" t="s">
        <v>92</v>
      </c>
      <c r="W465" t="s">
        <v>92</v>
      </c>
      <c r="Y465" t="s">
        <v>92</v>
      </c>
      <c r="AA465" t="s">
        <v>92</v>
      </c>
    </row>
    <row r="466" spans="3:27">
      <c r="C466" t="s">
        <v>26</v>
      </c>
      <c r="D466" t="s">
        <v>26</v>
      </c>
      <c r="I466" t="s">
        <v>92</v>
      </c>
      <c r="L466" t="s">
        <v>92</v>
      </c>
      <c r="M466" t="s">
        <v>103</v>
      </c>
      <c r="N466" t="s">
        <v>92</v>
      </c>
      <c r="O466" t="s">
        <v>92</v>
      </c>
      <c r="P466" t="s">
        <v>92</v>
      </c>
      <c r="R466" t="s">
        <v>92</v>
      </c>
      <c r="W466" t="s">
        <v>92</v>
      </c>
      <c r="Y466" t="s">
        <v>92</v>
      </c>
      <c r="AA466" t="s">
        <v>92</v>
      </c>
    </row>
    <row r="467" spans="3:27">
      <c r="C467" t="s">
        <v>26</v>
      </c>
      <c r="D467" t="s">
        <v>26</v>
      </c>
      <c r="I467" t="s">
        <v>92</v>
      </c>
      <c r="L467" t="s">
        <v>92</v>
      </c>
      <c r="M467" t="s">
        <v>103</v>
      </c>
      <c r="N467" t="s">
        <v>92</v>
      </c>
      <c r="O467" t="s">
        <v>92</v>
      </c>
      <c r="P467" t="s">
        <v>92</v>
      </c>
      <c r="R467" t="s">
        <v>92</v>
      </c>
      <c r="W467" t="s">
        <v>92</v>
      </c>
      <c r="Y467" t="s">
        <v>92</v>
      </c>
      <c r="AA467" t="s">
        <v>92</v>
      </c>
    </row>
    <row r="468" spans="3:27">
      <c r="C468" t="s">
        <v>26</v>
      </c>
      <c r="D468" t="s">
        <v>26</v>
      </c>
      <c r="I468" t="s">
        <v>92</v>
      </c>
      <c r="L468" t="s">
        <v>92</v>
      </c>
      <c r="M468" t="s">
        <v>103</v>
      </c>
      <c r="N468" t="s">
        <v>92</v>
      </c>
      <c r="O468" t="s">
        <v>92</v>
      </c>
      <c r="P468" t="s">
        <v>92</v>
      </c>
      <c r="R468" t="s">
        <v>92</v>
      </c>
      <c r="W468" t="s">
        <v>92</v>
      </c>
      <c r="Y468" t="s">
        <v>92</v>
      </c>
      <c r="AA468" t="s">
        <v>92</v>
      </c>
    </row>
    <row r="469" spans="3:27">
      <c r="C469" t="s">
        <v>26</v>
      </c>
      <c r="D469" t="s">
        <v>26</v>
      </c>
      <c r="I469" t="s">
        <v>92</v>
      </c>
      <c r="L469" t="s">
        <v>92</v>
      </c>
      <c r="M469" t="s">
        <v>103</v>
      </c>
      <c r="N469" t="s">
        <v>92</v>
      </c>
      <c r="O469" t="s">
        <v>92</v>
      </c>
      <c r="P469" t="s">
        <v>92</v>
      </c>
      <c r="R469" t="s">
        <v>92</v>
      </c>
      <c r="W469" t="s">
        <v>92</v>
      </c>
      <c r="Y469" t="s">
        <v>92</v>
      </c>
      <c r="AA469" t="s">
        <v>92</v>
      </c>
    </row>
    <row r="470" spans="3:27">
      <c r="C470" t="s">
        <v>26</v>
      </c>
      <c r="D470" t="s">
        <v>26</v>
      </c>
      <c r="I470" t="s">
        <v>92</v>
      </c>
      <c r="L470" t="s">
        <v>92</v>
      </c>
      <c r="M470" t="s">
        <v>103</v>
      </c>
      <c r="N470" t="s">
        <v>92</v>
      </c>
      <c r="O470" t="s">
        <v>92</v>
      </c>
      <c r="P470" t="s">
        <v>92</v>
      </c>
      <c r="R470" t="s">
        <v>92</v>
      </c>
      <c r="W470" t="s">
        <v>92</v>
      </c>
      <c r="Y470" t="s">
        <v>92</v>
      </c>
      <c r="AA470" t="s">
        <v>92</v>
      </c>
    </row>
    <row r="471" spans="3:27">
      <c r="C471" t="s">
        <v>26</v>
      </c>
      <c r="D471" t="s">
        <v>26</v>
      </c>
      <c r="I471" t="s">
        <v>92</v>
      </c>
      <c r="L471" t="s">
        <v>92</v>
      </c>
      <c r="M471" t="s">
        <v>103</v>
      </c>
      <c r="N471" t="s">
        <v>92</v>
      </c>
      <c r="O471" t="s">
        <v>92</v>
      </c>
      <c r="P471" t="s">
        <v>92</v>
      </c>
      <c r="R471" t="s">
        <v>92</v>
      </c>
      <c r="W471" t="s">
        <v>92</v>
      </c>
      <c r="Y471" t="s">
        <v>92</v>
      </c>
      <c r="AA471" t="s">
        <v>92</v>
      </c>
    </row>
    <row r="472" spans="3:27">
      <c r="C472" t="s">
        <v>26</v>
      </c>
      <c r="D472" t="s">
        <v>26</v>
      </c>
      <c r="I472" t="s">
        <v>92</v>
      </c>
      <c r="L472" t="s">
        <v>92</v>
      </c>
      <c r="M472" t="s">
        <v>103</v>
      </c>
      <c r="N472" t="s">
        <v>92</v>
      </c>
      <c r="O472" t="s">
        <v>92</v>
      </c>
      <c r="P472" t="s">
        <v>92</v>
      </c>
      <c r="R472" t="s">
        <v>92</v>
      </c>
      <c r="W472" t="s">
        <v>92</v>
      </c>
      <c r="Y472" t="s">
        <v>92</v>
      </c>
      <c r="AA472" t="s">
        <v>92</v>
      </c>
    </row>
    <row r="473" spans="3:27">
      <c r="C473" t="s">
        <v>26</v>
      </c>
      <c r="D473" t="s">
        <v>26</v>
      </c>
      <c r="I473" t="s">
        <v>92</v>
      </c>
      <c r="L473" t="s">
        <v>92</v>
      </c>
      <c r="M473" t="s">
        <v>103</v>
      </c>
      <c r="N473" t="s">
        <v>92</v>
      </c>
      <c r="O473" t="s">
        <v>92</v>
      </c>
      <c r="P473" t="s">
        <v>92</v>
      </c>
      <c r="R473" t="s">
        <v>92</v>
      </c>
      <c r="W473" t="s">
        <v>92</v>
      </c>
      <c r="Y473" t="s">
        <v>92</v>
      </c>
      <c r="AA473" t="s">
        <v>92</v>
      </c>
    </row>
    <row r="474" spans="3:27">
      <c r="C474" t="s">
        <v>26</v>
      </c>
      <c r="D474" t="s">
        <v>26</v>
      </c>
      <c r="I474" t="s">
        <v>92</v>
      </c>
      <c r="L474" t="s">
        <v>92</v>
      </c>
      <c r="M474" t="s">
        <v>103</v>
      </c>
      <c r="N474" t="s">
        <v>92</v>
      </c>
      <c r="O474" t="s">
        <v>92</v>
      </c>
      <c r="P474" t="s">
        <v>92</v>
      </c>
      <c r="R474" t="s">
        <v>92</v>
      </c>
      <c r="W474" t="s">
        <v>92</v>
      </c>
      <c r="Y474" t="s">
        <v>92</v>
      </c>
      <c r="AA474" t="s">
        <v>92</v>
      </c>
    </row>
    <row r="475" spans="3:27">
      <c r="C475" t="s">
        <v>26</v>
      </c>
      <c r="D475" t="s">
        <v>26</v>
      </c>
      <c r="I475" t="s">
        <v>92</v>
      </c>
      <c r="L475" t="s">
        <v>92</v>
      </c>
      <c r="M475" t="s">
        <v>103</v>
      </c>
      <c r="N475" t="s">
        <v>92</v>
      </c>
      <c r="O475" t="s">
        <v>92</v>
      </c>
      <c r="P475" t="s">
        <v>92</v>
      </c>
      <c r="R475" t="s">
        <v>92</v>
      </c>
      <c r="W475" t="s">
        <v>92</v>
      </c>
      <c r="Y475" t="s">
        <v>92</v>
      </c>
      <c r="AA475" t="s">
        <v>92</v>
      </c>
    </row>
    <row r="476" spans="3:27">
      <c r="C476" t="s">
        <v>26</v>
      </c>
      <c r="D476" t="s">
        <v>26</v>
      </c>
      <c r="I476" t="s">
        <v>92</v>
      </c>
      <c r="L476" t="s">
        <v>92</v>
      </c>
      <c r="M476" t="s">
        <v>103</v>
      </c>
      <c r="N476" t="s">
        <v>92</v>
      </c>
      <c r="O476" t="s">
        <v>92</v>
      </c>
      <c r="P476" t="s">
        <v>92</v>
      </c>
      <c r="R476" t="s">
        <v>92</v>
      </c>
      <c r="W476" t="s">
        <v>92</v>
      </c>
      <c r="Y476" t="s">
        <v>92</v>
      </c>
      <c r="AA476" t="s">
        <v>92</v>
      </c>
    </row>
    <row r="477" spans="3:27">
      <c r="C477" t="s">
        <v>26</v>
      </c>
      <c r="D477" t="s">
        <v>26</v>
      </c>
      <c r="I477" t="s">
        <v>92</v>
      </c>
      <c r="L477" t="s">
        <v>92</v>
      </c>
      <c r="M477" t="s">
        <v>103</v>
      </c>
      <c r="N477" t="s">
        <v>92</v>
      </c>
      <c r="O477" t="s">
        <v>92</v>
      </c>
      <c r="P477" t="s">
        <v>92</v>
      </c>
      <c r="R477" t="s">
        <v>92</v>
      </c>
      <c r="W477" t="s">
        <v>92</v>
      </c>
      <c r="Y477" t="s">
        <v>92</v>
      </c>
      <c r="AA477" t="s">
        <v>92</v>
      </c>
    </row>
    <row r="478" spans="3:27">
      <c r="C478" t="s">
        <v>26</v>
      </c>
      <c r="D478" t="s">
        <v>26</v>
      </c>
      <c r="I478" t="s">
        <v>92</v>
      </c>
      <c r="L478" t="s">
        <v>92</v>
      </c>
      <c r="M478" t="s">
        <v>103</v>
      </c>
      <c r="N478" t="s">
        <v>92</v>
      </c>
      <c r="O478" t="s">
        <v>92</v>
      </c>
      <c r="P478" t="s">
        <v>92</v>
      </c>
      <c r="R478" t="s">
        <v>92</v>
      </c>
      <c r="W478" t="s">
        <v>92</v>
      </c>
      <c r="Y478" t="s">
        <v>92</v>
      </c>
      <c r="AA478" t="s">
        <v>92</v>
      </c>
    </row>
    <row r="479" spans="3:27">
      <c r="C479" t="s">
        <v>26</v>
      </c>
      <c r="D479" t="s">
        <v>26</v>
      </c>
      <c r="I479" t="s">
        <v>92</v>
      </c>
      <c r="L479" t="s">
        <v>92</v>
      </c>
      <c r="M479" t="s">
        <v>103</v>
      </c>
      <c r="N479" t="s">
        <v>92</v>
      </c>
      <c r="O479" t="s">
        <v>92</v>
      </c>
      <c r="P479" t="s">
        <v>92</v>
      </c>
      <c r="R479" t="s">
        <v>92</v>
      </c>
      <c r="W479" t="s">
        <v>92</v>
      </c>
      <c r="Y479" t="s">
        <v>92</v>
      </c>
      <c r="AA479" t="s">
        <v>92</v>
      </c>
    </row>
    <row r="480" spans="3:27">
      <c r="C480" t="s">
        <v>26</v>
      </c>
      <c r="D480" t="s">
        <v>26</v>
      </c>
      <c r="I480" t="s">
        <v>92</v>
      </c>
      <c r="L480" t="s">
        <v>92</v>
      </c>
      <c r="M480" t="s">
        <v>103</v>
      </c>
      <c r="N480" t="s">
        <v>92</v>
      </c>
      <c r="O480" t="s">
        <v>92</v>
      </c>
      <c r="P480" t="s">
        <v>92</v>
      </c>
      <c r="R480" t="s">
        <v>92</v>
      </c>
      <c r="W480" t="s">
        <v>92</v>
      </c>
      <c r="Y480" t="s">
        <v>92</v>
      </c>
      <c r="AA480" t="s">
        <v>92</v>
      </c>
    </row>
    <row r="481" spans="3:27">
      <c r="C481" t="s">
        <v>26</v>
      </c>
      <c r="D481" t="s">
        <v>26</v>
      </c>
      <c r="I481" t="s">
        <v>92</v>
      </c>
      <c r="L481" t="s">
        <v>92</v>
      </c>
      <c r="M481" t="s">
        <v>103</v>
      </c>
      <c r="N481" t="s">
        <v>92</v>
      </c>
      <c r="O481" t="s">
        <v>92</v>
      </c>
      <c r="P481" t="s">
        <v>92</v>
      </c>
      <c r="R481" t="s">
        <v>92</v>
      </c>
      <c r="W481" t="s">
        <v>92</v>
      </c>
      <c r="Y481" t="s">
        <v>92</v>
      </c>
      <c r="AA481" t="s">
        <v>92</v>
      </c>
    </row>
    <row r="482" spans="3:27">
      <c r="C482" t="s">
        <v>26</v>
      </c>
      <c r="D482" t="s">
        <v>26</v>
      </c>
      <c r="I482" t="s">
        <v>92</v>
      </c>
      <c r="L482" t="s">
        <v>92</v>
      </c>
      <c r="M482" t="s">
        <v>103</v>
      </c>
      <c r="N482" t="s">
        <v>92</v>
      </c>
      <c r="O482" t="s">
        <v>92</v>
      </c>
      <c r="P482" t="s">
        <v>92</v>
      </c>
      <c r="R482" t="s">
        <v>92</v>
      </c>
      <c r="W482" t="s">
        <v>92</v>
      </c>
      <c r="Y482" t="s">
        <v>92</v>
      </c>
      <c r="AA482" t="s">
        <v>92</v>
      </c>
    </row>
    <row r="483" spans="3:27">
      <c r="C483" t="s">
        <v>26</v>
      </c>
      <c r="D483" t="s">
        <v>26</v>
      </c>
      <c r="I483" t="s">
        <v>92</v>
      </c>
      <c r="L483" t="s">
        <v>92</v>
      </c>
      <c r="M483" t="s">
        <v>103</v>
      </c>
      <c r="N483" t="s">
        <v>92</v>
      </c>
      <c r="O483" t="s">
        <v>92</v>
      </c>
      <c r="P483" t="s">
        <v>92</v>
      </c>
      <c r="R483" t="s">
        <v>92</v>
      </c>
      <c r="W483" t="s">
        <v>92</v>
      </c>
      <c r="Y483" t="s">
        <v>92</v>
      </c>
      <c r="AA483" t="s">
        <v>92</v>
      </c>
    </row>
    <row r="484" spans="3:27">
      <c r="C484" t="s">
        <v>26</v>
      </c>
      <c r="D484" t="s">
        <v>26</v>
      </c>
      <c r="I484" t="s">
        <v>92</v>
      </c>
      <c r="L484" t="s">
        <v>92</v>
      </c>
      <c r="M484" t="s">
        <v>103</v>
      </c>
      <c r="N484" t="s">
        <v>92</v>
      </c>
      <c r="O484" t="s">
        <v>92</v>
      </c>
      <c r="P484" t="s">
        <v>92</v>
      </c>
      <c r="R484" t="s">
        <v>92</v>
      </c>
      <c r="W484" t="s">
        <v>92</v>
      </c>
      <c r="Y484" t="s">
        <v>92</v>
      </c>
      <c r="AA484" t="s">
        <v>92</v>
      </c>
    </row>
    <row r="485" spans="3:27">
      <c r="C485" t="s">
        <v>26</v>
      </c>
      <c r="D485" t="s">
        <v>26</v>
      </c>
      <c r="I485" t="s">
        <v>92</v>
      </c>
      <c r="L485" t="s">
        <v>92</v>
      </c>
      <c r="M485" t="s">
        <v>103</v>
      </c>
      <c r="N485" t="s">
        <v>92</v>
      </c>
      <c r="O485" t="s">
        <v>92</v>
      </c>
      <c r="P485" t="s">
        <v>92</v>
      </c>
      <c r="R485" t="s">
        <v>92</v>
      </c>
      <c r="W485" t="s">
        <v>92</v>
      </c>
      <c r="Y485" t="s">
        <v>92</v>
      </c>
      <c r="AA485" t="s">
        <v>92</v>
      </c>
    </row>
    <row r="486" spans="3:27">
      <c r="C486" t="s">
        <v>26</v>
      </c>
      <c r="D486" t="s">
        <v>26</v>
      </c>
      <c r="I486" t="s">
        <v>92</v>
      </c>
      <c r="L486" t="s">
        <v>92</v>
      </c>
      <c r="M486" t="s">
        <v>103</v>
      </c>
      <c r="N486" t="s">
        <v>92</v>
      </c>
      <c r="O486" t="s">
        <v>92</v>
      </c>
      <c r="P486" t="s">
        <v>92</v>
      </c>
      <c r="R486" t="s">
        <v>92</v>
      </c>
      <c r="W486" t="s">
        <v>92</v>
      </c>
      <c r="Y486" t="s">
        <v>92</v>
      </c>
      <c r="AA486" t="s">
        <v>92</v>
      </c>
    </row>
    <row r="487" spans="3:27">
      <c r="C487" t="s">
        <v>26</v>
      </c>
      <c r="D487" t="s">
        <v>26</v>
      </c>
      <c r="I487" t="s">
        <v>92</v>
      </c>
      <c r="L487" t="s">
        <v>92</v>
      </c>
      <c r="M487" t="s">
        <v>103</v>
      </c>
      <c r="N487" t="s">
        <v>92</v>
      </c>
      <c r="O487" t="s">
        <v>92</v>
      </c>
      <c r="P487" t="s">
        <v>92</v>
      </c>
      <c r="R487" t="s">
        <v>92</v>
      </c>
      <c r="W487" t="s">
        <v>92</v>
      </c>
      <c r="Y487" t="s">
        <v>92</v>
      </c>
      <c r="AA487" t="s">
        <v>92</v>
      </c>
    </row>
    <row r="488" spans="3:27">
      <c r="C488" t="s">
        <v>26</v>
      </c>
      <c r="D488" t="s">
        <v>26</v>
      </c>
      <c r="I488" t="s">
        <v>92</v>
      </c>
      <c r="L488" t="s">
        <v>92</v>
      </c>
      <c r="M488" t="s">
        <v>103</v>
      </c>
      <c r="N488" t="s">
        <v>92</v>
      </c>
      <c r="O488" t="s">
        <v>92</v>
      </c>
      <c r="P488" t="s">
        <v>92</v>
      </c>
      <c r="R488" t="s">
        <v>92</v>
      </c>
      <c r="W488" t="s">
        <v>92</v>
      </c>
      <c r="Y488" t="s">
        <v>92</v>
      </c>
      <c r="AA488" t="s">
        <v>92</v>
      </c>
    </row>
    <row r="489" spans="3:27">
      <c r="C489" t="s">
        <v>26</v>
      </c>
      <c r="D489" t="s">
        <v>26</v>
      </c>
      <c r="I489" t="s">
        <v>92</v>
      </c>
      <c r="L489" t="s">
        <v>92</v>
      </c>
      <c r="M489" t="s">
        <v>103</v>
      </c>
      <c r="N489" t="s">
        <v>92</v>
      </c>
      <c r="O489" t="s">
        <v>92</v>
      </c>
      <c r="P489" t="s">
        <v>92</v>
      </c>
      <c r="R489" t="s">
        <v>92</v>
      </c>
      <c r="W489" t="s">
        <v>92</v>
      </c>
      <c r="Y489" t="s">
        <v>92</v>
      </c>
      <c r="AA489" t="s">
        <v>92</v>
      </c>
    </row>
    <row r="490" spans="3:27">
      <c r="C490" t="s">
        <v>26</v>
      </c>
      <c r="D490" t="s">
        <v>26</v>
      </c>
      <c r="I490" t="s">
        <v>92</v>
      </c>
      <c r="L490" t="s">
        <v>92</v>
      </c>
      <c r="M490" t="s">
        <v>103</v>
      </c>
      <c r="N490" t="s">
        <v>92</v>
      </c>
      <c r="O490" t="s">
        <v>92</v>
      </c>
      <c r="P490" t="s">
        <v>92</v>
      </c>
      <c r="R490" t="s">
        <v>92</v>
      </c>
      <c r="W490" t="s">
        <v>92</v>
      </c>
      <c r="Y490" t="s">
        <v>92</v>
      </c>
      <c r="AA490" t="s">
        <v>92</v>
      </c>
    </row>
    <row r="491" spans="3:27">
      <c r="C491" t="s">
        <v>26</v>
      </c>
      <c r="D491" t="s">
        <v>26</v>
      </c>
      <c r="I491" t="s">
        <v>92</v>
      </c>
      <c r="L491" t="s">
        <v>92</v>
      </c>
      <c r="M491" t="s">
        <v>103</v>
      </c>
      <c r="N491" t="s">
        <v>92</v>
      </c>
      <c r="O491" t="s">
        <v>92</v>
      </c>
      <c r="P491" t="s">
        <v>92</v>
      </c>
      <c r="R491" t="s">
        <v>92</v>
      </c>
      <c r="W491" t="s">
        <v>92</v>
      </c>
      <c r="Y491" t="s">
        <v>92</v>
      </c>
      <c r="AA491" t="s">
        <v>92</v>
      </c>
    </row>
    <row r="492" spans="3:27">
      <c r="C492" t="s">
        <v>26</v>
      </c>
      <c r="D492" t="s">
        <v>26</v>
      </c>
      <c r="I492" t="s">
        <v>92</v>
      </c>
      <c r="L492" t="s">
        <v>92</v>
      </c>
      <c r="M492" t="s">
        <v>103</v>
      </c>
      <c r="N492" t="s">
        <v>92</v>
      </c>
      <c r="O492" t="s">
        <v>92</v>
      </c>
      <c r="P492" t="s">
        <v>92</v>
      </c>
      <c r="R492" t="s">
        <v>92</v>
      </c>
      <c r="W492" t="s">
        <v>92</v>
      </c>
      <c r="Y492" t="s">
        <v>92</v>
      </c>
      <c r="AA492" t="s">
        <v>92</v>
      </c>
    </row>
    <row r="493" spans="3:27">
      <c r="C493" t="s">
        <v>26</v>
      </c>
      <c r="D493" t="s">
        <v>26</v>
      </c>
      <c r="I493" t="s">
        <v>92</v>
      </c>
      <c r="L493" t="s">
        <v>92</v>
      </c>
      <c r="M493" t="s">
        <v>103</v>
      </c>
      <c r="N493" t="s">
        <v>92</v>
      </c>
      <c r="O493" t="s">
        <v>92</v>
      </c>
      <c r="P493" t="s">
        <v>92</v>
      </c>
      <c r="R493" t="s">
        <v>92</v>
      </c>
      <c r="W493" t="s">
        <v>92</v>
      </c>
      <c r="Y493" t="s">
        <v>92</v>
      </c>
      <c r="AA493" t="s">
        <v>92</v>
      </c>
    </row>
    <row r="494" spans="3:27">
      <c r="C494" t="s">
        <v>26</v>
      </c>
      <c r="D494" t="s">
        <v>26</v>
      </c>
      <c r="I494" t="s">
        <v>92</v>
      </c>
      <c r="L494" t="s">
        <v>92</v>
      </c>
      <c r="M494" t="s">
        <v>103</v>
      </c>
      <c r="N494" t="s">
        <v>92</v>
      </c>
      <c r="O494" t="s">
        <v>92</v>
      </c>
      <c r="P494" t="s">
        <v>92</v>
      </c>
      <c r="R494" t="s">
        <v>92</v>
      </c>
      <c r="W494" t="s">
        <v>92</v>
      </c>
      <c r="Y494" t="s">
        <v>92</v>
      </c>
      <c r="AA494" t="s">
        <v>92</v>
      </c>
    </row>
    <row r="495" spans="3:27">
      <c r="C495" t="s">
        <v>26</v>
      </c>
      <c r="D495" t="s">
        <v>26</v>
      </c>
      <c r="I495" t="s">
        <v>92</v>
      </c>
      <c r="L495" t="s">
        <v>92</v>
      </c>
      <c r="M495" t="s">
        <v>103</v>
      </c>
      <c r="N495" t="s">
        <v>92</v>
      </c>
      <c r="O495" t="s">
        <v>92</v>
      </c>
      <c r="P495" t="s">
        <v>92</v>
      </c>
      <c r="R495" t="s">
        <v>92</v>
      </c>
      <c r="W495" t="s">
        <v>92</v>
      </c>
      <c r="Y495" t="s">
        <v>92</v>
      </c>
      <c r="AA495" t="s">
        <v>92</v>
      </c>
    </row>
    <row r="496" spans="3:27">
      <c r="C496" t="s">
        <v>26</v>
      </c>
      <c r="D496" t="s">
        <v>26</v>
      </c>
      <c r="I496" t="s">
        <v>92</v>
      </c>
      <c r="L496" t="s">
        <v>92</v>
      </c>
      <c r="M496" t="s">
        <v>103</v>
      </c>
      <c r="N496" t="s">
        <v>92</v>
      </c>
      <c r="O496" t="s">
        <v>92</v>
      </c>
      <c r="P496" t="s">
        <v>92</v>
      </c>
      <c r="R496" t="s">
        <v>92</v>
      </c>
      <c r="W496" t="s">
        <v>92</v>
      </c>
      <c r="Y496" t="s">
        <v>92</v>
      </c>
      <c r="AA496" t="s">
        <v>92</v>
      </c>
    </row>
    <row r="497" spans="3:27">
      <c r="C497" t="s">
        <v>26</v>
      </c>
      <c r="D497" t="s">
        <v>26</v>
      </c>
      <c r="I497" t="s">
        <v>92</v>
      </c>
      <c r="L497" t="s">
        <v>92</v>
      </c>
      <c r="M497" t="s">
        <v>103</v>
      </c>
      <c r="N497" t="s">
        <v>92</v>
      </c>
      <c r="O497" t="s">
        <v>92</v>
      </c>
      <c r="P497" t="s">
        <v>92</v>
      </c>
      <c r="R497" t="s">
        <v>92</v>
      </c>
      <c r="W497" t="s">
        <v>92</v>
      </c>
      <c r="Y497" t="s">
        <v>92</v>
      </c>
      <c r="AA497" t="s">
        <v>92</v>
      </c>
    </row>
    <row r="498" spans="3:27">
      <c r="C498" t="s">
        <v>26</v>
      </c>
      <c r="D498" t="s">
        <v>26</v>
      </c>
      <c r="I498" t="s">
        <v>92</v>
      </c>
      <c r="L498" t="s">
        <v>92</v>
      </c>
      <c r="M498" t="s">
        <v>103</v>
      </c>
      <c r="N498" t="s">
        <v>92</v>
      </c>
      <c r="O498" t="s">
        <v>92</v>
      </c>
      <c r="P498" t="s">
        <v>92</v>
      </c>
      <c r="R498" t="s">
        <v>92</v>
      </c>
      <c r="W498" t="s">
        <v>92</v>
      </c>
      <c r="Y498" t="s">
        <v>92</v>
      </c>
      <c r="AA498" t="s">
        <v>92</v>
      </c>
    </row>
    <row r="499" spans="3:27">
      <c r="C499" t="s">
        <v>26</v>
      </c>
      <c r="D499" t="s">
        <v>26</v>
      </c>
      <c r="I499" t="s">
        <v>92</v>
      </c>
      <c r="L499" t="s">
        <v>92</v>
      </c>
      <c r="M499" t="s">
        <v>103</v>
      </c>
      <c r="N499" t="s">
        <v>92</v>
      </c>
      <c r="O499" t="s">
        <v>92</v>
      </c>
      <c r="P499" t="s">
        <v>92</v>
      </c>
      <c r="R499" t="s">
        <v>92</v>
      </c>
      <c r="W499" t="s">
        <v>92</v>
      </c>
      <c r="Y499" t="s">
        <v>92</v>
      </c>
      <c r="AA499" t="s">
        <v>92</v>
      </c>
    </row>
    <row r="500" spans="3:27">
      <c r="C500" t="s">
        <v>26</v>
      </c>
      <c r="D500" t="s">
        <v>26</v>
      </c>
      <c r="I500" t="s">
        <v>92</v>
      </c>
      <c r="L500" t="s">
        <v>92</v>
      </c>
      <c r="M500" t="s">
        <v>103</v>
      </c>
      <c r="N500" t="s">
        <v>92</v>
      </c>
      <c r="O500" t="s">
        <v>92</v>
      </c>
      <c r="P500" t="s">
        <v>92</v>
      </c>
      <c r="R500" t="s">
        <v>92</v>
      </c>
      <c r="W500" t="s">
        <v>92</v>
      </c>
      <c r="Y500" t="s">
        <v>92</v>
      </c>
      <c r="AA500" t="s">
        <v>92</v>
      </c>
    </row>
    <row r="501" spans="3:27">
      <c r="C501" t="s">
        <v>26</v>
      </c>
      <c r="D501" t="s">
        <v>26</v>
      </c>
      <c r="I501" t="s">
        <v>92</v>
      </c>
      <c r="L501" t="s">
        <v>92</v>
      </c>
      <c r="M501" t="s">
        <v>103</v>
      </c>
      <c r="N501" t="s">
        <v>92</v>
      </c>
      <c r="O501" t="s">
        <v>92</v>
      </c>
      <c r="P501" t="s">
        <v>92</v>
      </c>
      <c r="R501" t="s">
        <v>92</v>
      </c>
      <c r="W501" t="s">
        <v>92</v>
      </c>
      <c r="Y501" t="s">
        <v>92</v>
      </c>
      <c r="AA501" t="s">
        <v>92</v>
      </c>
    </row>
  </sheetData>
  <mergeCells count="5">
    <mergeCell ref="B1:G2"/>
    <mergeCell ref="C4:C5"/>
    <mergeCell ref="H1:K2"/>
    <mergeCell ref="L1:R2"/>
    <mergeCell ref="S1:AA2"/>
  </mergeCells>
  <conditionalFormatting sqref="C6:C10001">
    <cfRule type="cellIs" dxfId="190" priority="1" operator="equal">
      <formula>"Escribí o elegí un valor"</formula>
    </cfRule>
  </conditionalFormatting>
  <conditionalFormatting sqref="D6:D10001">
    <cfRule type="cellIs" dxfId="189" priority="2" operator="equal">
      <formula>"Escribí o elegí un valor"</formula>
    </cfRule>
  </conditionalFormatting>
  <conditionalFormatting sqref="I6:I10001">
    <cfRule type="cellIs" dxfId="188" priority="3" operator="equal">
      <formula>"Seleccionar"</formula>
    </cfRule>
  </conditionalFormatting>
  <conditionalFormatting sqref="L6:L10001">
    <cfRule type="cellIs" dxfId="187" priority="4" operator="equal">
      <formula>"Seleccionar"</formula>
    </cfRule>
  </conditionalFormatting>
  <conditionalFormatting sqref="M6:M10001">
    <cfRule type="cellIs" priority="5" operator="equal">
      <formula>"Mercado Envíos"</formula>
    </cfRule>
  </conditionalFormatting>
  <conditionalFormatting sqref="N6:N10001">
    <cfRule type="cellIs" dxfId="186" priority="6" operator="equal">
      <formula>"Seleccionar"</formula>
    </cfRule>
  </conditionalFormatting>
  <conditionalFormatting sqref="O6:O10001">
    <cfRule type="cellIs" dxfId="185" priority="7" operator="equal">
      <formula>"Seleccionar"</formula>
    </cfRule>
  </conditionalFormatting>
  <conditionalFormatting sqref="P6:P10001">
    <cfRule type="cellIs" dxfId="184" priority="8" operator="equal">
      <formula>"Seleccionar"</formula>
    </cfRule>
  </conditionalFormatting>
  <conditionalFormatting sqref="R6:R10001">
    <cfRule type="cellIs" dxfId="183" priority="9" operator="equal">
      <formula>"Seleccionar"</formula>
    </cfRule>
  </conditionalFormatting>
  <conditionalFormatting sqref="W6:W10001">
    <cfRule type="cellIs" dxfId="182" priority="10" operator="equal">
      <formula>"Seleccionar"</formula>
    </cfRule>
  </conditionalFormatting>
  <conditionalFormatting sqref="Y6:Y10001">
    <cfRule type="cellIs" dxfId="181" priority="11" operator="equal">
      <formula>"Seleccionar"</formula>
    </cfRule>
  </conditionalFormatting>
  <conditionalFormatting sqref="AA6:AA10001">
    <cfRule type="cellIs" dxfId="180" priority="12" operator="equal">
      <formula>"Seleccionar"</formula>
    </cfRule>
  </conditionalFormatting>
  <dataValidations count="13">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U6:U10001">
      <formula1>0</formula1>
    </dataValidation>
    <dataValidation type="decimal" allowBlank="1" showInputMessage="1" sqref="V6:V10001">
      <formula1>-2147483648</formula1>
      <formula2>2147483647</formula2>
    </dataValidation>
    <dataValidation type="decimal" allowBlank="1" showInputMessage="1" sqref="X6:X10001">
      <formula1>-2147483648</formula1>
      <formula2>2147483647</formula2>
    </dataValidation>
    <dataValidation type="decimal" allowBlank="1" showInputMessage="1" sqref="Z6:Z10001">
      <formula1>-2147483648</formula1>
      <formula2>2147483647</formula2>
    </dataValidation>
  </dataValidations>
  <hyperlinks>
    <hyperlink ref="D5" r:id="rId1"/>
    <hyperlink ref="E5" r:id="rId2"/>
    <hyperlink ref="K6" r:id="rId3"/>
    <hyperlink ref="E6" display="https://rerda.com/imagenes/plataformas/8708001/1.jpg,https://rerda.com/imagenes/plataformas/8708001/2.jpg,https://rerda.com/imagenes/plataformas/8708001/3.jpg,https://rerda.com/imagenes/plataformas/8708001/4.jpg,https://rerda.com/img/meli/placa1.jpeg,http"/>
  </hyperlinks>
  <pageMargins left="0.7" right="0.7" top="0.75" bottom="0.75" header="0.3" footer="0.3"/>
  <ignoredErrors>
    <ignoredError sqref="A7:A10001 B7:B10001 C7:C10001 D7:D10001 E7:E10001 F7:F10001 I7:I10001 J7:J10001 K7:K10001 L7:L10001 M6:M10001 N7:N10001 O7:O10001 P7:P10001 R7:R10001 S7:S10001 T7:T10001 W7:W10001 Y7:Y10001 AA7:AA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info'!$A$178:$AZ$178</xm:f>
          </x14:formula1>
          <xm:sqref>C6:C10001</xm:sqref>
        </x14:dataValidation>
        <x14:dataValidation type="list" allowBlank="1" showInputMessage="1">
          <x14:formula1>
            <xm:f>'extra info'!$A$179:$C$179</xm:f>
          </x14:formula1>
          <xm:sqref>D6:D10001</xm:sqref>
        </x14:dataValidation>
        <x14:dataValidation type="list" allowBlank="1" showInputMessage="1" showErrorMessage="1">
          <x14:formula1>
            <xm:f>'extra info'!$A$180:$C$180</xm:f>
          </x14:formula1>
          <xm:sqref>I6:I10001</xm:sqref>
        </x14:dataValidation>
        <x14:dataValidation type="list" allowBlank="1" showInputMessage="1" showErrorMessage="1">
          <x14:formula1>
            <xm:f>'extra info'!$A$181:$C$181</xm:f>
          </x14:formula1>
          <xm:sqref>L6:L10001</xm:sqref>
        </x14:dataValidation>
        <x14:dataValidation type="list" allowBlank="1" showInputMessage="1" showErrorMessage="1">
          <x14:formula1>
            <xm:f>'extra info'!$A$182:$A$182</xm:f>
          </x14:formula1>
          <xm:sqref>M6:M10001</xm:sqref>
        </x14:dataValidation>
        <x14:dataValidation type="list" allowBlank="1" showInputMessage="1" showErrorMessage="1">
          <x14:formula1>
            <xm:f>'extra info'!$A$183:$C$183</xm:f>
          </x14:formula1>
          <xm:sqref>N6:N10001</xm:sqref>
        </x14:dataValidation>
        <x14:dataValidation type="list" allowBlank="1" showInputMessage="1" showErrorMessage="1">
          <x14:formula1>
            <xm:f>'extra info'!$A$184:$C$184</xm:f>
          </x14:formula1>
          <xm:sqref>O6:O10001</xm:sqref>
        </x14:dataValidation>
        <x14:dataValidation type="list" allowBlank="1" showInputMessage="1" showErrorMessage="1">
          <x14:formula1>
            <xm:f>'extra info'!$A$185:$D$185</xm:f>
          </x14:formula1>
          <xm:sqref>P6:P10001</xm:sqref>
        </x14:dataValidation>
        <x14:dataValidation type="list" allowBlank="1" showInputMessage="1" showErrorMessage="1">
          <x14:formula1>
            <xm:f>'extra info'!$A$186:$D$186</xm:f>
          </x14:formula1>
          <xm:sqref>R6:R10001</xm:sqref>
        </x14:dataValidation>
        <x14:dataValidation type="list" allowBlank="1" showInputMessage="1" showErrorMessage="1">
          <x14:formula1>
            <xm:f>'extra info'!$A$187:$C$187</xm:f>
          </x14:formula1>
          <xm:sqref>W6:W10001</xm:sqref>
        </x14:dataValidation>
        <x14:dataValidation type="list" allowBlank="1" showInputMessage="1" showErrorMessage="1">
          <x14:formula1>
            <xm:f>'extra info'!$A$188:$C$188</xm:f>
          </x14:formula1>
          <xm:sqref>Y6:Y10001</xm:sqref>
        </x14:dataValidation>
        <x14:dataValidation type="list" allowBlank="1" showInputMessage="1" showErrorMessage="1">
          <x14:formula1>
            <xm:f>'extra info'!$A$189:$C$189</xm:f>
          </x14:formula1>
          <xm:sqref>AA6:AA10001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9"/>
  <sheetViews>
    <sheetView tabSelected="1" workbookViewId="0">
      <pane xSplit="1" ySplit="5" topLeftCell="C89" activePane="bottomRight" state="frozen"/>
      <selection pane="topRight"/>
      <selection pane="bottomLeft"/>
      <selection pane="bottomRight" activeCell="G90" sqref="G90:G92"/>
    </sheetView>
  </sheetViews>
  <sheetFormatPr baseColWidth="10" defaultColWidth="9.140625" defaultRowHeight="15" customHeight="1"/>
  <cols>
    <col min="1" max="1" width="62.42578125" style="374" customWidth="1"/>
    <col min="2" max="2" width="35.140625" customWidth="1"/>
    <col min="3" max="6" width="26.140625" customWidth="1"/>
    <col min="7" max="7" width="46.85546875" style="383" customWidth="1"/>
    <col min="8" max="8" width="26.140625" customWidth="1"/>
    <col min="9" max="9" width="16.42578125" style="386" customWidth="1"/>
    <col min="10" max="10" width="27.28515625" style="388" customWidth="1"/>
    <col min="11" max="11" width="26.140625" customWidth="1"/>
    <col min="12" max="12" width="43" style="391" customWidth="1"/>
    <col min="13" max="13" width="26.140625" style="394" customWidth="1"/>
    <col min="14" max="14" width="26.140625" customWidth="1"/>
    <col min="15" max="17" width="27.28515625" customWidth="1"/>
    <col min="18" max="18" width="26.140625" customWidth="1"/>
    <col min="19" max="19" width="26.140625" style="401" customWidth="1"/>
    <col min="20" max="28" width="26.140625" customWidth="1"/>
    <col min="29" max="29" width="26.140625" style="412" customWidth="1"/>
    <col min="30" max="30" width="26.140625" style="414" customWidth="1"/>
    <col min="31" max="31" width="26.140625" customWidth="1"/>
  </cols>
  <sheetData>
    <row r="1" spans="1:31" ht="15" customHeight="1">
      <c r="A1" s="376" t="s">
        <v>427</v>
      </c>
      <c r="B1" s="779" t="s">
        <v>89</v>
      </c>
      <c r="C1" s="686"/>
      <c r="D1" s="686"/>
      <c r="E1" s="686"/>
      <c r="F1" s="686"/>
      <c r="G1" s="780"/>
      <c r="H1" s="686"/>
      <c r="I1" s="714"/>
      <c r="J1" s="781" t="s">
        <v>99</v>
      </c>
      <c r="K1" s="686"/>
      <c r="L1" s="782"/>
      <c r="M1" s="783"/>
      <c r="N1" s="784" t="s">
        <v>120</v>
      </c>
      <c r="O1" s="686"/>
      <c r="P1" s="686"/>
      <c r="Q1" s="686"/>
      <c r="R1" s="686"/>
      <c r="S1" s="714"/>
      <c r="T1" s="686"/>
      <c r="U1" s="785" t="s">
        <v>133</v>
      </c>
      <c r="V1" s="686"/>
      <c r="W1" s="686"/>
      <c r="X1" s="686"/>
      <c r="Y1" s="686"/>
      <c r="Z1" s="686"/>
      <c r="AA1" s="686"/>
      <c r="AB1" s="686"/>
      <c r="AC1" s="714"/>
      <c r="AD1" s="714"/>
      <c r="AE1" s="686"/>
    </row>
    <row r="2" spans="1:31" ht="27" customHeight="1">
      <c r="A2" s="377" t="s">
        <v>429</v>
      </c>
      <c r="B2" s="686"/>
      <c r="C2" s="686"/>
      <c r="D2" s="686"/>
      <c r="E2" s="686"/>
      <c r="F2" s="686"/>
      <c r="G2" s="780"/>
      <c r="H2" s="686"/>
      <c r="I2" s="714"/>
      <c r="J2" s="719"/>
      <c r="K2" s="686"/>
      <c r="L2" s="782"/>
      <c r="M2" s="783"/>
      <c r="N2" s="686"/>
      <c r="O2" s="686"/>
      <c r="P2" s="686"/>
      <c r="Q2" s="686"/>
      <c r="R2" s="686"/>
      <c r="S2" s="714"/>
      <c r="T2" s="686"/>
      <c r="U2" s="686"/>
      <c r="V2" s="686"/>
      <c r="W2" s="686"/>
      <c r="X2" s="686"/>
      <c r="Y2" s="686"/>
      <c r="Z2" s="686"/>
      <c r="AA2" s="686"/>
      <c r="AB2" s="686"/>
      <c r="AC2" s="714"/>
      <c r="AD2" s="714"/>
      <c r="AE2" s="686"/>
    </row>
    <row r="3" spans="1:31" ht="37.5" customHeight="1">
      <c r="A3" s="375" t="s">
        <v>16</v>
      </c>
      <c r="B3" s="378" t="s">
        <v>23</v>
      </c>
      <c r="C3" s="379" t="s">
        <v>159</v>
      </c>
      <c r="D3" s="380" t="s">
        <v>161</v>
      </c>
      <c r="E3" s="381" t="s">
        <v>79</v>
      </c>
      <c r="F3" s="382" t="s">
        <v>190</v>
      </c>
      <c r="G3" s="384" t="s">
        <v>84</v>
      </c>
      <c r="H3" s="385" t="s">
        <v>87</v>
      </c>
      <c r="I3" s="387" t="s">
        <v>88</v>
      </c>
      <c r="J3" s="389" t="s">
        <v>90</v>
      </c>
      <c r="K3" s="390" t="s">
        <v>95</v>
      </c>
      <c r="L3" s="392" t="s">
        <v>96</v>
      </c>
      <c r="M3" s="395" t="s">
        <v>98</v>
      </c>
      <c r="N3" s="396" t="s">
        <v>102</v>
      </c>
      <c r="O3" s="397" t="s">
        <v>104</v>
      </c>
      <c r="P3" s="398" t="s">
        <v>107</v>
      </c>
      <c r="Q3" s="399" t="s">
        <v>110</v>
      </c>
      <c r="R3" s="400" t="s">
        <v>111</v>
      </c>
      <c r="S3" s="402" t="s">
        <v>115</v>
      </c>
      <c r="T3" s="403" t="s">
        <v>116</v>
      </c>
      <c r="U3" s="404" t="s">
        <v>226</v>
      </c>
      <c r="V3" s="405" t="s">
        <v>229</v>
      </c>
      <c r="W3" s="406" t="s">
        <v>461</v>
      </c>
      <c r="X3" s="407" t="s">
        <v>472</v>
      </c>
      <c r="Y3" s="408" t="s">
        <v>123</v>
      </c>
      <c r="Z3" s="409" t="s">
        <v>473</v>
      </c>
      <c r="AA3" s="410" t="s">
        <v>477</v>
      </c>
      <c r="AB3" s="411" t="s">
        <v>335</v>
      </c>
      <c r="AC3" s="413" t="s">
        <v>415</v>
      </c>
      <c r="AD3" s="415" t="s">
        <v>348</v>
      </c>
      <c r="AE3" s="416" t="s">
        <v>488</v>
      </c>
    </row>
    <row r="4" spans="1:31" ht="89.25">
      <c r="A4" s="47" t="s">
        <v>19</v>
      </c>
      <c r="B4" s="47" t="s">
        <v>24</v>
      </c>
      <c r="C4" s="47" t="s">
        <v>160</v>
      </c>
      <c r="D4" s="47" t="s">
        <v>162</v>
      </c>
      <c r="E4" s="47" t="s">
        <v>82</v>
      </c>
      <c r="F4" s="47" t="s">
        <v>138</v>
      </c>
      <c r="G4" s="47" t="s">
        <v>85</v>
      </c>
      <c r="H4" s="47" t="s">
        <v>17</v>
      </c>
      <c r="I4" s="47" t="s">
        <v>17</v>
      </c>
      <c r="J4" s="47" t="s">
        <v>91</v>
      </c>
      <c r="K4" s="47" t="s">
        <v>17</v>
      </c>
      <c r="L4" s="393"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593" t="s">
        <v>627</v>
      </c>
      <c r="B6" t="s">
        <v>561</v>
      </c>
      <c r="C6" t="s">
        <v>41</v>
      </c>
      <c r="D6" t="s">
        <v>628</v>
      </c>
      <c r="E6" s="619" t="s">
        <v>26</v>
      </c>
      <c r="F6" t="s">
        <v>446</v>
      </c>
      <c r="G6" s="596" t="s">
        <v>773</v>
      </c>
      <c r="H6" s="594" t="str">
        <f t="shared" ref="H6:H13" si="0">CONCATENATE(1120500,F6)</f>
        <v>112050034</v>
      </c>
      <c r="I6" s="386">
        <v>1</v>
      </c>
      <c r="J6" s="388">
        <v>5293</v>
      </c>
      <c r="K6" t="s">
        <v>94</v>
      </c>
      <c r="L6" s="578" t="s">
        <v>631</v>
      </c>
      <c r="M6" s="577" t="s">
        <v>568</v>
      </c>
      <c r="N6" t="s">
        <v>101</v>
      </c>
      <c r="O6" t="s">
        <v>103</v>
      </c>
      <c r="P6" t="s">
        <v>105</v>
      </c>
      <c r="Q6" t="s">
        <v>109</v>
      </c>
      <c r="R6" t="s">
        <v>112</v>
      </c>
      <c r="S6" s="401">
        <v>15</v>
      </c>
      <c r="T6" t="s">
        <v>117</v>
      </c>
      <c r="U6" t="s">
        <v>567</v>
      </c>
      <c r="V6" t="s">
        <v>142</v>
      </c>
      <c r="W6" t="s">
        <v>590</v>
      </c>
      <c r="X6" t="s">
        <v>470</v>
      </c>
      <c r="Y6" t="s">
        <v>630</v>
      </c>
      <c r="Z6" t="s">
        <v>476</v>
      </c>
      <c r="AA6" t="s">
        <v>593</v>
      </c>
      <c r="AB6" s="601" t="s">
        <v>561</v>
      </c>
      <c r="AC6" s="412" t="s">
        <v>561</v>
      </c>
      <c r="AD6" s="414">
        <v>8</v>
      </c>
      <c r="AE6" t="s">
        <v>155</v>
      </c>
    </row>
    <row r="7" spans="1:31" ht="15" customHeight="1">
      <c r="A7" s="593" t="s">
        <v>627</v>
      </c>
      <c r="B7" s="600" t="s">
        <v>561</v>
      </c>
      <c r="C7" s="600" t="s">
        <v>41</v>
      </c>
      <c r="D7" s="600" t="s">
        <v>628</v>
      </c>
      <c r="E7" s="619" t="s">
        <v>26</v>
      </c>
      <c r="F7" t="s">
        <v>448</v>
      </c>
      <c r="G7" s="596" t="s">
        <v>773</v>
      </c>
      <c r="H7" s="594" t="str">
        <f t="shared" si="0"/>
        <v>112050036</v>
      </c>
      <c r="I7" s="601">
        <v>1</v>
      </c>
      <c r="J7" s="621">
        <v>5293</v>
      </c>
      <c r="K7" s="600" t="s">
        <v>94</v>
      </c>
      <c r="L7" s="578" t="s">
        <v>631</v>
      </c>
      <c r="M7" s="577" t="s">
        <v>568</v>
      </c>
      <c r="N7" s="600" t="s">
        <v>101</v>
      </c>
      <c r="O7" s="600" t="s">
        <v>103</v>
      </c>
      <c r="P7" s="600" t="s">
        <v>105</v>
      </c>
      <c r="Q7" s="600" t="s">
        <v>109</v>
      </c>
      <c r="R7" s="600" t="s">
        <v>112</v>
      </c>
      <c r="S7" s="601">
        <v>15</v>
      </c>
      <c r="T7" s="600" t="s">
        <v>117</v>
      </c>
      <c r="U7" s="600" t="s">
        <v>567</v>
      </c>
      <c r="V7" s="600" t="s">
        <v>142</v>
      </c>
      <c r="W7" s="600" t="s">
        <v>590</v>
      </c>
      <c r="X7" s="600" t="s">
        <v>470</v>
      </c>
      <c r="Y7" s="600" t="s">
        <v>630</v>
      </c>
      <c r="Z7" s="600" t="s">
        <v>476</v>
      </c>
      <c r="AA7" s="600" t="s">
        <v>593</v>
      </c>
      <c r="AB7" s="601" t="s">
        <v>561</v>
      </c>
      <c r="AC7" s="601" t="s">
        <v>561</v>
      </c>
      <c r="AD7" s="601">
        <v>8</v>
      </c>
      <c r="AE7" s="600" t="s">
        <v>155</v>
      </c>
    </row>
    <row r="8" spans="1:31" ht="15" customHeight="1">
      <c r="A8" s="593" t="s">
        <v>627</v>
      </c>
      <c r="B8" s="600" t="s">
        <v>561</v>
      </c>
      <c r="C8" s="600" t="s">
        <v>41</v>
      </c>
      <c r="D8" s="600" t="s">
        <v>628</v>
      </c>
      <c r="E8" s="619" t="s">
        <v>26</v>
      </c>
      <c r="F8" t="s">
        <v>450</v>
      </c>
      <c r="G8" s="596" t="s">
        <v>773</v>
      </c>
      <c r="H8" s="594" t="str">
        <f t="shared" si="0"/>
        <v>112050038</v>
      </c>
      <c r="I8" s="601">
        <v>1</v>
      </c>
      <c r="J8" s="621">
        <v>5293</v>
      </c>
      <c r="K8" s="600" t="s">
        <v>94</v>
      </c>
      <c r="L8" s="578" t="s">
        <v>631</v>
      </c>
      <c r="M8" s="577" t="s">
        <v>568</v>
      </c>
      <c r="N8" s="600" t="s">
        <v>101</v>
      </c>
      <c r="O8" s="600" t="s">
        <v>103</v>
      </c>
      <c r="P8" s="600" t="s">
        <v>105</v>
      </c>
      <c r="Q8" s="600" t="s">
        <v>109</v>
      </c>
      <c r="R8" s="600" t="s">
        <v>112</v>
      </c>
      <c r="S8" s="601">
        <v>15</v>
      </c>
      <c r="T8" s="600" t="s">
        <v>117</v>
      </c>
      <c r="U8" s="600" t="s">
        <v>567</v>
      </c>
      <c r="V8" s="600" t="s">
        <v>142</v>
      </c>
      <c r="W8" s="600" t="s">
        <v>590</v>
      </c>
      <c r="X8" s="600" t="s">
        <v>470</v>
      </c>
      <c r="Y8" s="600" t="s">
        <v>630</v>
      </c>
      <c r="Z8" s="600" t="s">
        <v>476</v>
      </c>
      <c r="AA8" s="600" t="s">
        <v>593</v>
      </c>
      <c r="AB8" s="601" t="s">
        <v>561</v>
      </c>
      <c r="AC8" s="601" t="s">
        <v>561</v>
      </c>
      <c r="AD8" s="601">
        <v>8</v>
      </c>
      <c r="AE8" s="600" t="s">
        <v>155</v>
      </c>
    </row>
    <row r="9" spans="1:31" ht="15" customHeight="1">
      <c r="A9" s="593" t="s">
        <v>627</v>
      </c>
      <c r="B9" s="600" t="s">
        <v>561</v>
      </c>
      <c r="C9" s="600" t="s">
        <v>41</v>
      </c>
      <c r="D9" s="600" t="s">
        <v>628</v>
      </c>
      <c r="E9" s="619" t="s">
        <v>26</v>
      </c>
      <c r="F9" t="s">
        <v>452</v>
      </c>
      <c r="G9" s="596" t="s">
        <v>773</v>
      </c>
      <c r="H9" s="594" t="str">
        <f t="shared" si="0"/>
        <v>112050040</v>
      </c>
      <c r="I9" s="601">
        <v>1</v>
      </c>
      <c r="J9" s="621">
        <v>5293</v>
      </c>
      <c r="K9" s="600" t="s">
        <v>94</v>
      </c>
      <c r="L9" s="578" t="s">
        <v>631</v>
      </c>
      <c r="M9" s="577" t="s">
        <v>568</v>
      </c>
      <c r="N9" s="600" t="s">
        <v>101</v>
      </c>
      <c r="O9" s="600" t="s">
        <v>103</v>
      </c>
      <c r="P9" s="600" t="s">
        <v>105</v>
      </c>
      <c r="Q9" s="600" t="s">
        <v>109</v>
      </c>
      <c r="R9" s="600" t="s">
        <v>112</v>
      </c>
      <c r="S9" s="601">
        <v>15</v>
      </c>
      <c r="T9" s="600" t="s">
        <v>117</v>
      </c>
      <c r="U9" s="600" t="s">
        <v>567</v>
      </c>
      <c r="V9" s="600" t="s">
        <v>142</v>
      </c>
      <c r="W9" s="600" t="s">
        <v>590</v>
      </c>
      <c r="X9" s="600" t="s">
        <v>470</v>
      </c>
      <c r="Y9" s="600" t="s">
        <v>630</v>
      </c>
      <c r="Z9" s="600" t="s">
        <v>476</v>
      </c>
      <c r="AA9" s="600" t="s">
        <v>593</v>
      </c>
      <c r="AB9" s="601" t="s">
        <v>561</v>
      </c>
      <c r="AC9" s="601" t="s">
        <v>561</v>
      </c>
      <c r="AD9" s="601">
        <v>8</v>
      </c>
      <c r="AE9" s="600" t="s">
        <v>155</v>
      </c>
    </row>
    <row r="10" spans="1:31" ht="15" customHeight="1">
      <c r="A10" s="593" t="s">
        <v>627</v>
      </c>
      <c r="B10" s="600" t="s">
        <v>561</v>
      </c>
      <c r="C10" s="600" t="s">
        <v>41</v>
      </c>
      <c r="D10" s="600" t="s">
        <v>628</v>
      </c>
      <c r="E10" s="619" t="s">
        <v>26</v>
      </c>
      <c r="F10" t="s">
        <v>454</v>
      </c>
      <c r="G10" s="596" t="s">
        <v>773</v>
      </c>
      <c r="H10" s="594" t="str">
        <f t="shared" si="0"/>
        <v>112050042</v>
      </c>
      <c r="I10" s="601">
        <v>1</v>
      </c>
      <c r="J10" s="621">
        <v>5293</v>
      </c>
      <c r="K10" s="600" t="s">
        <v>94</v>
      </c>
      <c r="L10" s="578" t="s">
        <v>631</v>
      </c>
      <c r="M10" s="577" t="s">
        <v>568</v>
      </c>
      <c r="N10" s="600" t="s">
        <v>101</v>
      </c>
      <c r="O10" s="600" t="s">
        <v>103</v>
      </c>
      <c r="P10" s="600" t="s">
        <v>105</v>
      </c>
      <c r="Q10" s="600" t="s">
        <v>109</v>
      </c>
      <c r="R10" s="600" t="s">
        <v>112</v>
      </c>
      <c r="S10" s="601">
        <v>15</v>
      </c>
      <c r="T10" s="600" t="s">
        <v>117</v>
      </c>
      <c r="U10" s="600" t="s">
        <v>567</v>
      </c>
      <c r="V10" s="600" t="s">
        <v>142</v>
      </c>
      <c r="W10" s="600" t="s">
        <v>590</v>
      </c>
      <c r="X10" s="600" t="s">
        <v>470</v>
      </c>
      <c r="Y10" s="600" t="s">
        <v>630</v>
      </c>
      <c r="Z10" s="600" t="s">
        <v>476</v>
      </c>
      <c r="AA10" s="600" t="s">
        <v>593</v>
      </c>
      <c r="AB10" s="601" t="s">
        <v>561</v>
      </c>
      <c r="AC10" s="601" t="s">
        <v>561</v>
      </c>
      <c r="AD10" s="601">
        <v>8</v>
      </c>
      <c r="AE10" s="600" t="s">
        <v>155</v>
      </c>
    </row>
    <row r="11" spans="1:31" ht="15" customHeight="1">
      <c r="A11" s="593" t="s">
        <v>627</v>
      </c>
      <c r="B11" s="600" t="s">
        <v>561</v>
      </c>
      <c r="C11" s="600" t="s">
        <v>41</v>
      </c>
      <c r="D11" s="600" t="s">
        <v>628</v>
      </c>
      <c r="E11" s="619" t="s">
        <v>26</v>
      </c>
      <c r="F11" t="s">
        <v>456</v>
      </c>
      <c r="G11" s="596" t="s">
        <v>773</v>
      </c>
      <c r="H11" s="594" t="str">
        <f t="shared" si="0"/>
        <v>112050044</v>
      </c>
      <c r="I11" s="601">
        <v>1</v>
      </c>
      <c r="J11" s="621">
        <v>5293</v>
      </c>
      <c r="K11" s="600" t="s">
        <v>94</v>
      </c>
      <c r="L11" s="578" t="s">
        <v>631</v>
      </c>
      <c r="M11" s="577" t="s">
        <v>568</v>
      </c>
      <c r="N11" s="600" t="s">
        <v>101</v>
      </c>
      <c r="O11" s="600" t="s">
        <v>103</v>
      </c>
      <c r="P11" s="600" t="s">
        <v>105</v>
      </c>
      <c r="Q11" s="600" t="s">
        <v>109</v>
      </c>
      <c r="R11" s="600" t="s">
        <v>112</v>
      </c>
      <c r="S11" s="601">
        <v>15</v>
      </c>
      <c r="T11" s="600" t="s">
        <v>117</v>
      </c>
      <c r="U11" s="600" t="s">
        <v>567</v>
      </c>
      <c r="V11" s="600" t="s">
        <v>142</v>
      </c>
      <c r="W11" s="600" t="s">
        <v>590</v>
      </c>
      <c r="X11" s="600" t="s">
        <v>470</v>
      </c>
      <c r="Y11" s="600" t="s">
        <v>630</v>
      </c>
      <c r="Z11" s="600" t="s">
        <v>476</v>
      </c>
      <c r="AA11" s="600" t="s">
        <v>593</v>
      </c>
      <c r="AB11" s="601" t="s">
        <v>561</v>
      </c>
      <c r="AC11" s="601" t="s">
        <v>561</v>
      </c>
      <c r="AD11" s="601">
        <v>8</v>
      </c>
      <c r="AE11" s="600" t="s">
        <v>155</v>
      </c>
    </row>
    <row r="12" spans="1:31" ht="15" customHeight="1">
      <c r="A12" s="593" t="s">
        <v>627</v>
      </c>
      <c r="B12" s="600" t="s">
        <v>561</v>
      </c>
      <c r="C12" s="600" t="s">
        <v>41</v>
      </c>
      <c r="D12" s="600" t="s">
        <v>628</v>
      </c>
      <c r="E12" s="619" t="s">
        <v>26</v>
      </c>
      <c r="F12" t="s">
        <v>457</v>
      </c>
      <c r="G12" s="596" t="s">
        <v>773</v>
      </c>
      <c r="H12" s="594" t="str">
        <f t="shared" si="0"/>
        <v>112050046</v>
      </c>
      <c r="I12" s="601">
        <v>1</v>
      </c>
      <c r="J12" s="621">
        <v>5293</v>
      </c>
      <c r="K12" s="600" t="s">
        <v>94</v>
      </c>
      <c r="L12" s="578" t="s">
        <v>631</v>
      </c>
      <c r="M12" s="577" t="s">
        <v>568</v>
      </c>
      <c r="N12" s="600" t="s">
        <v>101</v>
      </c>
      <c r="O12" s="600" t="s">
        <v>103</v>
      </c>
      <c r="P12" s="600" t="s">
        <v>105</v>
      </c>
      <c r="Q12" s="600" t="s">
        <v>109</v>
      </c>
      <c r="R12" s="600" t="s">
        <v>112</v>
      </c>
      <c r="S12" s="601">
        <v>15</v>
      </c>
      <c r="T12" s="600" t="s">
        <v>117</v>
      </c>
      <c r="U12" s="600" t="s">
        <v>567</v>
      </c>
      <c r="V12" s="600" t="s">
        <v>142</v>
      </c>
      <c r="W12" s="600" t="s">
        <v>590</v>
      </c>
      <c r="X12" s="600" t="s">
        <v>470</v>
      </c>
      <c r="Y12" s="600" t="s">
        <v>630</v>
      </c>
      <c r="Z12" s="600" t="s">
        <v>476</v>
      </c>
      <c r="AA12" s="600" t="s">
        <v>593</v>
      </c>
      <c r="AB12" s="601" t="s">
        <v>561</v>
      </c>
      <c r="AC12" s="601" t="s">
        <v>561</v>
      </c>
      <c r="AD12" s="601">
        <v>8</v>
      </c>
      <c r="AE12" s="600" t="s">
        <v>155</v>
      </c>
    </row>
    <row r="13" spans="1:31" ht="15" customHeight="1">
      <c r="A13" s="593" t="s">
        <v>627</v>
      </c>
      <c r="B13" s="600" t="s">
        <v>561</v>
      </c>
      <c r="C13" s="600" t="s">
        <v>41</v>
      </c>
      <c r="D13" s="600" t="s">
        <v>628</v>
      </c>
      <c r="E13" s="619" t="s">
        <v>26</v>
      </c>
      <c r="F13" t="s">
        <v>629</v>
      </c>
      <c r="G13" s="596" t="s">
        <v>773</v>
      </c>
      <c r="H13" s="594" t="str">
        <f t="shared" si="0"/>
        <v>112050048</v>
      </c>
      <c r="I13" s="601">
        <v>1</v>
      </c>
      <c r="J13" s="621">
        <v>5293</v>
      </c>
      <c r="K13" s="600" t="s">
        <v>94</v>
      </c>
      <c r="L13" s="578" t="s">
        <v>631</v>
      </c>
      <c r="M13" s="577" t="s">
        <v>568</v>
      </c>
      <c r="N13" s="600" t="s">
        <v>101</v>
      </c>
      <c r="O13" s="600" t="s">
        <v>103</v>
      </c>
      <c r="P13" s="600" t="s">
        <v>105</v>
      </c>
      <c r="Q13" s="600" t="s">
        <v>109</v>
      </c>
      <c r="R13" s="600" t="s">
        <v>112</v>
      </c>
      <c r="S13" s="601">
        <v>15</v>
      </c>
      <c r="T13" s="600" t="s">
        <v>117</v>
      </c>
      <c r="U13" s="600" t="s">
        <v>567</v>
      </c>
      <c r="V13" s="600" t="s">
        <v>142</v>
      </c>
      <c r="W13" s="600" t="s">
        <v>590</v>
      </c>
      <c r="X13" s="600" t="s">
        <v>470</v>
      </c>
      <c r="Y13" s="600" t="s">
        <v>630</v>
      </c>
      <c r="Z13" s="600" t="s">
        <v>476</v>
      </c>
      <c r="AA13" s="600" t="s">
        <v>593</v>
      </c>
      <c r="AB13" s="601" t="s">
        <v>561</v>
      </c>
      <c r="AC13" s="601" t="s">
        <v>561</v>
      </c>
      <c r="AD13" s="601">
        <v>8</v>
      </c>
      <c r="AE13" s="600" t="s">
        <v>155</v>
      </c>
    </row>
    <row r="14" spans="1:31" ht="15" customHeight="1">
      <c r="A14" s="593" t="s">
        <v>627</v>
      </c>
      <c r="B14" s="600" t="s">
        <v>561</v>
      </c>
      <c r="C14" t="s">
        <v>54</v>
      </c>
      <c r="D14" t="s">
        <v>54</v>
      </c>
      <c r="E14" s="619" t="s">
        <v>26</v>
      </c>
      <c r="F14" s="600" t="s">
        <v>446</v>
      </c>
      <c r="G14" s="578" t="s">
        <v>774</v>
      </c>
      <c r="H14" s="594" t="str">
        <f t="shared" ref="H14:H21" si="1">CONCATENATE(1120504,F14)</f>
        <v>112050434</v>
      </c>
      <c r="I14" s="601">
        <v>1</v>
      </c>
      <c r="J14" s="621">
        <v>5293</v>
      </c>
      <c r="K14" s="600" t="s">
        <v>94</v>
      </c>
      <c r="L14" s="578" t="s">
        <v>631</v>
      </c>
      <c r="M14" s="577" t="s">
        <v>568</v>
      </c>
      <c r="N14" s="600" t="s">
        <v>101</v>
      </c>
      <c r="O14" s="600" t="s">
        <v>103</v>
      </c>
      <c r="P14" s="600" t="s">
        <v>105</v>
      </c>
      <c r="Q14" s="600" t="s">
        <v>109</v>
      </c>
      <c r="R14" s="600" t="s">
        <v>112</v>
      </c>
      <c r="S14" s="601">
        <v>15</v>
      </c>
      <c r="T14" s="600" t="s">
        <v>117</v>
      </c>
      <c r="U14" s="600" t="s">
        <v>567</v>
      </c>
      <c r="V14" s="600" t="s">
        <v>142</v>
      </c>
      <c r="W14" s="600" t="s">
        <v>590</v>
      </c>
      <c r="X14" s="600" t="s">
        <v>470</v>
      </c>
      <c r="Y14" s="600" t="s">
        <v>630</v>
      </c>
      <c r="Z14" s="600" t="s">
        <v>476</v>
      </c>
      <c r="AA14" s="600" t="s">
        <v>593</v>
      </c>
      <c r="AB14" s="601" t="s">
        <v>561</v>
      </c>
      <c r="AC14" s="601" t="s">
        <v>561</v>
      </c>
      <c r="AD14" s="601">
        <v>8</v>
      </c>
      <c r="AE14" s="600" t="s">
        <v>155</v>
      </c>
    </row>
    <row r="15" spans="1:31" ht="15" customHeight="1">
      <c r="A15" s="593" t="s">
        <v>627</v>
      </c>
      <c r="B15" s="600" t="s">
        <v>561</v>
      </c>
      <c r="C15" s="600" t="s">
        <v>54</v>
      </c>
      <c r="D15" s="600" t="s">
        <v>54</v>
      </c>
      <c r="E15" s="619" t="s">
        <v>26</v>
      </c>
      <c r="F15" s="600" t="s">
        <v>448</v>
      </c>
      <c r="G15" s="578" t="s">
        <v>774</v>
      </c>
      <c r="H15" s="594" t="str">
        <f t="shared" si="1"/>
        <v>112050436</v>
      </c>
      <c r="I15" s="601">
        <v>1</v>
      </c>
      <c r="J15" s="621">
        <v>5293</v>
      </c>
      <c r="K15" s="600" t="s">
        <v>94</v>
      </c>
      <c r="L15" s="578" t="s">
        <v>631</v>
      </c>
      <c r="M15" s="577" t="s">
        <v>568</v>
      </c>
      <c r="N15" s="600" t="s">
        <v>101</v>
      </c>
      <c r="O15" s="600" t="s">
        <v>103</v>
      </c>
      <c r="P15" s="600" t="s">
        <v>105</v>
      </c>
      <c r="Q15" s="600" t="s">
        <v>109</v>
      </c>
      <c r="R15" s="600" t="s">
        <v>112</v>
      </c>
      <c r="S15" s="601">
        <v>15</v>
      </c>
      <c r="T15" s="600" t="s">
        <v>117</v>
      </c>
      <c r="U15" s="600" t="s">
        <v>567</v>
      </c>
      <c r="V15" s="600" t="s">
        <v>142</v>
      </c>
      <c r="W15" s="600" t="s">
        <v>590</v>
      </c>
      <c r="X15" s="600" t="s">
        <v>470</v>
      </c>
      <c r="Y15" s="600" t="s">
        <v>630</v>
      </c>
      <c r="Z15" s="600" t="s">
        <v>476</v>
      </c>
      <c r="AA15" s="600" t="s">
        <v>593</v>
      </c>
      <c r="AB15" s="601" t="s">
        <v>561</v>
      </c>
      <c r="AC15" s="601" t="s">
        <v>561</v>
      </c>
      <c r="AD15" s="601">
        <v>8</v>
      </c>
      <c r="AE15" s="600" t="s">
        <v>155</v>
      </c>
    </row>
    <row r="16" spans="1:31" ht="15" customHeight="1">
      <c r="A16" s="593" t="s">
        <v>627</v>
      </c>
      <c r="B16" s="600" t="s">
        <v>561</v>
      </c>
      <c r="C16" s="600" t="s">
        <v>54</v>
      </c>
      <c r="D16" s="600" t="s">
        <v>54</v>
      </c>
      <c r="E16" s="619" t="s">
        <v>26</v>
      </c>
      <c r="F16" s="600" t="s">
        <v>450</v>
      </c>
      <c r="G16" s="578" t="s">
        <v>774</v>
      </c>
      <c r="H16" s="594" t="str">
        <f t="shared" si="1"/>
        <v>112050438</v>
      </c>
      <c r="I16" s="601">
        <v>1</v>
      </c>
      <c r="J16" s="621">
        <v>5293</v>
      </c>
      <c r="K16" s="600" t="s">
        <v>94</v>
      </c>
      <c r="L16" s="578" t="s">
        <v>631</v>
      </c>
      <c r="M16" s="577" t="s">
        <v>568</v>
      </c>
      <c r="N16" s="600" t="s">
        <v>101</v>
      </c>
      <c r="O16" s="600" t="s">
        <v>103</v>
      </c>
      <c r="P16" s="600" t="s">
        <v>105</v>
      </c>
      <c r="Q16" s="600" t="s">
        <v>109</v>
      </c>
      <c r="R16" s="600" t="s">
        <v>112</v>
      </c>
      <c r="S16" s="601">
        <v>15</v>
      </c>
      <c r="T16" s="600" t="s">
        <v>117</v>
      </c>
      <c r="U16" s="600" t="s">
        <v>567</v>
      </c>
      <c r="V16" s="600" t="s">
        <v>142</v>
      </c>
      <c r="W16" s="600" t="s">
        <v>590</v>
      </c>
      <c r="X16" s="600" t="s">
        <v>470</v>
      </c>
      <c r="Y16" s="600" t="s">
        <v>630</v>
      </c>
      <c r="Z16" s="600" t="s">
        <v>476</v>
      </c>
      <c r="AA16" s="600" t="s">
        <v>593</v>
      </c>
      <c r="AB16" s="601" t="s">
        <v>561</v>
      </c>
      <c r="AC16" s="601" t="s">
        <v>561</v>
      </c>
      <c r="AD16" s="601">
        <v>8</v>
      </c>
      <c r="AE16" s="600" t="s">
        <v>155</v>
      </c>
    </row>
    <row r="17" spans="1:31" ht="15" customHeight="1">
      <c r="A17" s="593" t="s">
        <v>627</v>
      </c>
      <c r="B17" s="600" t="s">
        <v>561</v>
      </c>
      <c r="C17" s="600" t="s">
        <v>54</v>
      </c>
      <c r="D17" s="600" t="s">
        <v>54</v>
      </c>
      <c r="E17" s="619" t="s">
        <v>26</v>
      </c>
      <c r="F17" s="600" t="s">
        <v>452</v>
      </c>
      <c r="G17" s="578" t="s">
        <v>774</v>
      </c>
      <c r="H17" s="594" t="str">
        <f t="shared" si="1"/>
        <v>112050440</v>
      </c>
      <c r="I17" s="601">
        <v>1</v>
      </c>
      <c r="J17" s="621">
        <v>5293</v>
      </c>
      <c r="K17" s="600" t="s">
        <v>94</v>
      </c>
      <c r="L17" s="578" t="s">
        <v>631</v>
      </c>
      <c r="M17" s="577" t="s">
        <v>568</v>
      </c>
      <c r="N17" s="600" t="s">
        <v>101</v>
      </c>
      <c r="O17" s="600" t="s">
        <v>103</v>
      </c>
      <c r="P17" s="600" t="s">
        <v>105</v>
      </c>
      <c r="Q17" s="600" t="s">
        <v>109</v>
      </c>
      <c r="R17" s="600" t="s">
        <v>112</v>
      </c>
      <c r="S17" s="601">
        <v>15</v>
      </c>
      <c r="T17" s="600" t="s">
        <v>117</v>
      </c>
      <c r="U17" s="600" t="s">
        <v>567</v>
      </c>
      <c r="V17" s="600" t="s">
        <v>142</v>
      </c>
      <c r="W17" s="600" t="s">
        <v>590</v>
      </c>
      <c r="X17" s="600" t="s">
        <v>470</v>
      </c>
      <c r="Y17" s="600" t="s">
        <v>630</v>
      </c>
      <c r="Z17" s="600" t="s">
        <v>476</v>
      </c>
      <c r="AA17" s="600" t="s">
        <v>593</v>
      </c>
      <c r="AB17" s="601" t="s">
        <v>561</v>
      </c>
      <c r="AC17" s="601" t="s">
        <v>561</v>
      </c>
      <c r="AD17" s="601">
        <v>8</v>
      </c>
      <c r="AE17" s="600" t="s">
        <v>155</v>
      </c>
    </row>
    <row r="18" spans="1:31" ht="15" customHeight="1">
      <c r="A18" s="593" t="s">
        <v>627</v>
      </c>
      <c r="B18" s="600" t="s">
        <v>561</v>
      </c>
      <c r="C18" s="600" t="s">
        <v>54</v>
      </c>
      <c r="D18" s="600" t="s">
        <v>54</v>
      </c>
      <c r="E18" s="619" t="s">
        <v>26</v>
      </c>
      <c r="F18" s="600" t="s">
        <v>454</v>
      </c>
      <c r="G18" s="578" t="s">
        <v>774</v>
      </c>
      <c r="H18" s="594" t="str">
        <f t="shared" si="1"/>
        <v>112050442</v>
      </c>
      <c r="I18" s="601">
        <v>1</v>
      </c>
      <c r="J18" s="621">
        <v>5293</v>
      </c>
      <c r="K18" s="600" t="s">
        <v>94</v>
      </c>
      <c r="L18" s="578" t="s">
        <v>631</v>
      </c>
      <c r="M18" s="577" t="s">
        <v>568</v>
      </c>
      <c r="N18" s="600" t="s">
        <v>101</v>
      </c>
      <c r="O18" s="600" t="s">
        <v>103</v>
      </c>
      <c r="P18" s="600" t="s">
        <v>105</v>
      </c>
      <c r="Q18" s="600" t="s">
        <v>109</v>
      </c>
      <c r="R18" s="600" t="s">
        <v>112</v>
      </c>
      <c r="S18" s="601">
        <v>15</v>
      </c>
      <c r="T18" s="600" t="s">
        <v>117</v>
      </c>
      <c r="U18" s="600" t="s">
        <v>567</v>
      </c>
      <c r="V18" s="600" t="s">
        <v>142</v>
      </c>
      <c r="W18" s="600" t="s">
        <v>590</v>
      </c>
      <c r="X18" s="600" t="s">
        <v>470</v>
      </c>
      <c r="Y18" s="600" t="s">
        <v>630</v>
      </c>
      <c r="Z18" s="600" t="s">
        <v>476</v>
      </c>
      <c r="AA18" s="600" t="s">
        <v>593</v>
      </c>
      <c r="AB18" s="601" t="s">
        <v>561</v>
      </c>
      <c r="AC18" s="601" t="s">
        <v>561</v>
      </c>
      <c r="AD18" s="601">
        <v>8</v>
      </c>
      <c r="AE18" s="600" t="s">
        <v>155</v>
      </c>
    </row>
    <row r="19" spans="1:31" ht="15" customHeight="1">
      <c r="A19" s="593" t="s">
        <v>627</v>
      </c>
      <c r="B19" s="600" t="s">
        <v>561</v>
      </c>
      <c r="C19" s="600" t="s">
        <v>54</v>
      </c>
      <c r="D19" s="600" t="s">
        <v>54</v>
      </c>
      <c r="E19" s="619" t="s">
        <v>26</v>
      </c>
      <c r="F19" s="600" t="s">
        <v>456</v>
      </c>
      <c r="G19" s="578" t="s">
        <v>774</v>
      </c>
      <c r="H19" s="594" t="str">
        <f t="shared" si="1"/>
        <v>112050444</v>
      </c>
      <c r="I19" s="601">
        <v>1</v>
      </c>
      <c r="J19" s="621">
        <v>5293</v>
      </c>
      <c r="K19" s="600" t="s">
        <v>94</v>
      </c>
      <c r="L19" s="578" t="s">
        <v>631</v>
      </c>
      <c r="M19" s="577" t="s">
        <v>568</v>
      </c>
      <c r="N19" s="600" t="s">
        <v>101</v>
      </c>
      <c r="O19" s="600" t="s">
        <v>103</v>
      </c>
      <c r="P19" s="600" t="s">
        <v>105</v>
      </c>
      <c r="Q19" s="600" t="s">
        <v>109</v>
      </c>
      <c r="R19" s="600" t="s">
        <v>112</v>
      </c>
      <c r="S19" s="601">
        <v>15</v>
      </c>
      <c r="T19" s="600" t="s">
        <v>117</v>
      </c>
      <c r="U19" s="600" t="s">
        <v>567</v>
      </c>
      <c r="V19" s="600" t="s">
        <v>142</v>
      </c>
      <c r="W19" s="600" t="s">
        <v>590</v>
      </c>
      <c r="X19" s="600" t="s">
        <v>470</v>
      </c>
      <c r="Y19" s="600" t="s">
        <v>630</v>
      </c>
      <c r="Z19" s="600" t="s">
        <v>476</v>
      </c>
      <c r="AA19" s="600" t="s">
        <v>593</v>
      </c>
      <c r="AB19" s="601" t="s">
        <v>561</v>
      </c>
      <c r="AC19" s="601" t="s">
        <v>561</v>
      </c>
      <c r="AD19" s="601">
        <v>8</v>
      </c>
      <c r="AE19" s="600" t="s">
        <v>155</v>
      </c>
    </row>
    <row r="20" spans="1:31" ht="15" customHeight="1">
      <c r="A20" s="593" t="s">
        <v>627</v>
      </c>
      <c r="B20" s="600" t="s">
        <v>561</v>
      </c>
      <c r="C20" s="600" t="s">
        <v>54</v>
      </c>
      <c r="D20" s="600" t="s">
        <v>54</v>
      </c>
      <c r="E20" s="619" t="s">
        <v>26</v>
      </c>
      <c r="F20" s="600" t="s">
        <v>457</v>
      </c>
      <c r="G20" s="578" t="s">
        <v>774</v>
      </c>
      <c r="H20" s="594" t="str">
        <f t="shared" si="1"/>
        <v>112050446</v>
      </c>
      <c r="I20" s="601">
        <v>1</v>
      </c>
      <c r="J20" s="621">
        <v>5293</v>
      </c>
      <c r="K20" s="600" t="s">
        <v>94</v>
      </c>
      <c r="L20" s="578" t="s">
        <v>631</v>
      </c>
      <c r="M20" s="577" t="s">
        <v>568</v>
      </c>
      <c r="N20" s="600" t="s">
        <v>101</v>
      </c>
      <c r="O20" s="600" t="s">
        <v>103</v>
      </c>
      <c r="P20" s="600" t="s">
        <v>105</v>
      </c>
      <c r="Q20" s="600" t="s">
        <v>109</v>
      </c>
      <c r="R20" s="600" t="s">
        <v>112</v>
      </c>
      <c r="S20" s="601">
        <v>15</v>
      </c>
      <c r="T20" s="600" t="s">
        <v>117</v>
      </c>
      <c r="U20" s="600" t="s">
        <v>567</v>
      </c>
      <c r="V20" s="600" t="s">
        <v>142</v>
      </c>
      <c r="W20" s="600" t="s">
        <v>590</v>
      </c>
      <c r="X20" s="600" t="s">
        <v>470</v>
      </c>
      <c r="Y20" s="600" t="s">
        <v>630</v>
      </c>
      <c r="Z20" s="600" t="s">
        <v>476</v>
      </c>
      <c r="AA20" s="600" t="s">
        <v>593</v>
      </c>
      <c r="AB20" s="601" t="s">
        <v>561</v>
      </c>
      <c r="AC20" s="601" t="s">
        <v>561</v>
      </c>
      <c r="AD20" s="601">
        <v>8</v>
      </c>
      <c r="AE20" s="600" t="s">
        <v>155</v>
      </c>
    </row>
    <row r="21" spans="1:31" ht="15" customHeight="1">
      <c r="A21" s="593" t="s">
        <v>627</v>
      </c>
      <c r="B21" s="600" t="s">
        <v>561</v>
      </c>
      <c r="C21" s="600" t="s">
        <v>54</v>
      </c>
      <c r="D21" s="600" t="s">
        <v>54</v>
      </c>
      <c r="E21" s="619" t="s">
        <v>26</v>
      </c>
      <c r="F21" s="600" t="s">
        <v>629</v>
      </c>
      <c r="G21" s="578" t="s">
        <v>774</v>
      </c>
      <c r="H21" s="594" t="str">
        <f t="shared" si="1"/>
        <v>112050448</v>
      </c>
      <c r="I21" s="601">
        <v>1</v>
      </c>
      <c r="J21" s="621">
        <v>5293</v>
      </c>
      <c r="K21" s="600" t="s">
        <v>94</v>
      </c>
      <c r="L21" s="578" t="s">
        <v>631</v>
      </c>
      <c r="M21" s="577" t="s">
        <v>568</v>
      </c>
      <c r="N21" s="600" t="s">
        <v>101</v>
      </c>
      <c r="O21" s="600" t="s">
        <v>103</v>
      </c>
      <c r="P21" s="600" t="s">
        <v>105</v>
      </c>
      <c r="Q21" s="600" t="s">
        <v>109</v>
      </c>
      <c r="R21" s="600" t="s">
        <v>112</v>
      </c>
      <c r="S21" s="601">
        <v>15</v>
      </c>
      <c r="T21" s="600" t="s">
        <v>117</v>
      </c>
      <c r="U21" s="600" t="s">
        <v>567</v>
      </c>
      <c r="V21" s="600" t="s">
        <v>142</v>
      </c>
      <c r="W21" s="600" t="s">
        <v>590</v>
      </c>
      <c r="X21" s="600" t="s">
        <v>470</v>
      </c>
      <c r="Y21" s="600" t="s">
        <v>630</v>
      </c>
      <c r="Z21" s="600" t="s">
        <v>476</v>
      </c>
      <c r="AA21" s="600" t="s">
        <v>593</v>
      </c>
      <c r="AB21" s="601" t="s">
        <v>561</v>
      </c>
      <c r="AC21" s="601" t="s">
        <v>561</v>
      </c>
      <c r="AD21" s="601">
        <v>8</v>
      </c>
      <c r="AE21" s="600" t="s">
        <v>155</v>
      </c>
    </row>
    <row r="22" spans="1:31" ht="15" customHeight="1">
      <c r="A22" s="593" t="s">
        <v>627</v>
      </c>
      <c r="B22" s="600" t="s">
        <v>561</v>
      </c>
      <c r="C22" t="s">
        <v>51</v>
      </c>
      <c r="D22" t="s">
        <v>51</v>
      </c>
      <c r="E22" s="619" t="s">
        <v>26</v>
      </c>
      <c r="F22" s="600" t="s">
        <v>446</v>
      </c>
      <c r="G22" s="578" t="s">
        <v>775</v>
      </c>
      <c r="H22" s="594" t="str">
        <f t="shared" ref="H22:H29" si="2">CONCATENATE(1120060,F22)</f>
        <v>112006034</v>
      </c>
      <c r="I22" s="601">
        <v>1</v>
      </c>
      <c r="J22" s="621">
        <v>5293</v>
      </c>
      <c r="K22" s="600" t="s">
        <v>94</v>
      </c>
      <c r="L22" s="578" t="s">
        <v>631</v>
      </c>
      <c r="M22" s="577" t="s">
        <v>568</v>
      </c>
      <c r="N22" s="600" t="s">
        <v>101</v>
      </c>
      <c r="O22" s="600" t="s">
        <v>103</v>
      </c>
      <c r="P22" s="600" t="s">
        <v>105</v>
      </c>
      <c r="Q22" s="600" t="s">
        <v>109</v>
      </c>
      <c r="R22" s="600" t="s">
        <v>112</v>
      </c>
      <c r="S22" s="601">
        <v>15</v>
      </c>
      <c r="T22" s="600" t="s">
        <v>117</v>
      </c>
      <c r="U22" s="600" t="s">
        <v>567</v>
      </c>
      <c r="V22" s="600" t="s">
        <v>142</v>
      </c>
      <c r="W22" s="600" t="s">
        <v>590</v>
      </c>
      <c r="X22" s="600" t="s">
        <v>470</v>
      </c>
      <c r="Y22" s="600" t="s">
        <v>630</v>
      </c>
      <c r="Z22" s="600" t="s">
        <v>476</v>
      </c>
      <c r="AA22" s="600" t="s">
        <v>593</v>
      </c>
      <c r="AB22" s="601" t="s">
        <v>561</v>
      </c>
      <c r="AC22" s="601" t="s">
        <v>561</v>
      </c>
      <c r="AD22" s="601">
        <v>8</v>
      </c>
      <c r="AE22" s="600" t="s">
        <v>155</v>
      </c>
    </row>
    <row r="23" spans="1:31" ht="15" customHeight="1">
      <c r="A23" s="593" t="s">
        <v>627</v>
      </c>
      <c r="B23" s="600" t="s">
        <v>561</v>
      </c>
      <c r="C23" s="600" t="s">
        <v>51</v>
      </c>
      <c r="D23" s="600" t="s">
        <v>51</v>
      </c>
      <c r="E23" s="619" t="s">
        <v>26</v>
      </c>
      <c r="F23" s="600" t="s">
        <v>448</v>
      </c>
      <c r="G23" s="578" t="s">
        <v>775</v>
      </c>
      <c r="H23" s="594" t="str">
        <f t="shared" si="2"/>
        <v>112006036</v>
      </c>
      <c r="I23" s="601">
        <v>1</v>
      </c>
      <c r="J23" s="621">
        <v>5293</v>
      </c>
      <c r="K23" s="600" t="s">
        <v>94</v>
      </c>
      <c r="L23" s="578" t="s">
        <v>631</v>
      </c>
      <c r="M23" s="577" t="s">
        <v>568</v>
      </c>
      <c r="N23" s="600" t="s">
        <v>101</v>
      </c>
      <c r="O23" s="600" t="s">
        <v>103</v>
      </c>
      <c r="P23" s="600" t="s">
        <v>105</v>
      </c>
      <c r="Q23" s="600" t="s">
        <v>109</v>
      </c>
      <c r="R23" s="600" t="s">
        <v>112</v>
      </c>
      <c r="S23" s="601">
        <v>15</v>
      </c>
      <c r="T23" s="600" t="s">
        <v>117</v>
      </c>
      <c r="U23" s="600" t="s">
        <v>567</v>
      </c>
      <c r="V23" s="600" t="s">
        <v>142</v>
      </c>
      <c r="W23" s="600" t="s">
        <v>590</v>
      </c>
      <c r="X23" s="600" t="s">
        <v>470</v>
      </c>
      <c r="Y23" s="600" t="s">
        <v>630</v>
      </c>
      <c r="Z23" s="600" t="s">
        <v>476</v>
      </c>
      <c r="AA23" s="600" t="s">
        <v>593</v>
      </c>
      <c r="AB23" s="601" t="s">
        <v>561</v>
      </c>
      <c r="AC23" s="601" t="s">
        <v>561</v>
      </c>
      <c r="AD23" s="601">
        <v>8</v>
      </c>
      <c r="AE23" s="600" t="s">
        <v>155</v>
      </c>
    </row>
    <row r="24" spans="1:31" ht="15" customHeight="1">
      <c r="A24" s="593" t="s">
        <v>627</v>
      </c>
      <c r="B24" s="600" t="s">
        <v>561</v>
      </c>
      <c r="C24" s="600" t="s">
        <v>51</v>
      </c>
      <c r="D24" s="600" t="s">
        <v>51</v>
      </c>
      <c r="E24" s="619" t="s">
        <v>26</v>
      </c>
      <c r="F24" s="600" t="s">
        <v>450</v>
      </c>
      <c r="G24" s="578" t="s">
        <v>775</v>
      </c>
      <c r="H24" s="594" t="str">
        <f t="shared" si="2"/>
        <v>112006038</v>
      </c>
      <c r="I24" s="601">
        <v>1</v>
      </c>
      <c r="J24" s="621">
        <v>5293</v>
      </c>
      <c r="K24" s="600" t="s">
        <v>94</v>
      </c>
      <c r="L24" s="578" t="s">
        <v>631</v>
      </c>
      <c r="M24" s="577" t="s">
        <v>568</v>
      </c>
      <c r="N24" s="600" t="s">
        <v>101</v>
      </c>
      <c r="O24" s="600" t="s">
        <v>103</v>
      </c>
      <c r="P24" s="600" t="s">
        <v>105</v>
      </c>
      <c r="Q24" s="600" t="s">
        <v>109</v>
      </c>
      <c r="R24" s="600" t="s">
        <v>112</v>
      </c>
      <c r="S24" s="601">
        <v>15</v>
      </c>
      <c r="T24" s="600" t="s">
        <v>117</v>
      </c>
      <c r="U24" s="600" t="s">
        <v>567</v>
      </c>
      <c r="V24" s="600" t="s">
        <v>142</v>
      </c>
      <c r="W24" s="600" t="s">
        <v>590</v>
      </c>
      <c r="X24" s="600" t="s">
        <v>470</v>
      </c>
      <c r="Y24" s="600" t="s">
        <v>630</v>
      </c>
      <c r="Z24" s="600" t="s">
        <v>476</v>
      </c>
      <c r="AA24" s="600" t="s">
        <v>593</v>
      </c>
      <c r="AB24" s="601" t="s">
        <v>561</v>
      </c>
      <c r="AC24" s="601" t="s">
        <v>561</v>
      </c>
      <c r="AD24" s="601">
        <v>8</v>
      </c>
      <c r="AE24" s="600" t="s">
        <v>155</v>
      </c>
    </row>
    <row r="25" spans="1:31" ht="15" customHeight="1">
      <c r="A25" s="593" t="s">
        <v>627</v>
      </c>
      <c r="B25" s="600" t="s">
        <v>561</v>
      </c>
      <c r="C25" s="600" t="s">
        <v>51</v>
      </c>
      <c r="D25" s="600" t="s">
        <v>51</v>
      </c>
      <c r="E25" s="619" t="s">
        <v>26</v>
      </c>
      <c r="F25" s="600" t="s">
        <v>452</v>
      </c>
      <c r="G25" s="578" t="s">
        <v>775</v>
      </c>
      <c r="H25" s="594" t="str">
        <f t="shared" si="2"/>
        <v>112006040</v>
      </c>
      <c r="I25" s="601">
        <v>1</v>
      </c>
      <c r="J25" s="621">
        <v>5293</v>
      </c>
      <c r="K25" s="600" t="s">
        <v>94</v>
      </c>
      <c r="L25" s="578" t="s">
        <v>631</v>
      </c>
      <c r="M25" s="577" t="s">
        <v>568</v>
      </c>
      <c r="N25" s="600" t="s">
        <v>101</v>
      </c>
      <c r="O25" s="600" t="s">
        <v>103</v>
      </c>
      <c r="P25" s="600" t="s">
        <v>105</v>
      </c>
      <c r="Q25" s="600" t="s">
        <v>109</v>
      </c>
      <c r="R25" s="600" t="s">
        <v>112</v>
      </c>
      <c r="S25" s="601">
        <v>15</v>
      </c>
      <c r="T25" s="600" t="s">
        <v>117</v>
      </c>
      <c r="U25" s="600" t="s">
        <v>567</v>
      </c>
      <c r="V25" s="600" t="s">
        <v>142</v>
      </c>
      <c r="W25" s="600" t="s">
        <v>590</v>
      </c>
      <c r="X25" s="600" t="s">
        <v>470</v>
      </c>
      <c r="Y25" s="600" t="s">
        <v>630</v>
      </c>
      <c r="Z25" s="600" t="s">
        <v>476</v>
      </c>
      <c r="AA25" s="600" t="s">
        <v>593</v>
      </c>
      <c r="AB25" s="601" t="s">
        <v>561</v>
      </c>
      <c r="AC25" s="601" t="s">
        <v>561</v>
      </c>
      <c r="AD25" s="601">
        <v>8</v>
      </c>
      <c r="AE25" s="600" t="s">
        <v>155</v>
      </c>
    </row>
    <row r="26" spans="1:31" ht="15" customHeight="1">
      <c r="A26" s="593" t="s">
        <v>627</v>
      </c>
      <c r="B26" s="600" t="s">
        <v>561</v>
      </c>
      <c r="C26" s="600" t="s">
        <v>51</v>
      </c>
      <c r="D26" s="600" t="s">
        <v>51</v>
      </c>
      <c r="E26" s="619" t="s">
        <v>26</v>
      </c>
      <c r="F26" s="600" t="s">
        <v>454</v>
      </c>
      <c r="G26" s="578" t="s">
        <v>775</v>
      </c>
      <c r="H26" s="594" t="str">
        <f t="shared" si="2"/>
        <v>112006042</v>
      </c>
      <c r="I26" s="601">
        <v>1</v>
      </c>
      <c r="J26" s="621">
        <v>5293</v>
      </c>
      <c r="K26" s="600" t="s">
        <v>94</v>
      </c>
      <c r="L26" s="578" t="s">
        <v>631</v>
      </c>
      <c r="M26" s="577" t="s">
        <v>568</v>
      </c>
      <c r="N26" s="600" t="s">
        <v>101</v>
      </c>
      <c r="O26" s="600" t="s">
        <v>103</v>
      </c>
      <c r="P26" s="600" t="s">
        <v>105</v>
      </c>
      <c r="Q26" s="600" t="s">
        <v>109</v>
      </c>
      <c r="R26" s="600" t="s">
        <v>112</v>
      </c>
      <c r="S26" s="601">
        <v>15</v>
      </c>
      <c r="T26" s="600" t="s">
        <v>117</v>
      </c>
      <c r="U26" s="600" t="s">
        <v>567</v>
      </c>
      <c r="V26" s="600" t="s">
        <v>142</v>
      </c>
      <c r="W26" s="600" t="s">
        <v>590</v>
      </c>
      <c r="X26" s="600" t="s">
        <v>470</v>
      </c>
      <c r="Y26" s="600" t="s">
        <v>630</v>
      </c>
      <c r="Z26" s="600" t="s">
        <v>476</v>
      </c>
      <c r="AA26" s="600" t="s">
        <v>593</v>
      </c>
      <c r="AB26" s="601" t="s">
        <v>561</v>
      </c>
      <c r="AC26" s="601" t="s">
        <v>561</v>
      </c>
      <c r="AD26" s="601">
        <v>8</v>
      </c>
      <c r="AE26" s="600" t="s">
        <v>155</v>
      </c>
    </row>
    <row r="27" spans="1:31" ht="15" customHeight="1">
      <c r="A27" s="593" t="s">
        <v>627</v>
      </c>
      <c r="B27" s="600" t="s">
        <v>561</v>
      </c>
      <c r="C27" s="600" t="s">
        <v>51</v>
      </c>
      <c r="D27" s="600" t="s">
        <v>51</v>
      </c>
      <c r="E27" s="619" t="s">
        <v>26</v>
      </c>
      <c r="F27" s="600" t="s">
        <v>456</v>
      </c>
      <c r="G27" s="578" t="s">
        <v>775</v>
      </c>
      <c r="H27" s="594" t="str">
        <f t="shared" si="2"/>
        <v>112006044</v>
      </c>
      <c r="I27" s="601">
        <v>1</v>
      </c>
      <c r="J27" s="621">
        <v>5293</v>
      </c>
      <c r="K27" s="600" t="s">
        <v>94</v>
      </c>
      <c r="L27" s="578" t="s">
        <v>631</v>
      </c>
      <c r="M27" s="577" t="s">
        <v>568</v>
      </c>
      <c r="N27" s="600" t="s">
        <v>101</v>
      </c>
      <c r="O27" s="600" t="s">
        <v>103</v>
      </c>
      <c r="P27" s="600" t="s">
        <v>105</v>
      </c>
      <c r="Q27" s="600" t="s">
        <v>109</v>
      </c>
      <c r="R27" s="600" t="s">
        <v>112</v>
      </c>
      <c r="S27" s="601">
        <v>15</v>
      </c>
      <c r="T27" s="600" t="s">
        <v>117</v>
      </c>
      <c r="U27" s="600" t="s">
        <v>567</v>
      </c>
      <c r="V27" s="600" t="s">
        <v>142</v>
      </c>
      <c r="W27" s="600" t="s">
        <v>590</v>
      </c>
      <c r="X27" s="600" t="s">
        <v>470</v>
      </c>
      <c r="Y27" s="600" t="s">
        <v>630</v>
      </c>
      <c r="Z27" s="600" t="s">
        <v>476</v>
      </c>
      <c r="AA27" s="600" t="s">
        <v>593</v>
      </c>
      <c r="AB27" s="601" t="s">
        <v>561</v>
      </c>
      <c r="AC27" s="601" t="s">
        <v>561</v>
      </c>
      <c r="AD27" s="601">
        <v>8</v>
      </c>
      <c r="AE27" s="600" t="s">
        <v>155</v>
      </c>
    </row>
    <row r="28" spans="1:31" ht="15" customHeight="1">
      <c r="A28" s="593" t="s">
        <v>627</v>
      </c>
      <c r="B28" s="600" t="s">
        <v>561</v>
      </c>
      <c r="C28" s="600" t="s">
        <v>51</v>
      </c>
      <c r="D28" s="600" t="s">
        <v>51</v>
      </c>
      <c r="E28" s="619" t="s">
        <v>26</v>
      </c>
      <c r="F28" s="600" t="s">
        <v>457</v>
      </c>
      <c r="G28" s="578" t="s">
        <v>775</v>
      </c>
      <c r="H28" s="594" t="str">
        <f t="shared" si="2"/>
        <v>112006046</v>
      </c>
      <c r="I28" s="601">
        <v>1</v>
      </c>
      <c r="J28" s="621">
        <v>5293</v>
      </c>
      <c r="K28" s="600" t="s">
        <v>94</v>
      </c>
      <c r="L28" s="578" t="s">
        <v>631</v>
      </c>
      <c r="M28" s="577" t="s">
        <v>568</v>
      </c>
      <c r="N28" s="600" t="s">
        <v>101</v>
      </c>
      <c r="O28" s="600" t="s">
        <v>103</v>
      </c>
      <c r="P28" s="600" t="s">
        <v>105</v>
      </c>
      <c r="Q28" s="600" t="s">
        <v>109</v>
      </c>
      <c r="R28" s="600" t="s">
        <v>112</v>
      </c>
      <c r="S28" s="601">
        <v>15</v>
      </c>
      <c r="T28" s="600" t="s">
        <v>117</v>
      </c>
      <c r="U28" s="600" t="s">
        <v>567</v>
      </c>
      <c r="V28" s="600" t="s">
        <v>142</v>
      </c>
      <c r="W28" s="600" t="s">
        <v>590</v>
      </c>
      <c r="X28" s="600" t="s">
        <v>470</v>
      </c>
      <c r="Y28" s="600" t="s">
        <v>630</v>
      </c>
      <c r="Z28" s="600" t="s">
        <v>476</v>
      </c>
      <c r="AA28" s="600" t="s">
        <v>593</v>
      </c>
      <c r="AB28" s="601" t="s">
        <v>561</v>
      </c>
      <c r="AC28" s="601" t="s">
        <v>561</v>
      </c>
      <c r="AD28" s="601">
        <v>8</v>
      </c>
      <c r="AE28" s="600" t="s">
        <v>155</v>
      </c>
    </row>
    <row r="29" spans="1:31" ht="15" customHeight="1">
      <c r="A29" s="593" t="s">
        <v>627</v>
      </c>
      <c r="B29" s="600" t="s">
        <v>561</v>
      </c>
      <c r="C29" s="600" t="s">
        <v>51</v>
      </c>
      <c r="D29" s="600" t="s">
        <v>51</v>
      </c>
      <c r="E29" s="619" t="s">
        <v>26</v>
      </c>
      <c r="F29" s="600" t="s">
        <v>629</v>
      </c>
      <c r="G29" s="578" t="s">
        <v>775</v>
      </c>
      <c r="H29" s="594" t="str">
        <f t="shared" si="2"/>
        <v>112006048</v>
      </c>
      <c r="I29" s="601">
        <v>1</v>
      </c>
      <c r="J29" s="621">
        <v>5293</v>
      </c>
      <c r="K29" s="600" t="s">
        <v>94</v>
      </c>
      <c r="L29" s="578" t="s">
        <v>631</v>
      </c>
      <c r="M29" s="577" t="s">
        <v>568</v>
      </c>
      <c r="N29" s="600" t="s">
        <v>101</v>
      </c>
      <c r="O29" s="600" t="s">
        <v>103</v>
      </c>
      <c r="P29" s="600" t="s">
        <v>105</v>
      </c>
      <c r="Q29" s="600" t="s">
        <v>109</v>
      </c>
      <c r="R29" s="600" t="s">
        <v>112</v>
      </c>
      <c r="S29" s="601">
        <v>15</v>
      </c>
      <c r="T29" s="600" t="s">
        <v>117</v>
      </c>
      <c r="U29" s="600" t="s">
        <v>567</v>
      </c>
      <c r="V29" s="600" t="s">
        <v>142</v>
      </c>
      <c r="W29" s="600" t="s">
        <v>590</v>
      </c>
      <c r="X29" s="600" t="s">
        <v>470</v>
      </c>
      <c r="Y29" s="600" t="s">
        <v>630</v>
      </c>
      <c r="Z29" s="600" t="s">
        <v>476</v>
      </c>
      <c r="AA29" s="600" t="s">
        <v>593</v>
      </c>
      <c r="AB29" s="601" t="s">
        <v>561</v>
      </c>
      <c r="AC29" s="601" t="s">
        <v>561</v>
      </c>
      <c r="AD29" s="601">
        <v>8</v>
      </c>
      <c r="AE29" s="600" t="s">
        <v>155</v>
      </c>
    </row>
    <row r="30" spans="1:31" ht="15" customHeight="1">
      <c r="A30" s="598" t="s">
        <v>632</v>
      </c>
      <c r="B30" s="600" t="s">
        <v>561</v>
      </c>
      <c r="C30" s="600" t="s">
        <v>41</v>
      </c>
      <c r="D30" s="600" t="s">
        <v>41</v>
      </c>
      <c r="E30" s="619" t="s">
        <v>26</v>
      </c>
      <c r="F30" s="600" t="s">
        <v>446</v>
      </c>
      <c r="G30" s="579" t="s">
        <v>776</v>
      </c>
      <c r="H30" s="594" t="str">
        <f t="shared" ref="H30:H37" si="3">CONCATENATE(1120856,F30)</f>
        <v>112085634</v>
      </c>
      <c r="I30" s="601">
        <v>1</v>
      </c>
      <c r="J30" s="388">
        <v>4645</v>
      </c>
      <c r="K30" s="600" t="s">
        <v>94</v>
      </c>
      <c r="L30" s="578" t="s">
        <v>634</v>
      </c>
      <c r="M30" s="577" t="s">
        <v>568</v>
      </c>
      <c r="N30" t="s">
        <v>101</v>
      </c>
      <c r="O30" t="s">
        <v>103</v>
      </c>
      <c r="P30" s="600" t="s">
        <v>105</v>
      </c>
      <c r="Q30" s="600" t="s">
        <v>109</v>
      </c>
      <c r="R30" s="600" t="s">
        <v>112</v>
      </c>
      <c r="S30" s="601">
        <v>15</v>
      </c>
      <c r="T30" s="600" t="s">
        <v>117</v>
      </c>
      <c r="U30" s="600" t="s">
        <v>567</v>
      </c>
      <c r="V30" s="600" t="s">
        <v>142</v>
      </c>
      <c r="W30" s="600" t="s">
        <v>590</v>
      </c>
      <c r="X30" s="600" t="s">
        <v>470</v>
      </c>
      <c r="Y30" s="597" t="s">
        <v>633</v>
      </c>
      <c r="Z30" s="600" t="s">
        <v>476</v>
      </c>
      <c r="AA30" s="600" t="s">
        <v>593</v>
      </c>
      <c r="AB30" s="601" t="s">
        <v>561</v>
      </c>
      <c r="AC30" s="601" t="s">
        <v>561</v>
      </c>
      <c r="AD30" s="601">
        <v>8</v>
      </c>
      <c r="AE30" s="600" t="s">
        <v>155</v>
      </c>
    </row>
    <row r="31" spans="1:31" ht="15" customHeight="1">
      <c r="A31" s="598" t="s">
        <v>632</v>
      </c>
      <c r="B31" s="600" t="s">
        <v>561</v>
      </c>
      <c r="C31" s="600" t="s">
        <v>41</v>
      </c>
      <c r="D31" s="600" t="s">
        <v>41</v>
      </c>
      <c r="E31" s="619" t="s">
        <v>26</v>
      </c>
      <c r="F31" s="600" t="s">
        <v>448</v>
      </c>
      <c r="G31" s="579" t="s">
        <v>776</v>
      </c>
      <c r="H31" s="594" t="str">
        <f t="shared" si="3"/>
        <v>112085636</v>
      </c>
      <c r="I31" s="601">
        <v>1</v>
      </c>
      <c r="J31" s="602">
        <v>4645</v>
      </c>
      <c r="K31" s="600" t="s">
        <v>94</v>
      </c>
      <c r="L31" s="578" t="s">
        <v>634</v>
      </c>
      <c r="M31" s="577" t="s">
        <v>568</v>
      </c>
      <c r="N31" s="600" t="s">
        <v>101</v>
      </c>
      <c r="O31" t="s">
        <v>103</v>
      </c>
      <c r="P31" s="600" t="s">
        <v>105</v>
      </c>
      <c r="Q31" s="600" t="s">
        <v>109</v>
      </c>
      <c r="R31" s="600" t="s">
        <v>112</v>
      </c>
      <c r="S31" s="601">
        <v>15</v>
      </c>
      <c r="T31" s="600" t="s">
        <v>117</v>
      </c>
      <c r="U31" s="600" t="s">
        <v>567</v>
      </c>
      <c r="V31" s="600" t="s">
        <v>142</v>
      </c>
      <c r="W31" s="600" t="s">
        <v>590</v>
      </c>
      <c r="X31" s="600" t="s">
        <v>470</v>
      </c>
      <c r="Y31" s="597" t="s">
        <v>633</v>
      </c>
      <c r="Z31" s="600" t="s">
        <v>476</v>
      </c>
      <c r="AA31" s="600" t="s">
        <v>593</v>
      </c>
      <c r="AB31" s="601" t="s">
        <v>561</v>
      </c>
      <c r="AC31" s="601" t="s">
        <v>561</v>
      </c>
      <c r="AD31" s="601">
        <v>8</v>
      </c>
      <c r="AE31" s="600" t="s">
        <v>155</v>
      </c>
    </row>
    <row r="32" spans="1:31" ht="15" customHeight="1">
      <c r="A32" s="598" t="s">
        <v>632</v>
      </c>
      <c r="B32" s="600" t="s">
        <v>561</v>
      </c>
      <c r="C32" s="600" t="s">
        <v>41</v>
      </c>
      <c r="D32" s="600" t="s">
        <v>41</v>
      </c>
      <c r="E32" s="619" t="s">
        <v>26</v>
      </c>
      <c r="F32" s="600" t="s">
        <v>450</v>
      </c>
      <c r="G32" s="579" t="s">
        <v>776</v>
      </c>
      <c r="H32" s="594" t="str">
        <f t="shared" si="3"/>
        <v>112085638</v>
      </c>
      <c r="I32" s="601">
        <v>1</v>
      </c>
      <c r="J32" s="602">
        <v>4645</v>
      </c>
      <c r="K32" s="600" t="s">
        <v>94</v>
      </c>
      <c r="L32" s="578" t="s">
        <v>634</v>
      </c>
      <c r="M32" s="577" t="s">
        <v>568</v>
      </c>
      <c r="N32" s="600" t="s">
        <v>101</v>
      </c>
      <c r="O32" t="s">
        <v>103</v>
      </c>
      <c r="P32" s="600" t="s">
        <v>105</v>
      </c>
      <c r="Q32" s="600" t="s">
        <v>109</v>
      </c>
      <c r="R32" s="600" t="s">
        <v>112</v>
      </c>
      <c r="S32" s="601">
        <v>15</v>
      </c>
      <c r="T32" s="600" t="s">
        <v>117</v>
      </c>
      <c r="U32" s="600" t="s">
        <v>567</v>
      </c>
      <c r="V32" s="600" t="s">
        <v>142</v>
      </c>
      <c r="W32" s="600" t="s">
        <v>590</v>
      </c>
      <c r="X32" s="600" t="s">
        <v>470</v>
      </c>
      <c r="Y32" s="597" t="s">
        <v>633</v>
      </c>
      <c r="Z32" s="600" t="s">
        <v>476</v>
      </c>
      <c r="AA32" s="600" t="s">
        <v>593</v>
      </c>
      <c r="AB32" s="601" t="s">
        <v>561</v>
      </c>
      <c r="AC32" s="601" t="s">
        <v>561</v>
      </c>
      <c r="AD32" s="601">
        <v>8</v>
      </c>
      <c r="AE32" s="600" t="s">
        <v>155</v>
      </c>
    </row>
    <row r="33" spans="1:31" ht="15" customHeight="1">
      <c r="A33" s="598" t="s">
        <v>632</v>
      </c>
      <c r="B33" s="600" t="s">
        <v>561</v>
      </c>
      <c r="C33" s="600" t="s">
        <v>41</v>
      </c>
      <c r="D33" s="600" t="s">
        <v>41</v>
      </c>
      <c r="E33" s="619" t="s">
        <v>26</v>
      </c>
      <c r="F33" s="600" t="s">
        <v>452</v>
      </c>
      <c r="G33" s="579" t="s">
        <v>776</v>
      </c>
      <c r="H33" s="594" t="str">
        <f t="shared" si="3"/>
        <v>112085640</v>
      </c>
      <c r="I33" s="601">
        <v>1</v>
      </c>
      <c r="J33" s="602">
        <v>4645</v>
      </c>
      <c r="K33" s="600" t="s">
        <v>94</v>
      </c>
      <c r="L33" s="578" t="s">
        <v>634</v>
      </c>
      <c r="M33" s="577" t="s">
        <v>568</v>
      </c>
      <c r="N33" s="600" t="s">
        <v>101</v>
      </c>
      <c r="O33" t="s">
        <v>103</v>
      </c>
      <c r="P33" s="600" t="s">
        <v>105</v>
      </c>
      <c r="Q33" s="600" t="s">
        <v>109</v>
      </c>
      <c r="R33" s="600" t="s">
        <v>112</v>
      </c>
      <c r="S33" s="601">
        <v>15</v>
      </c>
      <c r="T33" s="600" t="s">
        <v>117</v>
      </c>
      <c r="U33" s="600" t="s">
        <v>567</v>
      </c>
      <c r="V33" s="600" t="s">
        <v>142</v>
      </c>
      <c r="W33" s="600" t="s">
        <v>590</v>
      </c>
      <c r="X33" s="600" t="s">
        <v>470</v>
      </c>
      <c r="Y33" s="597" t="s">
        <v>633</v>
      </c>
      <c r="Z33" s="600" t="s">
        <v>476</v>
      </c>
      <c r="AA33" s="600" t="s">
        <v>593</v>
      </c>
      <c r="AB33" s="601" t="s">
        <v>561</v>
      </c>
      <c r="AC33" s="601" t="s">
        <v>561</v>
      </c>
      <c r="AD33" s="601">
        <v>8</v>
      </c>
      <c r="AE33" s="600" t="s">
        <v>155</v>
      </c>
    </row>
    <row r="34" spans="1:31" ht="15" customHeight="1">
      <c r="A34" s="598" t="s">
        <v>632</v>
      </c>
      <c r="B34" s="600" t="s">
        <v>561</v>
      </c>
      <c r="C34" s="600" t="s">
        <v>41</v>
      </c>
      <c r="D34" s="600" t="s">
        <v>41</v>
      </c>
      <c r="E34" s="619" t="s">
        <v>26</v>
      </c>
      <c r="F34" s="600" t="s">
        <v>454</v>
      </c>
      <c r="G34" s="579" t="s">
        <v>776</v>
      </c>
      <c r="H34" s="594" t="str">
        <f t="shared" si="3"/>
        <v>112085642</v>
      </c>
      <c r="I34" s="601">
        <v>1</v>
      </c>
      <c r="J34" s="602">
        <v>4645</v>
      </c>
      <c r="K34" s="600" t="s">
        <v>94</v>
      </c>
      <c r="L34" s="578" t="s">
        <v>634</v>
      </c>
      <c r="M34" s="577" t="s">
        <v>568</v>
      </c>
      <c r="N34" s="600" t="s">
        <v>101</v>
      </c>
      <c r="O34" t="s">
        <v>103</v>
      </c>
      <c r="P34" s="600" t="s">
        <v>105</v>
      </c>
      <c r="Q34" s="600" t="s">
        <v>109</v>
      </c>
      <c r="R34" s="600" t="s">
        <v>112</v>
      </c>
      <c r="S34" s="601">
        <v>15</v>
      </c>
      <c r="T34" s="600" t="s">
        <v>117</v>
      </c>
      <c r="U34" s="600" t="s">
        <v>567</v>
      </c>
      <c r="V34" s="600" t="s">
        <v>142</v>
      </c>
      <c r="W34" s="600" t="s">
        <v>590</v>
      </c>
      <c r="X34" s="600" t="s">
        <v>470</v>
      </c>
      <c r="Y34" s="597" t="s">
        <v>633</v>
      </c>
      <c r="Z34" s="600" t="s">
        <v>476</v>
      </c>
      <c r="AA34" s="600" t="s">
        <v>593</v>
      </c>
      <c r="AB34" s="601" t="s">
        <v>561</v>
      </c>
      <c r="AC34" s="601" t="s">
        <v>561</v>
      </c>
      <c r="AD34" s="601">
        <v>8</v>
      </c>
      <c r="AE34" s="600" t="s">
        <v>155</v>
      </c>
    </row>
    <row r="35" spans="1:31" ht="15" customHeight="1">
      <c r="A35" s="598" t="s">
        <v>632</v>
      </c>
      <c r="B35" s="600" t="s">
        <v>561</v>
      </c>
      <c r="C35" s="600" t="s">
        <v>41</v>
      </c>
      <c r="D35" s="600" t="s">
        <v>41</v>
      </c>
      <c r="E35" s="619" t="s">
        <v>26</v>
      </c>
      <c r="F35" s="600" t="s">
        <v>456</v>
      </c>
      <c r="G35" s="579" t="s">
        <v>776</v>
      </c>
      <c r="H35" s="594" t="str">
        <f t="shared" si="3"/>
        <v>112085644</v>
      </c>
      <c r="I35" s="601">
        <v>1</v>
      </c>
      <c r="J35" s="602">
        <v>4645</v>
      </c>
      <c r="K35" s="600" t="s">
        <v>94</v>
      </c>
      <c r="L35" s="578" t="s">
        <v>634</v>
      </c>
      <c r="M35" s="577" t="s">
        <v>568</v>
      </c>
      <c r="N35" s="600" t="s">
        <v>101</v>
      </c>
      <c r="O35" t="s">
        <v>103</v>
      </c>
      <c r="P35" s="600" t="s">
        <v>105</v>
      </c>
      <c r="Q35" s="600" t="s">
        <v>109</v>
      </c>
      <c r="R35" s="600" t="s">
        <v>112</v>
      </c>
      <c r="S35" s="601">
        <v>15</v>
      </c>
      <c r="T35" s="600" t="s">
        <v>117</v>
      </c>
      <c r="U35" s="600" t="s">
        <v>567</v>
      </c>
      <c r="V35" s="600" t="s">
        <v>142</v>
      </c>
      <c r="W35" s="600" t="s">
        <v>590</v>
      </c>
      <c r="X35" s="600" t="s">
        <v>470</v>
      </c>
      <c r="Y35" s="597" t="s">
        <v>633</v>
      </c>
      <c r="Z35" s="600" t="s">
        <v>476</v>
      </c>
      <c r="AA35" s="600" t="s">
        <v>593</v>
      </c>
      <c r="AB35" s="601" t="s">
        <v>561</v>
      </c>
      <c r="AC35" s="601" t="s">
        <v>561</v>
      </c>
      <c r="AD35" s="601">
        <v>8</v>
      </c>
      <c r="AE35" s="600" t="s">
        <v>155</v>
      </c>
    </row>
    <row r="36" spans="1:31" ht="15" customHeight="1">
      <c r="A36" s="598" t="s">
        <v>632</v>
      </c>
      <c r="B36" s="600" t="s">
        <v>561</v>
      </c>
      <c r="C36" s="600" t="s">
        <v>41</v>
      </c>
      <c r="D36" s="600" t="s">
        <v>41</v>
      </c>
      <c r="E36" s="619" t="s">
        <v>26</v>
      </c>
      <c r="F36" s="600" t="s">
        <v>457</v>
      </c>
      <c r="G36" s="579" t="s">
        <v>776</v>
      </c>
      <c r="H36" s="594" t="str">
        <f t="shared" si="3"/>
        <v>112085646</v>
      </c>
      <c r="I36" s="601">
        <v>1</v>
      </c>
      <c r="J36" s="602">
        <v>4645</v>
      </c>
      <c r="K36" s="600" t="s">
        <v>94</v>
      </c>
      <c r="L36" s="578" t="s">
        <v>634</v>
      </c>
      <c r="M36" s="577" t="s">
        <v>568</v>
      </c>
      <c r="N36" s="600" t="s">
        <v>101</v>
      </c>
      <c r="O36" t="s">
        <v>103</v>
      </c>
      <c r="P36" s="600" t="s">
        <v>105</v>
      </c>
      <c r="Q36" s="600" t="s">
        <v>109</v>
      </c>
      <c r="R36" s="600" t="s">
        <v>112</v>
      </c>
      <c r="S36" s="601">
        <v>15</v>
      </c>
      <c r="T36" s="600" t="s">
        <v>117</v>
      </c>
      <c r="U36" s="600" t="s">
        <v>567</v>
      </c>
      <c r="V36" s="600" t="s">
        <v>142</v>
      </c>
      <c r="W36" s="600" t="s">
        <v>590</v>
      </c>
      <c r="X36" s="600" t="s">
        <v>470</v>
      </c>
      <c r="Y36" s="597" t="s">
        <v>633</v>
      </c>
      <c r="Z36" s="600" t="s">
        <v>476</v>
      </c>
      <c r="AA36" s="600" t="s">
        <v>593</v>
      </c>
      <c r="AB36" s="601" t="s">
        <v>561</v>
      </c>
      <c r="AC36" s="601" t="s">
        <v>561</v>
      </c>
      <c r="AD36" s="601">
        <v>8</v>
      </c>
      <c r="AE36" s="600" t="s">
        <v>155</v>
      </c>
    </row>
    <row r="37" spans="1:31" ht="15" customHeight="1">
      <c r="A37" s="598" t="s">
        <v>632</v>
      </c>
      <c r="B37" s="600" t="s">
        <v>561</v>
      </c>
      <c r="C37" s="600" t="s">
        <v>41</v>
      </c>
      <c r="D37" s="600" t="s">
        <v>41</v>
      </c>
      <c r="E37" s="619" t="s">
        <v>26</v>
      </c>
      <c r="F37" s="600" t="s">
        <v>629</v>
      </c>
      <c r="G37" s="579" t="s">
        <v>776</v>
      </c>
      <c r="H37" s="594" t="str">
        <f t="shared" si="3"/>
        <v>112085648</v>
      </c>
      <c r="I37" s="601">
        <v>1</v>
      </c>
      <c r="J37" s="602">
        <v>4645</v>
      </c>
      <c r="K37" s="600" t="s">
        <v>94</v>
      </c>
      <c r="L37" s="578" t="s">
        <v>634</v>
      </c>
      <c r="M37" s="577" t="s">
        <v>568</v>
      </c>
      <c r="N37" s="600" t="s">
        <v>101</v>
      </c>
      <c r="O37" t="s">
        <v>103</v>
      </c>
      <c r="P37" s="600" t="s">
        <v>105</v>
      </c>
      <c r="Q37" s="600" t="s">
        <v>109</v>
      </c>
      <c r="R37" s="600" t="s">
        <v>112</v>
      </c>
      <c r="S37" s="601">
        <v>15</v>
      </c>
      <c r="T37" s="600" t="s">
        <v>117</v>
      </c>
      <c r="U37" s="600" t="s">
        <v>567</v>
      </c>
      <c r="V37" s="600" t="s">
        <v>142</v>
      </c>
      <c r="W37" s="600" t="s">
        <v>590</v>
      </c>
      <c r="X37" s="600" t="s">
        <v>470</v>
      </c>
      <c r="Y37" s="597" t="s">
        <v>633</v>
      </c>
      <c r="Z37" s="600" t="s">
        <v>476</v>
      </c>
      <c r="AA37" s="600" t="s">
        <v>593</v>
      </c>
      <c r="AB37" s="601" t="s">
        <v>561</v>
      </c>
      <c r="AC37" s="601" t="s">
        <v>561</v>
      </c>
      <c r="AD37" s="601">
        <v>8</v>
      </c>
      <c r="AE37" s="600" t="s">
        <v>155</v>
      </c>
    </row>
    <row r="38" spans="1:31" ht="15" customHeight="1">
      <c r="A38" s="598" t="s">
        <v>632</v>
      </c>
      <c r="B38" s="600" t="s">
        <v>561</v>
      </c>
      <c r="C38" s="600" t="s">
        <v>54</v>
      </c>
      <c r="D38" s="600" t="s">
        <v>54</v>
      </c>
      <c r="E38" s="619" t="s">
        <v>26</v>
      </c>
      <c r="F38" s="600" t="s">
        <v>446</v>
      </c>
      <c r="G38" s="579" t="s">
        <v>777</v>
      </c>
      <c r="H38" s="594" t="str">
        <f t="shared" ref="H38:H45" si="4">CONCATENATE(1120858,F38)</f>
        <v>112085834</v>
      </c>
      <c r="I38" s="601">
        <v>1</v>
      </c>
      <c r="J38" s="602">
        <v>4645</v>
      </c>
      <c r="K38" s="600" t="s">
        <v>94</v>
      </c>
      <c r="L38" s="578" t="s">
        <v>634</v>
      </c>
      <c r="M38" s="577" t="s">
        <v>568</v>
      </c>
      <c r="N38" s="600" t="s">
        <v>101</v>
      </c>
      <c r="O38" t="s">
        <v>103</v>
      </c>
      <c r="P38" s="600" t="s">
        <v>105</v>
      </c>
      <c r="Q38" s="600" t="s">
        <v>109</v>
      </c>
      <c r="R38" s="600" t="s">
        <v>112</v>
      </c>
      <c r="S38" s="601">
        <v>15</v>
      </c>
      <c r="T38" s="600" t="s">
        <v>117</v>
      </c>
      <c r="U38" s="600" t="s">
        <v>567</v>
      </c>
      <c r="V38" s="600" t="s">
        <v>142</v>
      </c>
      <c r="W38" s="600" t="s">
        <v>590</v>
      </c>
      <c r="X38" s="600" t="s">
        <v>470</v>
      </c>
      <c r="Y38" s="597" t="s">
        <v>633</v>
      </c>
      <c r="Z38" s="600" t="s">
        <v>476</v>
      </c>
      <c r="AA38" s="600" t="s">
        <v>593</v>
      </c>
      <c r="AB38" s="601" t="s">
        <v>561</v>
      </c>
      <c r="AC38" s="601" t="s">
        <v>561</v>
      </c>
      <c r="AD38" s="601">
        <v>8</v>
      </c>
      <c r="AE38" s="600" t="s">
        <v>155</v>
      </c>
    </row>
    <row r="39" spans="1:31" ht="15" customHeight="1">
      <c r="A39" s="598" t="s">
        <v>632</v>
      </c>
      <c r="B39" s="600" t="s">
        <v>561</v>
      </c>
      <c r="C39" s="600" t="s">
        <v>54</v>
      </c>
      <c r="D39" s="600" t="s">
        <v>54</v>
      </c>
      <c r="E39" s="619" t="s">
        <v>26</v>
      </c>
      <c r="F39" s="600" t="s">
        <v>448</v>
      </c>
      <c r="G39" s="579" t="s">
        <v>777</v>
      </c>
      <c r="H39" s="594" t="str">
        <f t="shared" si="4"/>
        <v>112085836</v>
      </c>
      <c r="I39" s="601">
        <v>1</v>
      </c>
      <c r="J39" s="602">
        <v>4645</v>
      </c>
      <c r="K39" s="600" t="s">
        <v>94</v>
      </c>
      <c r="L39" s="578" t="s">
        <v>634</v>
      </c>
      <c r="M39" s="577" t="s">
        <v>568</v>
      </c>
      <c r="N39" s="600" t="s">
        <v>101</v>
      </c>
      <c r="O39" t="s">
        <v>103</v>
      </c>
      <c r="P39" s="600" t="s">
        <v>105</v>
      </c>
      <c r="Q39" s="600" t="s">
        <v>109</v>
      </c>
      <c r="R39" s="600" t="s">
        <v>112</v>
      </c>
      <c r="S39" s="601">
        <v>15</v>
      </c>
      <c r="T39" s="600" t="s">
        <v>117</v>
      </c>
      <c r="U39" s="600" t="s">
        <v>567</v>
      </c>
      <c r="V39" s="600" t="s">
        <v>142</v>
      </c>
      <c r="W39" s="600" t="s">
        <v>590</v>
      </c>
      <c r="X39" s="600" t="s">
        <v>470</v>
      </c>
      <c r="Y39" s="597" t="s">
        <v>633</v>
      </c>
      <c r="Z39" s="600" t="s">
        <v>476</v>
      </c>
      <c r="AA39" s="600" t="s">
        <v>593</v>
      </c>
      <c r="AB39" s="601" t="s">
        <v>561</v>
      </c>
      <c r="AC39" s="601" t="s">
        <v>561</v>
      </c>
      <c r="AD39" s="601">
        <v>8</v>
      </c>
      <c r="AE39" s="600" t="s">
        <v>155</v>
      </c>
    </row>
    <row r="40" spans="1:31" ht="15" customHeight="1">
      <c r="A40" s="598" t="s">
        <v>632</v>
      </c>
      <c r="B40" s="600" t="s">
        <v>561</v>
      </c>
      <c r="C40" s="600" t="s">
        <v>54</v>
      </c>
      <c r="D40" s="600" t="s">
        <v>54</v>
      </c>
      <c r="E40" s="619" t="s">
        <v>26</v>
      </c>
      <c r="F40" s="600" t="s">
        <v>450</v>
      </c>
      <c r="G40" s="579" t="s">
        <v>777</v>
      </c>
      <c r="H40" s="594" t="str">
        <f t="shared" si="4"/>
        <v>112085838</v>
      </c>
      <c r="I40" s="601">
        <v>1</v>
      </c>
      <c r="J40" s="602">
        <v>4645</v>
      </c>
      <c r="K40" s="600" t="s">
        <v>94</v>
      </c>
      <c r="L40" s="578" t="s">
        <v>634</v>
      </c>
      <c r="M40" s="577" t="s">
        <v>568</v>
      </c>
      <c r="N40" s="600" t="s">
        <v>101</v>
      </c>
      <c r="O40" t="s">
        <v>103</v>
      </c>
      <c r="P40" s="600" t="s">
        <v>105</v>
      </c>
      <c r="Q40" s="600" t="s">
        <v>109</v>
      </c>
      <c r="R40" s="600" t="s">
        <v>112</v>
      </c>
      <c r="S40" s="601">
        <v>15</v>
      </c>
      <c r="T40" s="600" t="s">
        <v>117</v>
      </c>
      <c r="U40" s="600" t="s">
        <v>567</v>
      </c>
      <c r="V40" s="600" t="s">
        <v>142</v>
      </c>
      <c r="W40" s="600" t="s">
        <v>590</v>
      </c>
      <c r="X40" s="600" t="s">
        <v>470</v>
      </c>
      <c r="Y40" s="597" t="s">
        <v>633</v>
      </c>
      <c r="Z40" s="600" t="s">
        <v>476</v>
      </c>
      <c r="AA40" s="600" t="s">
        <v>593</v>
      </c>
      <c r="AB40" s="601" t="s">
        <v>561</v>
      </c>
      <c r="AC40" s="601" t="s">
        <v>561</v>
      </c>
      <c r="AD40" s="601">
        <v>8</v>
      </c>
      <c r="AE40" s="600" t="s">
        <v>155</v>
      </c>
    </row>
    <row r="41" spans="1:31" ht="15" customHeight="1">
      <c r="A41" s="598" t="s">
        <v>632</v>
      </c>
      <c r="B41" s="600" t="s">
        <v>561</v>
      </c>
      <c r="C41" s="600" t="s">
        <v>54</v>
      </c>
      <c r="D41" s="600" t="s">
        <v>54</v>
      </c>
      <c r="E41" s="619" t="s">
        <v>26</v>
      </c>
      <c r="F41" s="600" t="s">
        <v>452</v>
      </c>
      <c r="G41" s="579" t="s">
        <v>777</v>
      </c>
      <c r="H41" s="594" t="str">
        <f t="shared" si="4"/>
        <v>112085840</v>
      </c>
      <c r="I41" s="601">
        <v>1</v>
      </c>
      <c r="J41" s="602">
        <v>4645</v>
      </c>
      <c r="K41" s="600" t="s">
        <v>94</v>
      </c>
      <c r="L41" s="578" t="s">
        <v>634</v>
      </c>
      <c r="M41" s="577" t="s">
        <v>568</v>
      </c>
      <c r="N41" s="600" t="s">
        <v>101</v>
      </c>
      <c r="O41" t="s">
        <v>103</v>
      </c>
      <c r="P41" s="600" t="s">
        <v>105</v>
      </c>
      <c r="Q41" s="600" t="s">
        <v>109</v>
      </c>
      <c r="R41" s="600" t="s">
        <v>112</v>
      </c>
      <c r="S41" s="601">
        <v>15</v>
      </c>
      <c r="T41" s="600" t="s">
        <v>117</v>
      </c>
      <c r="U41" s="600" t="s">
        <v>567</v>
      </c>
      <c r="V41" s="600" t="s">
        <v>142</v>
      </c>
      <c r="W41" s="600" t="s">
        <v>590</v>
      </c>
      <c r="X41" s="600" t="s">
        <v>470</v>
      </c>
      <c r="Y41" s="597" t="s">
        <v>633</v>
      </c>
      <c r="Z41" s="600" t="s">
        <v>476</v>
      </c>
      <c r="AA41" s="600" t="s">
        <v>593</v>
      </c>
      <c r="AB41" s="601" t="s">
        <v>561</v>
      </c>
      <c r="AC41" s="601" t="s">
        <v>561</v>
      </c>
      <c r="AD41" s="601">
        <v>8</v>
      </c>
      <c r="AE41" s="600" t="s">
        <v>155</v>
      </c>
    </row>
    <row r="42" spans="1:31" ht="15" customHeight="1">
      <c r="A42" s="598" t="s">
        <v>632</v>
      </c>
      <c r="B42" s="600" t="s">
        <v>561</v>
      </c>
      <c r="C42" s="600" t="s">
        <v>54</v>
      </c>
      <c r="D42" s="600" t="s">
        <v>54</v>
      </c>
      <c r="E42" s="619" t="s">
        <v>26</v>
      </c>
      <c r="F42" s="600" t="s">
        <v>454</v>
      </c>
      <c r="G42" s="579" t="s">
        <v>777</v>
      </c>
      <c r="H42" s="594" t="str">
        <f t="shared" si="4"/>
        <v>112085842</v>
      </c>
      <c r="I42" s="601">
        <v>1</v>
      </c>
      <c r="J42" s="602">
        <v>4645</v>
      </c>
      <c r="K42" s="600" t="s">
        <v>94</v>
      </c>
      <c r="L42" s="578" t="s">
        <v>634</v>
      </c>
      <c r="M42" s="577" t="s">
        <v>568</v>
      </c>
      <c r="N42" s="600" t="s">
        <v>101</v>
      </c>
      <c r="O42" t="s">
        <v>103</v>
      </c>
      <c r="P42" s="600" t="s">
        <v>105</v>
      </c>
      <c r="Q42" s="600" t="s">
        <v>109</v>
      </c>
      <c r="R42" s="600" t="s">
        <v>112</v>
      </c>
      <c r="S42" s="601">
        <v>15</v>
      </c>
      <c r="T42" s="600" t="s">
        <v>117</v>
      </c>
      <c r="U42" s="600" t="s">
        <v>567</v>
      </c>
      <c r="V42" s="600" t="s">
        <v>142</v>
      </c>
      <c r="W42" s="600" t="s">
        <v>590</v>
      </c>
      <c r="X42" s="600" t="s">
        <v>470</v>
      </c>
      <c r="Y42" s="597" t="s">
        <v>633</v>
      </c>
      <c r="Z42" s="600" t="s">
        <v>476</v>
      </c>
      <c r="AA42" s="600" t="s">
        <v>593</v>
      </c>
      <c r="AB42" s="601" t="s">
        <v>561</v>
      </c>
      <c r="AC42" s="601" t="s">
        <v>561</v>
      </c>
      <c r="AD42" s="601">
        <v>8</v>
      </c>
      <c r="AE42" s="600" t="s">
        <v>155</v>
      </c>
    </row>
    <row r="43" spans="1:31" ht="15" customHeight="1">
      <c r="A43" s="598" t="s">
        <v>632</v>
      </c>
      <c r="B43" s="600" t="s">
        <v>561</v>
      </c>
      <c r="C43" s="600" t="s">
        <v>54</v>
      </c>
      <c r="D43" s="600" t="s">
        <v>54</v>
      </c>
      <c r="E43" s="619" t="s">
        <v>26</v>
      </c>
      <c r="F43" s="600" t="s">
        <v>456</v>
      </c>
      <c r="G43" s="579" t="s">
        <v>777</v>
      </c>
      <c r="H43" s="594" t="str">
        <f t="shared" si="4"/>
        <v>112085844</v>
      </c>
      <c r="I43" s="601">
        <v>1</v>
      </c>
      <c r="J43" s="602">
        <v>4645</v>
      </c>
      <c r="K43" s="600" t="s">
        <v>94</v>
      </c>
      <c r="L43" s="578" t="s">
        <v>634</v>
      </c>
      <c r="M43" s="577" t="s">
        <v>568</v>
      </c>
      <c r="N43" s="600" t="s">
        <v>101</v>
      </c>
      <c r="O43" t="s">
        <v>103</v>
      </c>
      <c r="P43" s="600" t="s">
        <v>105</v>
      </c>
      <c r="Q43" s="600" t="s">
        <v>109</v>
      </c>
      <c r="R43" s="600" t="s">
        <v>112</v>
      </c>
      <c r="S43" s="601">
        <v>15</v>
      </c>
      <c r="T43" s="600" t="s">
        <v>117</v>
      </c>
      <c r="U43" s="600" t="s">
        <v>567</v>
      </c>
      <c r="V43" s="600" t="s">
        <v>142</v>
      </c>
      <c r="W43" s="600" t="s">
        <v>590</v>
      </c>
      <c r="X43" s="600" t="s">
        <v>470</v>
      </c>
      <c r="Y43" s="597" t="s">
        <v>633</v>
      </c>
      <c r="Z43" s="600" t="s">
        <v>476</v>
      </c>
      <c r="AA43" s="600" t="s">
        <v>593</v>
      </c>
      <c r="AB43" s="601" t="s">
        <v>561</v>
      </c>
      <c r="AC43" s="601" t="s">
        <v>561</v>
      </c>
      <c r="AD43" s="601">
        <v>8</v>
      </c>
      <c r="AE43" s="600" t="s">
        <v>155</v>
      </c>
    </row>
    <row r="44" spans="1:31" ht="15" customHeight="1">
      <c r="A44" s="598" t="s">
        <v>632</v>
      </c>
      <c r="B44" s="600" t="s">
        <v>561</v>
      </c>
      <c r="C44" s="600" t="s">
        <v>54</v>
      </c>
      <c r="D44" s="600" t="s">
        <v>54</v>
      </c>
      <c r="E44" s="619" t="s">
        <v>26</v>
      </c>
      <c r="F44" s="600" t="s">
        <v>457</v>
      </c>
      <c r="G44" s="579" t="s">
        <v>777</v>
      </c>
      <c r="H44" s="594" t="str">
        <f t="shared" si="4"/>
        <v>112085846</v>
      </c>
      <c r="I44" s="601">
        <v>1</v>
      </c>
      <c r="J44" s="602">
        <v>4645</v>
      </c>
      <c r="K44" s="600" t="s">
        <v>94</v>
      </c>
      <c r="L44" s="578" t="s">
        <v>634</v>
      </c>
      <c r="M44" s="577" t="s">
        <v>568</v>
      </c>
      <c r="N44" s="600" t="s">
        <v>101</v>
      </c>
      <c r="O44" t="s">
        <v>103</v>
      </c>
      <c r="P44" s="600" t="s">
        <v>105</v>
      </c>
      <c r="Q44" s="600" t="s">
        <v>109</v>
      </c>
      <c r="R44" s="600" t="s">
        <v>112</v>
      </c>
      <c r="S44" s="601">
        <v>15</v>
      </c>
      <c r="T44" s="600" t="s">
        <v>117</v>
      </c>
      <c r="U44" s="600" t="s">
        <v>567</v>
      </c>
      <c r="V44" s="600" t="s">
        <v>142</v>
      </c>
      <c r="W44" s="600" t="s">
        <v>590</v>
      </c>
      <c r="X44" s="600" t="s">
        <v>470</v>
      </c>
      <c r="Y44" s="597" t="s">
        <v>633</v>
      </c>
      <c r="Z44" s="600" t="s">
        <v>476</v>
      </c>
      <c r="AA44" s="600" t="s">
        <v>593</v>
      </c>
      <c r="AB44" s="601" t="s">
        <v>561</v>
      </c>
      <c r="AC44" s="601" t="s">
        <v>561</v>
      </c>
      <c r="AD44" s="601">
        <v>8</v>
      </c>
      <c r="AE44" s="600" t="s">
        <v>155</v>
      </c>
    </row>
    <row r="45" spans="1:31" ht="15" customHeight="1">
      <c r="A45" s="598" t="s">
        <v>632</v>
      </c>
      <c r="B45" s="600" t="s">
        <v>561</v>
      </c>
      <c r="C45" s="600" t="s">
        <v>54</v>
      </c>
      <c r="D45" s="600" t="s">
        <v>54</v>
      </c>
      <c r="E45" s="619" t="s">
        <v>26</v>
      </c>
      <c r="F45" s="600" t="s">
        <v>629</v>
      </c>
      <c r="G45" s="579" t="s">
        <v>777</v>
      </c>
      <c r="H45" s="594" t="str">
        <f t="shared" si="4"/>
        <v>112085848</v>
      </c>
      <c r="I45" s="601">
        <v>1</v>
      </c>
      <c r="J45" s="602">
        <v>4645</v>
      </c>
      <c r="K45" s="600" t="s">
        <v>94</v>
      </c>
      <c r="L45" s="578" t="s">
        <v>634</v>
      </c>
      <c r="M45" s="577" t="s">
        <v>568</v>
      </c>
      <c r="N45" s="600" t="s">
        <v>101</v>
      </c>
      <c r="O45" t="s">
        <v>103</v>
      </c>
      <c r="P45" s="600" t="s">
        <v>105</v>
      </c>
      <c r="Q45" s="600" t="s">
        <v>109</v>
      </c>
      <c r="R45" s="600" t="s">
        <v>112</v>
      </c>
      <c r="S45" s="601">
        <v>15</v>
      </c>
      <c r="T45" s="600" t="s">
        <v>117</v>
      </c>
      <c r="U45" s="600" t="s">
        <v>567</v>
      </c>
      <c r="V45" s="600" t="s">
        <v>142</v>
      </c>
      <c r="W45" s="600" t="s">
        <v>590</v>
      </c>
      <c r="X45" s="600" t="s">
        <v>470</v>
      </c>
      <c r="Y45" s="597" t="s">
        <v>633</v>
      </c>
      <c r="Z45" s="600" t="s">
        <v>476</v>
      </c>
      <c r="AA45" s="600" t="s">
        <v>593</v>
      </c>
      <c r="AB45" s="601" t="s">
        <v>561</v>
      </c>
      <c r="AC45" s="601" t="s">
        <v>561</v>
      </c>
      <c r="AD45" s="601">
        <v>8</v>
      </c>
      <c r="AE45" s="600" t="s">
        <v>155</v>
      </c>
    </row>
    <row r="46" spans="1:31" ht="15" customHeight="1">
      <c r="A46" s="598" t="s">
        <v>632</v>
      </c>
      <c r="B46" s="600" t="s">
        <v>561</v>
      </c>
      <c r="C46" s="600" t="s">
        <v>51</v>
      </c>
      <c r="D46" s="600" t="s">
        <v>51</v>
      </c>
      <c r="E46" s="619" t="s">
        <v>26</v>
      </c>
      <c r="F46" s="600" t="s">
        <v>446</v>
      </c>
      <c r="G46" s="579" t="s">
        <v>778</v>
      </c>
      <c r="H46" s="594" t="str">
        <f t="shared" ref="H46:H53" si="5">CONCATENATE(1120623,F46)</f>
        <v>112062334</v>
      </c>
      <c r="I46" s="601">
        <v>1</v>
      </c>
      <c r="J46" s="602">
        <v>4645</v>
      </c>
      <c r="K46" s="600" t="s">
        <v>94</v>
      </c>
      <c r="L46" s="578" t="s">
        <v>634</v>
      </c>
      <c r="M46" s="577" t="s">
        <v>568</v>
      </c>
      <c r="N46" s="600" t="s">
        <v>101</v>
      </c>
      <c r="O46" t="s">
        <v>103</v>
      </c>
      <c r="P46" s="600" t="s">
        <v>105</v>
      </c>
      <c r="Q46" s="600" t="s">
        <v>109</v>
      </c>
      <c r="R46" s="600" t="s">
        <v>112</v>
      </c>
      <c r="S46" s="601">
        <v>15</v>
      </c>
      <c r="T46" s="600" t="s">
        <v>117</v>
      </c>
      <c r="U46" s="600" t="s">
        <v>567</v>
      </c>
      <c r="V46" s="600" t="s">
        <v>142</v>
      </c>
      <c r="W46" s="600" t="s">
        <v>590</v>
      </c>
      <c r="X46" s="600" t="s">
        <v>470</v>
      </c>
      <c r="Y46" s="597" t="s">
        <v>633</v>
      </c>
      <c r="Z46" s="600" t="s">
        <v>476</v>
      </c>
      <c r="AA46" s="600" t="s">
        <v>593</v>
      </c>
      <c r="AB46" s="601" t="s">
        <v>561</v>
      </c>
      <c r="AC46" s="601" t="s">
        <v>561</v>
      </c>
      <c r="AD46" s="601">
        <v>8</v>
      </c>
      <c r="AE46" s="600" t="s">
        <v>155</v>
      </c>
    </row>
    <row r="47" spans="1:31" ht="15" customHeight="1">
      <c r="A47" s="598" t="s">
        <v>632</v>
      </c>
      <c r="B47" s="600" t="s">
        <v>561</v>
      </c>
      <c r="C47" s="600" t="s">
        <v>51</v>
      </c>
      <c r="D47" s="600" t="s">
        <v>51</v>
      </c>
      <c r="E47" s="619" t="s">
        <v>26</v>
      </c>
      <c r="F47" s="600" t="s">
        <v>448</v>
      </c>
      <c r="G47" s="579" t="s">
        <v>778</v>
      </c>
      <c r="H47" s="594" t="str">
        <f t="shared" si="5"/>
        <v>112062336</v>
      </c>
      <c r="I47" s="601">
        <v>1</v>
      </c>
      <c r="J47" s="602">
        <v>4645</v>
      </c>
      <c r="K47" s="600" t="s">
        <v>94</v>
      </c>
      <c r="L47" s="578" t="s">
        <v>634</v>
      </c>
      <c r="M47" s="577" t="s">
        <v>568</v>
      </c>
      <c r="N47" s="600" t="s">
        <v>101</v>
      </c>
      <c r="O47" t="s">
        <v>103</v>
      </c>
      <c r="P47" s="600" t="s">
        <v>105</v>
      </c>
      <c r="Q47" s="600" t="s">
        <v>109</v>
      </c>
      <c r="R47" s="600" t="s">
        <v>112</v>
      </c>
      <c r="S47" s="601">
        <v>15</v>
      </c>
      <c r="T47" s="600" t="s">
        <v>117</v>
      </c>
      <c r="U47" s="600" t="s">
        <v>567</v>
      </c>
      <c r="V47" s="600" t="s">
        <v>142</v>
      </c>
      <c r="W47" s="600" t="s">
        <v>590</v>
      </c>
      <c r="X47" s="600" t="s">
        <v>470</v>
      </c>
      <c r="Y47" s="597" t="s">
        <v>633</v>
      </c>
      <c r="Z47" s="600" t="s">
        <v>476</v>
      </c>
      <c r="AA47" s="600" t="s">
        <v>593</v>
      </c>
      <c r="AB47" s="601" t="s">
        <v>561</v>
      </c>
      <c r="AC47" s="601" t="s">
        <v>561</v>
      </c>
      <c r="AD47" s="601">
        <v>8</v>
      </c>
      <c r="AE47" s="600" t="s">
        <v>155</v>
      </c>
    </row>
    <row r="48" spans="1:31" ht="15" customHeight="1">
      <c r="A48" s="598" t="s">
        <v>632</v>
      </c>
      <c r="B48" s="600" t="s">
        <v>561</v>
      </c>
      <c r="C48" s="600" t="s">
        <v>51</v>
      </c>
      <c r="D48" s="600" t="s">
        <v>51</v>
      </c>
      <c r="E48" s="619" t="s">
        <v>26</v>
      </c>
      <c r="F48" s="600" t="s">
        <v>450</v>
      </c>
      <c r="G48" s="579" t="s">
        <v>778</v>
      </c>
      <c r="H48" s="594" t="str">
        <f t="shared" si="5"/>
        <v>112062338</v>
      </c>
      <c r="I48" s="601">
        <v>1</v>
      </c>
      <c r="J48" s="602">
        <v>4645</v>
      </c>
      <c r="K48" s="600" t="s">
        <v>94</v>
      </c>
      <c r="L48" s="578" t="s">
        <v>634</v>
      </c>
      <c r="M48" s="577" t="s">
        <v>568</v>
      </c>
      <c r="N48" s="600" t="s">
        <v>101</v>
      </c>
      <c r="O48" t="s">
        <v>103</v>
      </c>
      <c r="P48" s="600" t="s">
        <v>105</v>
      </c>
      <c r="Q48" s="600" t="s">
        <v>109</v>
      </c>
      <c r="R48" s="600" t="s">
        <v>112</v>
      </c>
      <c r="S48" s="601">
        <v>15</v>
      </c>
      <c r="T48" s="600" t="s">
        <v>117</v>
      </c>
      <c r="U48" s="600" t="s">
        <v>567</v>
      </c>
      <c r="V48" s="600" t="s">
        <v>142</v>
      </c>
      <c r="W48" s="600" t="s">
        <v>590</v>
      </c>
      <c r="X48" s="600" t="s">
        <v>470</v>
      </c>
      <c r="Y48" s="597" t="s">
        <v>633</v>
      </c>
      <c r="Z48" s="600" t="s">
        <v>476</v>
      </c>
      <c r="AA48" s="600" t="s">
        <v>593</v>
      </c>
      <c r="AB48" s="601" t="s">
        <v>561</v>
      </c>
      <c r="AC48" s="601" t="s">
        <v>561</v>
      </c>
      <c r="AD48" s="601">
        <v>8</v>
      </c>
      <c r="AE48" s="600" t="s">
        <v>155</v>
      </c>
    </row>
    <row r="49" spans="1:31" ht="15" customHeight="1">
      <c r="A49" s="598" t="s">
        <v>632</v>
      </c>
      <c r="B49" s="600" t="s">
        <v>561</v>
      </c>
      <c r="C49" s="600" t="s">
        <v>51</v>
      </c>
      <c r="D49" s="600" t="s">
        <v>51</v>
      </c>
      <c r="E49" s="619" t="s">
        <v>26</v>
      </c>
      <c r="F49" s="600" t="s">
        <v>452</v>
      </c>
      <c r="G49" s="579" t="s">
        <v>778</v>
      </c>
      <c r="H49" s="594" t="str">
        <f t="shared" si="5"/>
        <v>112062340</v>
      </c>
      <c r="I49" s="601">
        <v>1</v>
      </c>
      <c r="J49" s="602">
        <v>4645</v>
      </c>
      <c r="K49" s="600" t="s">
        <v>94</v>
      </c>
      <c r="L49" s="578" t="s">
        <v>634</v>
      </c>
      <c r="M49" s="577" t="s">
        <v>568</v>
      </c>
      <c r="N49" s="600" t="s">
        <v>101</v>
      </c>
      <c r="O49" t="s">
        <v>103</v>
      </c>
      <c r="P49" s="600" t="s">
        <v>105</v>
      </c>
      <c r="Q49" s="600" t="s">
        <v>109</v>
      </c>
      <c r="R49" s="600" t="s">
        <v>112</v>
      </c>
      <c r="S49" s="601">
        <v>15</v>
      </c>
      <c r="T49" s="600" t="s">
        <v>117</v>
      </c>
      <c r="U49" s="600" t="s">
        <v>567</v>
      </c>
      <c r="V49" s="600" t="s">
        <v>142</v>
      </c>
      <c r="W49" s="600" t="s">
        <v>590</v>
      </c>
      <c r="X49" s="600" t="s">
        <v>470</v>
      </c>
      <c r="Y49" s="597" t="s">
        <v>633</v>
      </c>
      <c r="Z49" s="600" t="s">
        <v>476</v>
      </c>
      <c r="AA49" s="600" t="s">
        <v>593</v>
      </c>
      <c r="AB49" s="601" t="s">
        <v>561</v>
      </c>
      <c r="AC49" s="601" t="s">
        <v>561</v>
      </c>
      <c r="AD49" s="601">
        <v>8</v>
      </c>
      <c r="AE49" s="600" t="s">
        <v>155</v>
      </c>
    </row>
    <row r="50" spans="1:31" ht="15" customHeight="1">
      <c r="A50" s="598" t="s">
        <v>632</v>
      </c>
      <c r="B50" s="600" t="s">
        <v>561</v>
      </c>
      <c r="C50" s="600" t="s">
        <v>51</v>
      </c>
      <c r="D50" s="600" t="s">
        <v>51</v>
      </c>
      <c r="E50" s="619" t="s">
        <v>26</v>
      </c>
      <c r="F50" s="600" t="s">
        <v>454</v>
      </c>
      <c r="G50" s="579" t="s">
        <v>778</v>
      </c>
      <c r="H50" s="594" t="str">
        <f t="shared" si="5"/>
        <v>112062342</v>
      </c>
      <c r="I50" s="601">
        <v>1</v>
      </c>
      <c r="J50" s="602">
        <v>4645</v>
      </c>
      <c r="K50" s="600" t="s">
        <v>94</v>
      </c>
      <c r="L50" s="578" t="s">
        <v>634</v>
      </c>
      <c r="M50" s="577" t="s">
        <v>568</v>
      </c>
      <c r="N50" s="600" t="s">
        <v>101</v>
      </c>
      <c r="O50" t="s">
        <v>103</v>
      </c>
      <c r="P50" s="600" t="s">
        <v>105</v>
      </c>
      <c r="Q50" s="600" t="s">
        <v>109</v>
      </c>
      <c r="R50" s="600" t="s">
        <v>112</v>
      </c>
      <c r="S50" s="601">
        <v>15</v>
      </c>
      <c r="T50" s="600" t="s">
        <v>117</v>
      </c>
      <c r="U50" s="600" t="s">
        <v>567</v>
      </c>
      <c r="V50" s="600" t="s">
        <v>142</v>
      </c>
      <c r="W50" s="600" t="s">
        <v>590</v>
      </c>
      <c r="X50" s="600" t="s">
        <v>470</v>
      </c>
      <c r="Y50" s="597" t="s">
        <v>633</v>
      </c>
      <c r="Z50" s="600" t="s">
        <v>476</v>
      </c>
      <c r="AA50" s="600" t="s">
        <v>593</v>
      </c>
      <c r="AB50" s="601" t="s">
        <v>561</v>
      </c>
      <c r="AC50" s="601" t="s">
        <v>561</v>
      </c>
      <c r="AD50" s="601">
        <v>8</v>
      </c>
      <c r="AE50" s="600" t="s">
        <v>155</v>
      </c>
    </row>
    <row r="51" spans="1:31" ht="15" customHeight="1">
      <c r="A51" s="598" t="s">
        <v>632</v>
      </c>
      <c r="B51" s="600" t="s">
        <v>561</v>
      </c>
      <c r="C51" s="600" t="s">
        <v>51</v>
      </c>
      <c r="D51" s="600" t="s">
        <v>51</v>
      </c>
      <c r="E51" s="619" t="s">
        <v>26</v>
      </c>
      <c r="F51" s="600" t="s">
        <v>456</v>
      </c>
      <c r="G51" s="579" t="s">
        <v>778</v>
      </c>
      <c r="H51" s="594" t="str">
        <f t="shared" si="5"/>
        <v>112062344</v>
      </c>
      <c r="I51" s="601">
        <v>1</v>
      </c>
      <c r="J51" s="602">
        <v>4645</v>
      </c>
      <c r="K51" s="600" t="s">
        <v>94</v>
      </c>
      <c r="L51" s="578" t="s">
        <v>634</v>
      </c>
      <c r="M51" s="577" t="s">
        <v>568</v>
      </c>
      <c r="N51" s="600" t="s">
        <v>101</v>
      </c>
      <c r="O51" t="s">
        <v>103</v>
      </c>
      <c r="P51" s="600" t="s">
        <v>105</v>
      </c>
      <c r="Q51" s="600" t="s">
        <v>109</v>
      </c>
      <c r="R51" s="600" t="s">
        <v>112</v>
      </c>
      <c r="S51" s="601">
        <v>15</v>
      </c>
      <c r="T51" s="600" t="s">
        <v>117</v>
      </c>
      <c r="U51" s="600" t="s">
        <v>567</v>
      </c>
      <c r="V51" s="600" t="s">
        <v>142</v>
      </c>
      <c r="W51" s="600" t="s">
        <v>590</v>
      </c>
      <c r="X51" s="600" t="s">
        <v>470</v>
      </c>
      <c r="Y51" s="597" t="s">
        <v>633</v>
      </c>
      <c r="Z51" s="600" t="s">
        <v>476</v>
      </c>
      <c r="AA51" s="600" t="s">
        <v>593</v>
      </c>
      <c r="AB51" s="601" t="s">
        <v>561</v>
      </c>
      <c r="AC51" s="601" t="s">
        <v>561</v>
      </c>
      <c r="AD51" s="601">
        <v>8</v>
      </c>
      <c r="AE51" s="600" t="s">
        <v>155</v>
      </c>
    </row>
    <row r="52" spans="1:31" ht="15" customHeight="1">
      <c r="A52" s="598" t="s">
        <v>632</v>
      </c>
      <c r="B52" s="600" t="s">
        <v>561</v>
      </c>
      <c r="C52" s="600" t="s">
        <v>51</v>
      </c>
      <c r="D52" s="600" t="s">
        <v>51</v>
      </c>
      <c r="E52" s="619" t="s">
        <v>26</v>
      </c>
      <c r="F52" s="600" t="s">
        <v>457</v>
      </c>
      <c r="G52" s="579" t="s">
        <v>778</v>
      </c>
      <c r="H52" s="594" t="str">
        <f t="shared" si="5"/>
        <v>112062346</v>
      </c>
      <c r="I52" s="601">
        <v>1</v>
      </c>
      <c r="J52" s="602">
        <v>4645</v>
      </c>
      <c r="K52" s="600" t="s">
        <v>94</v>
      </c>
      <c r="L52" s="578" t="s">
        <v>634</v>
      </c>
      <c r="M52" s="577" t="s">
        <v>568</v>
      </c>
      <c r="N52" s="600" t="s">
        <v>101</v>
      </c>
      <c r="O52" t="s">
        <v>103</v>
      </c>
      <c r="P52" s="600" t="s">
        <v>105</v>
      </c>
      <c r="Q52" s="600" t="s">
        <v>109</v>
      </c>
      <c r="R52" s="600" t="s">
        <v>112</v>
      </c>
      <c r="S52" s="601">
        <v>15</v>
      </c>
      <c r="T52" s="600" t="s">
        <v>117</v>
      </c>
      <c r="U52" s="600" t="s">
        <v>567</v>
      </c>
      <c r="V52" s="600" t="s">
        <v>142</v>
      </c>
      <c r="W52" s="600" t="s">
        <v>590</v>
      </c>
      <c r="X52" s="600" t="s">
        <v>470</v>
      </c>
      <c r="Y52" s="597" t="s">
        <v>633</v>
      </c>
      <c r="Z52" s="600" t="s">
        <v>476</v>
      </c>
      <c r="AA52" s="600" t="s">
        <v>593</v>
      </c>
      <c r="AB52" s="601" t="s">
        <v>561</v>
      </c>
      <c r="AC52" s="601" t="s">
        <v>561</v>
      </c>
      <c r="AD52" s="601">
        <v>8</v>
      </c>
      <c r="AE52" s="600" t="s">
        <v>155</v>
      </c>
    </row>
    <row r="53" spans="1:31" ht="15" customHeight="1">
      <c r="A53" s="598" t="s">
        <v>632</v>
      </c>
      <c r="B53" s="600" t="s">
        <v>561</v>
      </c>
      <c r="C53" s="600" t="s">
        <v>51</v>
      </c>
      <c r="D53" s="600" t="s">
        <v>51</v>
      </c>
      <c r="E53" s="619" t="s">
        <v>26</v>
      </c>
      <c r="F53" s="600" t="s">
        <v>629</v>
      </c>
      <c r="G53" s="579" t="s">
        <v>778</v>
      </c>
      <c r="H53" s="594" t="str">
        <f t="shared" si="5"/>
        <v>112062348</v>
      </c>
      <c r="I53" s="601">
        <v>1</v>
      </c>
      <c r="J53" s="602">
        <v>4645</v>
      </c>
      <c r="K53" s="600" t="s">
        <v>94</v>
      </c>
      <c r="L53" s="578" t="s">
        <v>634</v>
      </c>
      <c r="M53" s="577" t="s">
        <v>568</v>
      </c>
      <c r="N53" s="600" t="s">
        <v>101</v>
      </c>
      <c r="O53" t="s">
        <v>103</v>
      </c>
      <c r="P53" s="600" t="s">
        <v>105</v>
      </c>
      <c r="Q53" s="600" t="s">
        <v>109</v>
      </c>
      <c r="R53" s="600" t="s">
        <v>112</v>
      </c>
      <c r="S53" s="601">
        <v>15</v>
      </c>
      <c r="T53" s="600" t="s">
        <v>117</v>
      </c>
      <c r="U53" s="600" t="s">
        <v>567</v>
      </c>
      <c r="V53" s="600" t="s">
        <v>142</v>
      </c>
      <c r="W53" s="600" t="s">
        <v>590</v>
      </c>
      <c r="X53" s="600" t="s">
        <v>470</v>
      </c>
      <c r="Y53" s="597" t="s">
        <v>633</v>
      </c>
      <c r="Z53" s="600" t="s">
        <v>476</v>
      </c>
      <c r="AA53" s="600" t="s">
        <v>593</v>
      </c>
      <c r="AB53" s="601" t="s">
        <v>561</v>
      </c>
      <c r="AC53" s="601" t="s">
        <v>561</v>
      </c>
      <c r="AD53" s="601">
        <v>8</v>
      </c>
      <c r="AE53" s="600" t="s">
        <v>155</v>
      </c>
    </row>
    <row r="54" spans="1:31" ht="15" customHeight="1">
      <c r="A54" s="598" t="s">
        <v>632</v>
      </c>
      <c r="B54" s="600" t="s">
        <v>561</v>
      </c>
      <c r="C54" t="s">
        <v>70</v>
      </c>
      <c r="D54" s="597" t="s">
        <v>628</v>
      </c>
      <c r="E54" s="619" t="s">
        <v>26</v>
      </c>
      <c r="F54" s="600" t="s">
        <v>446</v>
      </c>
      <c r="G54" s="579" t="s">
        <v>779</v>
      </c>
      <c r="H54" s="594" t="str">
        <f t="shared" ref="H54:H61" si="6">CONCATENATE(1120445,F54)</f>
        <v>112044534</v>
      </c>
      <c r="I54" s="601">
        <v>1</v>
      </c>
      <c r="J54" s="602">
        <v>4645</v>
      </c>
      <c r="K54" s="600" t="s">
        <v>94</v>
      </c>
      <c r="L54" s="578" t="s">
        <v>634</v>
      </c>
      <c r="M54" s="577" t="s">
        <v>568</v>
      </c>
      <c r="N54" s="600" t="s">
        <v>101</v>
      </c>
      <c r="O54" t="s">
        <v>103</v>
      </c>
      <c r="P54" s="600" t="s">
        <v>105</v>
      </c>
      <c r="Q54" s="600" t="s">
        <v>109</v>
      </c>
      <c r="R54" s="600" t="s">
        <v>112</v>
      </c>
      <c r="S54" s="601">
        <v>15</v>
      </c>
      <c r="T54" s="600" t="s">
        <v>117</v>
      </c>
      <c r="U54" s="600" t="s">
        <v>567</v>
      </c>
      <c r="V54" s="600" t="s">
        <v>142</v>
      </c>
      <c r="W54" s="600" t="s">
        <v>590</v>
      </c>
      <c r="X54" s="600" t="s">
        <v>470</v>
      </c>
      <c r="Y54" s="597" t="s">
        <v>633</v>
      </c>
      <c r="Z54" s="600" t="s">
        <v>476</v>
      </c>
      <c r="AA54" s="600" t="s">
        <v>593</v>
      </c>
      <c r="AB54" s="601" t="s">
        <v>561</v>
      </c>
      <c r="AC54" s="601" t="s">
        <v>561</v>
      </c>
      <c r="AD54" s="601">
        <v>8</v>
      </c>
      <c r="AE54" s="600" t="s">
        <v>155</v>
      </c>
    </row>
    <row r="55" spans="1:31" ht="15" customHeight="1">
      <c r="A55" s="598" t="s">
        <v>632</v>
      </c>
      <c r="B55" s="600" t="s">
        <v>561</v>
      </c>
      <c r="C55" s="600" t="s">
        <v>70</v>
      </c>
      <c r="D55" s="597" t="s">
        <v>628</v>
      </c>
      <c r="E55" s="619" t="s">
        <v>26</v>
      </c>
      <c r="F55" s="600" t="s">
        <v>448</v>
      </c>
      <c r="G55" s="579" t="s">
        <v>779</v>
      </c>
      <c r="H55" s="594" t="str">
        <f t="shared" si="6"/>
        <v>112044536</v>
      </c>
      <c r="I55" s="601">
        <v>1</v>
      </c>
      <c r="J55" s="602">
        <v>4645</v>
      </c>
      <c r="K55" s="600" t="s">
        <v>94</v>
      </c>
      <c r="L55" s="578" t="s">
        <v>634</v>
      </c>
      <c r="M55" s="577" t="s">
        <v>568</v>
      </c>
      <c r="N55" s="600" t="s">
        <v>101</v>
      </c>
      <c r="O55" t="s">
        <v>103</v>
      </c>
      <c r="P55" s="600" t="s">
        <v>105</v>
      </c>
      <c r="Q55" s="600" t="s">
        <v>109</v>
      </c>
      <c r="R55" s="600" t="s">
        <v>112</v>
      </c>
      <c r="S55" s="601">
        <v>15</v>
      </c>
      <c r="T55" s="600" t="s">
        <v>117</v>
      </c>
      <c r="U55" s="600" t="s">
        <v>567</v>
      </c>
      <c r="V55" s="600" t="s">
        <v>142</v>
      </c>
      <c r="W55" s="600" t="s">
        <v>590</v>
      </c>
      <c r="X55" s="600" t="s">
        <v>470</v>
      </c>
      <c r="Y55" s="597" t="s">
        <v>633</v>
      </c>
      <c r="Z55" s="600" t="s">
        <v>476</v>
      </c>
      <c r="AA55" s="600" t="s">
        <v>593</v>
      </c>
      <c r="AB55" s="601" t="s">
        <v>561</v>
      </c>
      <c r="AC55" s="601" t="s">
        <v>561</v>
      </c>
      <c r="AD55" s="601">
        <v>8</v>
      </c>
      <c r="AE55" s="600" t="s">
        <v>155</v>
      </c>
    </row>
    <row r="56" spans="1:31" ht="15" customHeight="1">
      <c r="A56" s="598" t="s">
        <v>632</v>
      </c>
      <c r="B56" s="600" t="s">
        <v>561</v>
      </c>
      <c r="C56" s="600" t="s">
        <v>70</v>
      </c>
      <c r="D56" s="597" t="s">
        <v>628</v>
      </c>
      <c r="E56" s="619" t="s">
        <v>26</v>
      </c>
      <c r="F56" s="600" t="s">
        <v>450</v>
      </c>
      <c r="G56" s="579" t="s">
        <v>779</v>
      </c>
      <c r="H56" s="594" t="str">
        <f t="shared" si="6"/>
        <v>112044538</v>
      </c>
      <c r="I56" s="601">
        <v>1</v>
      </c>
      <c r="J56" s="602">
        <v>4645</v>
      </c>
      <c r="K56" s="600" t="s">
        <v>94</v>
      </c>
      <c r="L56" s="578" t="s">
        <v>634</v>
      </c>
      <c r="M56" s="577" t="s">
        <v>568</v>
      </c>
      <c r="N56" s="600" t="s">
        <v>101</v>
      </c>
      <c r="O56" t="s">
        <v>103</v>
      </c>
      <c r="P56" s="600" t="s">
        <v>105</v>
      </c>
      <c r="Q56" s="600" t="s">
        <v>109</v>
      </c>
      <c r="R56" s="600" t="s">
        <v>112</v>
      </c>
      <c r="S56" s="601">
        <v>15</v>
      </c>
      <c r="T56" s="600" t="s">
        <v>117</v>
      </c>
      <c r="U56" s="600" t="s">
        <v>567</v>
      </c>
      <c r="V56" s="600" t="s">
        <v>142</v>
      </c>
      <c r="W56" s="600" t="s">
        <v>590</v>
      </c>
      <c r="X56" s="600" t="s">
        <v>470</v>
      </c>
      <c r="Y56" s="597" t="s">
        <v>633</v>
      </c>
      <c r="Z56" s="600" t="s">
        <v>476</v>
      </c>
      <c r="AA56" s="600" t="s">
        <v>593</v>
      </c>
      <c r="AB56" s="601" t="s">
        <v>561</v>
      </c>
      <c r="AC56" s="601" t="s">
        <v>561</v>
      </c>
      <c r="AD56" s="601">
        <v>8</v>
      </c>
      <c r="AE56" s="600" t="s">
        <v>155</v>
      </c>
    </row>
    <row r="57" spans="1:31" ht="15" customHeight="1">
      <c r="A57" s="598" t="s">
        <v>632</v>
      </c>
      <c r="B57" s="600" t="s">
        <v>561</v>
      </c>
      <c r="C57" s="600" t="s">
        <v>70</v>
      </c>
      <c r="D57" s="597" t="s">
        <v>628</v>
      </c>
      <c r="E57" s="619" t="s">
        <v>26</v>
      </c>
      <c r="F57" s="600" t="s">
        <v>452</v>
      </c>
      <c r="G57" s="579" t="s">
        <v>779</v>
      </c>
      <c r="H57" s="594" t="str">
        <f t="shared" si="6"/>
        <v>112044540</v>
      </c>
      <c r="I57" s="601">
        <v>1</v>
      </c>
      <c r="J57" s="602">
        <v>4645</v>
      </c>
      <c r="K57" s="600" t="s">
        <v>94</v>
      </c>
      <c r="L57" s="578" t="s">
        <v>634</v>
      </c>
      <c r="M57" s="577" t="s">
        <v>568</v>
      </c>
      <c r="N57" s="600" t="s">
        <v>101</v>
      </c>
      <c r="O57" t="s">
        <v>103</v>
      </c>
      <c r="P57" s="600" t="s">
        <v>105</v>
      </c>
      <c r="Q57" s="600" t="s">
        <v>109</v>
      </c>
      <c r="R57" s="600" t="s">
        <v>112</v>
      </c>
      <c r="S57" s="601">
        <v>15</v>
      </c>
      <c r="T57" s="600" t="s">
        <v>117</v>
      </c>
      <c r="U57" s="600" t="s">
        <v>567</v>
      </c>
      <c r="V57" s="600" t="s">
        <v>142</v>
      </c>
      <c r="W57" s="600" t="s">
        <v>590</v>
      </c>
      <c r="X57" s="600" t="s">
        <v>470</v>
      </c>
      <c r="Y57" s="597" t="s">
        <v>633</v>
      </c>
      <c r="Z57" s="600" t="s">
        <v>476</v>
      </c>
      <c r="AA57" s="600" t="s">
        <v>593</v>
      </c>
      <c r="AB57" s="601" t="s">
        <v>561</v>
      </c>
      <c r="AC57" s="601" t="s">
        <v>561</v>
      </c>
      <c r="AD57" s="601">
        <v>8</v>
      </c>
      <c r="AE57" s="600" t="s">
        <v>155</v>
      </c>
    </row>
    <row r="58" spans="1:31" ht="15" customHeight="1">
      <c r="A58" s="598" t="s">
        <v>632</v>
      </c>
      <c r="B58" s="600" t="s">
        <v>561</v>
      </c>
      <c r="C58" s="600" t="s">
        <v>70</v>
      </c>
      <c r="D58" s="597" t="s">
        <v>628</v>
      </c>
      <c r="E58" s="619" t="s">
        <v>26</v>
      </c>
      <c r="F58" s="600" t="s">
        <v>454</v>
      </c>
      <c r="G58" s="579" t="s">
        <v>779</v>
      </c>
      <c r="H58" s="594" t="str">
        <f t="shared" si="6"/>
        <v>112044542</v>
      </c>
      <c r="I58" s="601">
        <v>1</v>
      </c>
      <c r="J58" s="602">
        <v>4645</v>
      </c>
      <c r="K58" s="600" t="s">
        <v>94</v>
      </c>
      <c r="L58" s="578" t="s">
        <v>634</v>
      </c>
      <c r="M58" s="577" t="s">
        <v>568</v>
      </c>
      <c r="N58" s="600" t="s">
        <v>101</v>
      </c>
      <c r="O58" t="s">
        <v>103</v>
      </c>
      <c r="P58" s="600" t="s">
        <v>105</v>
      </c>
      <c r="Q58" s="600" t="s">
        <v>109</v>
      </c>
      <c r="R58" s="600" t="s">
        <v>112</v>
      </c>
      <c r="S58" s="601">
        <v>15</v>
      </c>
      <c r="T58" s="600" t="s">
        <v>117</v>
      </c>
      <c r="U58" s="600" t="s">
        <v>567</v>
      </c>
      <c r="V58" s="600" t="s">
        <v>142</v>
      </c>
      <c r="W58" s="600" t="s">
        <v>590</v>
      </c>
      <c r="X58" s="600" t="s">
        <v>470</v>
      </c>
      <c r="Y58" s="597" t="s">
        <v>633</v>
      </c>
      <c r="Z58" s="600" t="s">
        <v>476</v>
      </c>
      <c r="AA58" s="600" t="s">
        <v>593</v>
      </c>
      <c r="AB58" s="601" t="s">
        <v>561</v>
      </c>
      <c r="AC58" s="601" t="s">
        <v>561</v>
      </c>
      <c r="AD58" s="601">
        <v>8</v>
      </c>
      <c r="AE58" s="600" t="s">
        <v>155</v>
      </c>
    </row>
    <row r="59" spans="1:31" ht="15" customHeight="1">
      <c r="A59" s="598" t="s">
        <v>632</v>
      </c>
      <c r="B59" s="600" t="s">
        <v>561</v>
      </c>
      <c r="C59" s="600" t="s">
        <v>70</v>
      </c>
      <c r="D59" s="597" t="s">
        <v>628</v>
      </c>
      <c r="E59" s="619" t="s">
        <v>26</v>
      </c>
      <c r="F59" s="600" t="s">
        <v>456</v>
      </c>
      <c r="G59" s="579" t="s">
        <v>779</v>
      </c>
      <c r="H59" s="594" t="str">
        <f t="shared" si="6"/>
        <v>112044544</v>
      </c>
      <c r="I59" s="601">
        <v>1</v>
      </c>
      <c r="J59" s="602">
        <v>4645</v>
      </c>
      <c r="K59" s="600" t="s">
        <v>94</v>
      </c>
      <c r="L59" s="578" t="s">
        <v>634</v>
      </c>
      <c r="M59" s="577" t="s">
        <v>568</v>
      </c>
      <c r="N59" s="600" t="s">
        <v>101</v>
      </c>
      <c r="O59" t="s">
        <v>103</v>
      </c>
      <c r="P59" s="600" t="s">
        <v>105</v>
      </c>
      <c r="Q59" s="600" t="s">
        <v>109</v>
      </c>
      <c r="R59" s="600" t="s">
        <v>112</v>
      </c>
      <c r="S59" s="601">
        <v>15</v>
      </c>
      <c r="T59" s="600" t="s">
        <v>117</v>
      </c>
      <c r="U59" s="600" t="s">
        <v>567</v>
      </c>
      <c r="V59" s="600" t="s">
        <v>142</v>
      </c>
      <c r="W59" s="600" t="s">
        <v>590</v>
      </c>
      <c r="X59" s="600" t="s">
        <v>470</v>
      </c>
      <c r="Y59" s="597" t="s">
        <v>633</v>
      </c>
      <c r="Z59" s="600" t="s">
        <v>476</v>
      </c>
      <c r="AA59" s="600" t="s">
        <v>593</v>
      </c>
      <c r="AB59" s="601" t="s">
        <v>561</v>
      </c>
      <c r="AC59" s="601" t="s">
        <v>561</v>
      </c>
      <c r="AD59" s="601">
        <v>8</v>
      </c>
      <c r="AE59" s="600" t="s">
        <v>155</v>
      </c>
    </row>
    <row r="60" spans="1:31" ht="15" customHeight="1">
      <c r="A60" s="598" t="s">
        <v>632</v>
      </c>
      <c r="B60" s="600" t="s">
        <v>561</v>
      </c>
      <c r="C60" s="600" t="s">
        <v>70</v>
      </c>
      <c r="D60" s="597" t="s">
        <v>628</v>
      </c>
      <c r="E60" s="619" t="s">
        <v>26</v>
      </c>
      <c r="F60" s="600" t="s">
        <v>457</v>
      </c>
      <c r="G60" s="579" t="s">
        <v>779</v>
      </c>
      <c r="H60" s="594" t="str">
        <f t="shared" si="6"/>
        <v>112044546</v>
      </c>
      <c r="I60" s="601">
        <v>1</v>
      </c>
      <c r="J60" s="602">
        <v>4645</v>
      </c>
      <c r="K60" s="600" t="s">
        <v>94</v>
      </c>
      <c r="L60" s="578" t="s">
        <v>634</v>
      </c>
      <c r="M60" s="577" t="s">
        <v>568</v>
      </c>
      <c r="N60" s="600" t="s">
        <v>101</v>
      </c>
      <c r="O60" t="s">
        <v>103</v>
      </c>
      <c r="P60" s="600" t="s">
        <v>105</v>
      </c>
      <c r="Q60" s="600" t="s">
        <v>109</v>
      </c>
      <c r="R60" s="600" t="s">
        <v>112</v>
      </c>
      <c r="S60" s="601">
        <v>15</v>
      </c>
      <c r="T60" s="600" t="s">
        <v>117</v>
      </c>
      <c r="U60" s="600" t="s">
        <v>567</v>
      </c>
      <c r="V60" s="600" t="s">
        <v>142</v>
      </c>
      <c r="W60" s="600" t="s">
        <v>590</v>
      </c>
      <c r="X60" s="600" t="s">
        <v>470</v>
      </c>
      <c r="Y60" s="597" t="s">
        <v>633</v>
      </c>
      <c r="Z60" s="600" t="s">
        <v>476</v>
      </c>
      <c r="AA60" s="600" t="s">
        <v>593</v>
      </c>
      <c r="AB60" s="601" t="s">
        <v>561</v>
      </c>
      <c r="AC60" s="601" t="s">
        <v>561</v>
      </c>
      <c r="AD60" s="601">
        <v>8</v>
      </c>
      <c r="AE60" s="600" t="s">
        <v>155</v>
      </c>
    </row>
    <row r="61" spans="1:31" ht="15" customHeight="1">
      <c r="A61" s="598" t="s">
        <v>632</v>
      </c>
      <c r="B61" s="600" t="s">
        <v>561</v>
      </c>
      <c r="C61" s="600" t="s">
        <v>70</v>
      </c>
      <c r="D61" s="597" t="s">
        <v>628</v>
      </c>
      <c r="E61" s="619" t="s">
        <v>26</v>
      </c>
      <c r="F61" s="600" t="s">
        <v>629</v>
      </c>
      <c r="G61" s="579" t="s">
        <v>779</v>
      </c>
      <c r="H61" s="594" t="str">
        <f t="shared" si="6"/>
        <v>112044548</v>
      </c>
      <c r="I61" s="601">
        <v>1</v>
      </c>
      <c r="J61" s="602">
        <v>4645</v>
      </c>
      <c r="K61" s="600" t="s">
        <v>94</v>
      </c>
      <c r="L61" s="578" t="s">
        <v>634</v>
      </c>
      <c r="M61" s="577" t="s">
        <v>568</v>
      </c>
      <c r="N61" s="600" t="s">
        <v>101</v>
      </c>
      <c r="O61" t="s">
        <v>103</v>
      </c>
      <c r="P61" s="600" t="s">
        <v>105</v>
      </c>
      <c r="Q61" s="600" t="s">
        <v>109</v>
      </c>
      <c r="R61" s="600" t="s">
        <v>112</v>
      </c>
      <c r="S61" s="601">
        <v>15</v>
      </c>
      <c r="T61" s="600" t="s">
        <v>117</v>
      </c>
      <c r="U61" s="600" t="s">
        <v>567</v>
      </c>
      <c r="V61" s="600" t="s">
        <v>142</v>
      </c>
      <c r="W61" s="600" t="s">
        <v>590</v>
      </c>
      <c r="X61" s="600" t="s">
        <v>470</v>
      </c>
      <c r="Y61" s="597" t="s">
        <v>633</v>
      </c>
      <c r="Z61" s="600" t="s">
        <v>476</v>
      </c>
      <c r="AA61" s="600" t="s">
        <v>593</v>
      </c>
      <c r="AB61" s="601" t="s">
        <v>561</v>
      </c>
      <c r="AC61" s="601" t="s">
        <v>561</v>
      </c>
      <c r="AD61" s="601">
        <v>8</v>
      </c>
      <c r="AE61" s="600" t="s">
        <v>155</v>
      </c>
    </row>
    <row r="62" spans="1:31" ht="15" customHeight="1">
      <c r="A62" s="598" t="s">
        <v>635</v>
      </c>
      <c r="B62" s="600" t="s">
        <v>561</v>
      </c>
      <c r="C62" s="597" t="s">
        <v>41</v>
      </c>
      <c r="D62" s="597" t="s">
        <v>41</v>
      </c>
      <c r="E62" s="619" t="s">
        <v>26</v>
      </c>
      <c r="F62" s="597" t="s">
        <v>636</v>
      </c>
      <c r="G62" s="579" t="s">
        <v>776</v>
      </c>
      <c r="H62" s="594" t="str">
        <f>CONCATENATE(1120857,F62)</f>
        <v>112085750</v>
      </c>
      <c r="I62" s="601">
        <v>1</v>
      </c>
      <c r="J62" s="602">
        <v>4861</v>
      </c>
      <c r="K62" s="600" t="s">
        <v>94</v>
      </c>
      <c r="L62" s="578" t="s">
        <v>639</v>
      </c>
      <c r="M62" s="577" t="s">
        <v>568</v>
      </c>
      <c r="N62" s="600" t="s">
        <v>101</v>
      </c>
      <c r="O62" s="600" t="s">
        <v>103</v>
      </c>
      <c r="P62" s="600" t="s">
        <v>105</v>
      </c>
      <c r="Q62" s="600" t="s">
        <v>109</v>
      </c>
      <c r="R62" s="600" t="s">
        <v>112</v>
      </c>
      <c r="S62" s="601">
        <v>15</v>
      </c>
      <c r="T62" s="600" t="s">
        <v>117</v>
      </c>
      <c r="U62" s="600" t="s">
        <v>567</v>
      </c>
      <c r="V62" s="600" t="s">
        <v>142</v>
      </c>
      <c r="W62" s="600" t="s">
        <v>590</v>
      </c>
      <c r="X62" s="600" t="s">
        <v>470</v>
      </c>
      <c r="Y62" s="597" t="s">
        <v>633</v>
      </c>
      <c r="Z62" s="600" t="s">
        <v>476</v>
      </c>
      <c r="AA62" s="600" t="s">
        <v>593</v>
      </c>
      <c r="AB62" s="601" t="s">
        <v>561</v>
      </c>
      <c r="AC62" s="601" t="s">
        <v>561</v>
      </c>
      <c r="AD62" s="601">
        <v>8</v>
      </c>
      <c r="AE62" s="600" t="s">
        <v>155</v>
      </c>
    </row>
    <row r="63" spans="1:31" ht="15" customHeight="1">
      <c r="A63" s="598" t="s">
        <v>635</v>
      </c>
      <c r="B63" s="600" t="s">
        <v>561</v>
      </c>
      <c r="C63" s="597" t="s">
        <v>41</v>
      </c>
      <c r="D63" s="597" t="s">
        <v>41</v>
      </c>
      <c r="E63" s="619" t="s">
        <v>26</v>
      </c>
      <c r="F63" s="597" t="s">
        <v>637</v>
      </c>
      <c r="G63" s="579" t="s">
        <v>776</v>
      </c>
      <c r="H63" s="594" t="str">
        <f>CONCATENATE(1120857,F63)</f>
        <v>112085752</v>
      </c>
      <c r="I63" s="601">
        <v>1</v>
      </c>
      <c r="J63" s="602">
        <v>4861</v>
      </c>
      <c r="K63" s="600" t="s">
        <v>94</v>
      </c>
      <c r="L63" s="578" t="s">
        <v>639</v>
      </c>
      <c r="M63" s="577" t="s">
        <v>568</v>
      </c>
      <c r="N63" s="600" t="s">
        <v>101</v>
      </c>
      <c r="O63" t="s">
        <v>103</v>
      </c>
      <c r="P63" s="600" t="s">
        <v>105</v>
      </c>
      <c r="Q63" s="600" t="s">
        <v>109</v>
      </c>
      <c r="R63" s="600" t="s">
        <v>112</v>
      </c>
      <c r="S63" s="601">
        <v>15</v>
      </c>
      <c r="T63" s="600" t="s">
        <v>117</v>
      </c>
      <c r="U63" s="600" t="s">
        <v>567</v>
      </c>
      <c r="V63" s="600" t="s">
        <v>142</v>
      </c>
      <c r="W63" s="600" t="s">
        <v>590</v>
      </c>
      <c r="X63" s="600" t="s">
        <v>470</v>
      </c>
      <c r="Y63" s="597" t="s">
        <v>633</v>
      </c>
      <c r="Z63" s="600" t="s">
        <v>476</v>
      </c>
      <c r="AA63" s="600" t="s">
        <v>593</v>
      </c>
      <c r="AB63" s="601" t="s">
        <v>561</v>
      </c>
      <c r="AC63" s="601" t="s">
        <v>561</v>
      </c>
      <c r="AD63" s="601">
        <v>8</v>
      </c>
      <c r="AE63" s="600" t="s">
        <v>155</v>
      </c>
    </row>
    <row r="64" spans="1:31" ht="15" customHeight="1">
      <c r="A64" s="598" t="s">
        <v>635</v>
      </c>
      <c r="B64" s="600" t="s">
        <v>561</v>
      </c>
      <c r="C64" s="597" t="s">
        <v>41</v>
      </c>
      <c r="D64" s="597" t="s">
        <v>41</v>
      </c>
      <c r="E64" s="619" t="s">
        <v>26</v>
      </c>
      <c r="F64" s="597" t="s">
        <v>638</v>
      </c>
      <c r="G64" s="579" t="s">
        <v>776</v>
      </c>
      <c r="H64" s="594" t="str">
        <f>CONCATENATE(1120857,F64)</f>
        <v>112085754</v>
      </c>
      <c r="I64" s="601">
        <v>1</v>
      </c>
      <c r="J64" s="602">
        <v>4861</v>
      </c>
      <c r="K64" s="600" t="s">
        <v>94</v>
      </c>
      <c r="L64" s="578" t="s">
        <v>639</v>
      </c>
      <c r="M64" s="577" t="s">
        <v>568</v>
      </c>
      <c r="N64" s="600" t="s">
        <v>101</v>
      </c>
      <c r="O64" t="s">
        <v>103</v>
      </c>
      <c r="P64" s="600" t="s">
        <v>105</v>
      </c>
      <c r="Q64" s="600" t="s">
        <v>109</v>
      </c>
      <c r="R64" s="600" t="s">
        <v>112</v>
      </c>
      <c r="S64" s="601">
        <v>15</v>
      </c>
      <c r="T64" s="600" t="s">
        <v>117</v>
      </c>
      <c r="U64" s="600" t="s">
        <v>567</v>
      </c>
      <c r="V64" s="600" t="s">
        <v>142</v>
      </c>
      <c r="W64" s="600" t="s">
        <v>590</v>
      </c>
      <c r="X64" s="600" t="s">
        <v>470</v>
      </c>
      <c r="Y64" s="597" t="s">
        <v>633</v>
      </c>
      <c r="Z64" s="600" t="s">
        <v>476</v>
      </c>
      <c r="AA64" s="600" t="s">
        <v>593</v>
      </c>
      <c r="AB64" s="601" t="s">
        <v>561</v>
      </c>
      <c r="AC64" s="601" t="s">
        <v>561</v>
      </c>
      <c r="AD64" s="601">
        <v>8</v>
      </c>
      <c r="AE64" s="600" t="s">
        <v>155</v>
      </c>
    </row>
    <row r="65" spans="1:31" ht="15" customHeight="1">
      <c r="A65" s="598" t="s">
        <v>635</v>
      </c>
      <c r="B65" s="600" t="s">
        <v>561</v>
      </c>
      <c r="C65" s="597" t="s">
        <v>54</v>
      </c>
      <c r="D65" s="597" t="s">
        <v>54</v>
      </c>
      <c r="E65" s="619" t="s">
        <v>26</v>
      </c>
      <c r="F65" s="597" t="s">
        <v>636</v>
      </c>
      <c r="G65" s="579" t="s">
        <v>777</v>
      </c>
      <c r="H65" s="594" t="str">
        <f>CONCATENATE(1120859,F65)</f>
        <v>112085950</v>
      </c>
      <c r="I65" s="601">
        <v>1</v>
      </c>
      <c r="J65" s="602">
        <v>4861</v>
      </c>
      <c r="K65" s="600" t="s">
        <v>94</v>
      </c>
      <c r="L65" s="578" t="s">
        <v>639</v>
      </c>
      <c r="M65" s="577" t="s">
        <v>568</v>
      </c>
      <c r="N65" s="600" t="s">
        <v>101</v>
      </c>
      <c r="O65" t="s">
        <v>103</v>
      </c>
      <c r="P65" s="600" t="s">
        <v>105</v>
      </c>
      <c r="Q65" s="600" t="s">
        <v>109</v>
      </c>
      <c r="R65" s="600" t="s">
        <v>112</v>
      </c>
      <c r="S65" s="601">
        <v>15</v>
      </c>
      <c r="T65" s="600" t="s">
        <v>117</v>
      </c>
      <c r="U65" s="600" t="s">
        <v>567</v>
      </c>
      <c r="V65" s="600" t="s">
        <v>142</v>
      </c>
      <c r="W65" s="600" t="s">
        <v>590</v>
      </c>
      <c r="X65" s="600" t="s">
        <v>470</v>
      </c>
      <c r="Y65" s="597" t="s">
        <v>633</v>
      </c>
      <c r="Z65" s="600" t="s">
        <v>476</v>
      </c>
      <c r="AA65" s="600" t="s">
        <v>593</v>
      </c>
      <c r="AB65" s="601" t="s">
        <v>561</v>
      </c>
      <c r="AC65" s="601" t="s">
        <v>561</v>
      </c>
      <c r="AD65" s="601">
        <v>8</v>
      </c>
      <c r="AE65" s="600" t="s">
        <v>155</v>
      </c>
    </row>
    <row r="66" spans="1:31" ht="15" customHeight="1">
      <c r="A66" s="598" t="s">
        <v>635</v>
      </c>
      <c r="B66" s="600" t="s">
        <v>561</v>
      </c>
      <c r="C66" s="597" t="s">
        <v>54</v>
      </c>
      <c r="D66" s="597" t="s">
        <v>54</v>
      </c>
      <c r="E66" s="619" t="s">
        <v>26</v>
      </c>
      <c r="F66" s="597" t="s">
        <v>637</v>
      </c>
      <c r="G66" s="579" t="s">
        <v>777</v>
      </c>
      <c r="H66" s="594" t="str">
        <f>CONCATENATE(1120859,F66)</f>
        <v>112085952</v>
      </c>
      <c r="I66" s="601">
        <v>1</v>
      </c>
      <c r="J66" s="602">
        <v>4861</v>
      </c>
      <c r="K66" s="600" t="s">
        <v>94</v>
      </c>
      <c r="L66" s="578" t="s">
        <v>639</v>
      </c>
      <c r="M66" s="577" t="s">
        <v>568</v>
      </c>
      <c r="N66" s="600" t="s">
        <v>101</v>
      </c>
      <c r="O66" t="s">
        <v>103</v>
      </c>
      <c r="P66" s="600" t="s">
        <v>105</v>
      </c>
      <c r="Q66" s="600" t="s">
        <v>109</v>
      </c>
      <c r="R66" s="600" t="s">
        <v>112</v>
      </c>
      <c r="S66" s="601">
        <v>15</v>
      </c>
      <c r="T66" s="600" t="s">
        <v>117</v>
      </c>
      <c r="U66" s="600" t="s">
        <v>567</v>
      </c>
      <c r="V66" s="600" t="s">
        <v>142</v>
      </c>
      <c r="W66" s="600" t="s">
        <v>590</v>
      </c>
      <c r="X66" s="600" t="s">
        <v>470</v>
      </c>
      <c r="Y66" s="597" t="s">
        <v>633</v>
      </c>
      <c r="Z66" s="600" t="s">
        <v>476</v>
      </c>
      <c r="AA66" s="600" t="s">
        <v>593</v>
      </c>
      <c r="AB66" s="601" t="s">
        <v>561</v>
      </c>
      <c r="AC66" s="601" t="s">
        <v>561</v>
      </c>
      <c r="AD66" s="601">
        <v>8</v>
      </c>
      <c r="AE66" s="600" t="s">
        <v>155</v>
      </c>
    </row>
    <row r="67" spans="1:31" ht="15" customHeight="1">
      <c r="A67" s="598" t="s">
        <v>635</v>
      </c>
      <c r="B67" s="600" t="s">
        <v>561</v>
      </c>
      <c r="C67" s="597" t="s">
        <v>54</v>
      </c>
      <c r="D67" s="597" t="s">
        <v>54</v>
      </c>
      <c r="E67" s="619" t="s">
        <v>26</v>
      </c>
      <c r="F67" s="597" t="s">
        <v>638</v>
      </c>
      <c r="G67" s="579" t="s">
        <v>777</v>
      </c>
      <c r="H67" s="594" t="str">
        <f>CONCATENATE(1120859,F67)</f>
        <v>112085954</v>
      </c>
      <c r="I67" s="601">
        <v>1</v>
      </c>
      <c r="J67" s="602">
        <v>4861</v>
      </c>
      <c r="K67" s="600" t="s">
        <v>94</v>
      </c>
      <c r="L67" s="578" t="s">
        <v>639</v>
      </c>
      <c r="M67" s="577" t="s">
        <v>568</v>
      </c>
      <c r="N67" s="600" t="s">
        <v>101</v>
      </c>
      <c r="O67" t="s">
        <v>103</v>
      </c>
      <c r="P67" s="600" t="s">
        <v>105</v>
      </c>
      <c r="Q67" s="600" t="s">
        <v>109</v>
      </c>
      <c r="R67" s="600" t="s">
        <v>112</v>
      </c>
      <c r="S67" s="601">
        <v>15</v>
      </c>
      <c r="T67" s="600" t="s">
        <v>117</v>
      </c>
      <c r="U67" s="600" t="s">
        <v>567</v>
      </c>
      <c r="V67" s="600" t="s">
        <v>142</v>
      </c>
      <c r="W67" s="600" t="s">
        <v>590</v>
      </c>
      <c r="X67" s="600" t="s">
        <v>470</v>
      </c>
      <c r="Y67" s="597" t="s">
        <v>633</v>
      </c>
      <c r="Z67" s="600" t="s">
        <v>476</v>
      </c>
      <c r="AA67" s="600" t="s">
        <v>593</v>
      </c>
      <c r="AB67" s="601" t="s">
        <v>561</v>
      </c>
      <c r="AC67" s="601" t="s">
        <v>561</v>
      </c>
      <c r="AD67" s="601">
        <v>8</v>
      </c>
      <c r="AE67" s="600" t="s">
        <v>155</v>
      </c>
    </row>
    <row r="68" spans="1:31" ht="15" customHeight="1">
      <c r="A68" s="598" t="s">
        <v>635</v>
      </c>
      <c r="B68" s="600" t="s">
        <v>561</v>
      </c>
      <c r="C68" s="597" t="s">
        <v>51</v>
      </c>
      <c r="D68" s="597" t="s">
        <v>51</v>
      </c>
      <c r="E68" s="619" t="s">
        <v>26</v>
      </c>
      <c r="F68" s="597" t="s">
        <v>636</v>
      </c>
      <c r="G68" s="579" t="s">
        <v>778</v>
      </c>
      <c r="H68" s="594" t="str">
        <f>CONCATENATE(1120624,F68)</f>
        <v>112062450</v>
      </c>
      <c r="I68" s="601">
        <v>1</v>
      </c>
      <c r="J68" s="602">
        <v>4861</v>
      </c>
      <c r="K68" s="600" t="s">
        <v>94</v>
      </c>
      <c r="L68" s="578" t="s">
        <v>639</v>
      </c>
      <c r="M68" s="577" t="s">
        <v>568</v>
      </c>
      <c r="N68" s="600" t="s">
        <v>101</v>
      </c>
      <c r="O68" t="s">
        <v>103</v>
      </c>
      <c r="P68" s="600" t="s">
        <v>105</v>
      </c>
      <c r="Q68" s="600" t="s">
        <v>109</v>
      </c>
      <c r="R68" s="600" t="s">
        <v>112</v>
      </c>
      <c r="S68" s="601">
        <v>15</v>
      </c>
      <c r="T68" s="600" t="s">
        <v>117</v>
      </c>
      <c r="U68" s="600" t="s">
        <v>567</v>
      </c>
      <c r="V68" s="600" t="s">
        <v>142</v>
      </c>
      <c r="W68" s="600" t="s">
        <v>590</v>
      </c>
      <c r="X68" s="600" t="s">
        <v>470</v>
      </c>
      <c r="Y68" s="597" t="s">
        <v>633</v>
      </c>
      <c r="Z68" s="600" t="s">
        <v>476</v>
      </c>
      <c r="AA68" s="600" t="s">
        <v>593</v>
      </c>
      <c r="AB68" s="601" t="s">
        <v>561</v>
      </c>
      <c r="AC68" s="601" t="s">
        <v>561</v>
      </c>
      <c r="AD68" s="601">
        <v>8</v>
      </c>
      <c r="AE68" s="600" t="s">
        <v>155</v>
      </c>
    </row>
    <row r="69" spans="1:31" ht="15" customHeight="1">
      <c r="A69" s="598" t="s">
        <v>635</v>
      </c>
      <c r="B69" s="600" t="s">
        <v>561</v>
      </c>
      <c r="C69" s="597" t="s">
        <v>51</v>
      </c>
      <c r="D69" s="597" t="s">
        <v>51</v>
      </c>
      <c r="E69" s="619" t="s">
        <v>26</v>
      </c>
      <c r="F69" s="597" t="s">
        <v>637</v>
      </c>
      <c r="G69" s="579" t="s">
        <v>778</v>
      </c>
      <c r="H69" s="594" t="str">
        <f>CONCATENATE(1120624,F69)</f>
        <v>112062452</v>
      </c>
      <c r="I69" s="601">
        <v>1</v>
      </c>
      <c r="J69" s="602">
        <v>4861</v>
      </c>
      <c r="K69" s="600" t="s">
        <v>94</v>
      </c>
      <c r="L69" s="578" t="s">
        <v>639</v>
      </c>
      <c r="M69" s="577" t="s">
        <v>568</v>
      </c>
      <c r="N69" s="600" t="s">
        <v>101</v>
      </c>
      <c r="O69" t="s">
        <v>103</v>
      </c>
      <c r="P69" s="600" t="s">
        <v>105</v>
      </c>
      <c r="Q69" s="600" t="s">
        <v>109</v>
      </c>
      <c r="R69" s="600" t="s">
        <v>112</v>
      </c>
      <c r="S69" s="601">
        <v>15</v>
      </c>
      <c r="T69" s="600" t="s">
        <v>117</v>
      </c>
      <c r="U69" s="600" t="s">
        <v>567</v>
      </c>
      <c r="V69" s="600" t="s">
        <v>142</v>
      </c>
      <c r="W69" s="600" t="s">
        <v>590</v>
      </c>
      <c r="X69" s="600" t="s">
        <v>470</v>
      </c>
      <c r="Y69" s="597" t="s">
        <v>633</v>
      </c>
      <c r="Z69" s="600" t="s">
        <v>476</v>
      </c>
      <c r="AA69" s="600" t="s">
        <v>593</v>
      </c>
      <c r="AB69" s="601" t="s">
        <v>561</v>
      </c>
      <c r="AC69" s="601" t="s">
        <v>561</v>
      </c>
      <c r="AD69" s="601">
        <v>8</v>
      </c>
      <c r="AE69" s="600" t="s">
        <v>155</v>
      </c>
    </row>
    <row r="70" spans="1:31" ht="15" customHeight="1">
      <c r="A70" s="598" t="s">
        <v>635</v>
      </c>
      <c r="B70" s="600" t="s">
        <v>561</v>
      </c>
      <c r="C70" s="597" t="s">
        <v>51</v>
      </c>
      <c r="D70" s="597" t="s">
        <v>51</v>
      </c>
      <c r="E70" s="619" t="s">
        <v>26</v>
      </c>
      <c r="F70" s="597" t="s">
        <v>638</v>
      </c>
      <c r="G70" s="579" t="s">
        <v>778</v>
      </c>
      <c r="H70" s="594" t="str">
        <f>CONCATENATE(1120624,F70)</f>
        <v>112062454</v>
      </c>
      <c r="I70" s="601">
        <v>1</v>
      </c>
      <c r="J70" s="602">
        <v>4861</v>
      </c>
      <c r="K70" s="600" t="s">
        <v>94</v>
      </c>
      <c r="L70" s="578" t="s">
        <v>639</v>
      </c>
      <c r="M70" s="577" t="s">
        <v>568</v>
      </c>
      <c r="N70" s="600" t="s">
        <v>101</v>
      </c>
      <c r="O70" t="s">
        <v>103</v>
      </c>
      <c r="P70" s="600" t="s">
        <v>105</v>
      </c>
      <c r="Q70" s="600" t="s">
        <v>109</v>
      </c>
      <c r="R70" s="600" t="s">
        <v>112</v>
      </c>
      <c r="S70" s="601">
        <v>15</v>
      </c>
      <c r="T70" s="600" t="s">
        <v>117</v>
      </c>
      <c r="U70" s="600" t="s">
        <v>567</v>
      </c>
      <c r="V70" s="600" t="s">
        <v>142</v>
      </c>
      <c r="W70" s="600" t="s">
        <v>590</v>
      </c>
      <c r="X70" s="600" t="s">
        <v>470</v>
      </c>
      <c r="Y70" s="597" t="s">
        <v>633</v>
      </c>
      <c r="Z70" s="600" t="s">
        <v>476</v>
      </c>
      <c r="AA70" s="600" t="s">
        <v>593</v>
      </c>
      <c r="AB70" s="601" t="s">
        <v>561</v>
      </c>
      <c r="AC70" s="601" t="s">
        <v>561</v>
      </c>
      <c r="AD70" s="601">
        <v>8</v>
      </c>
      <c r="AE70" s="600" t="s">
        <v>155</v>
      </c>
    </row>
    <row r="71" spans="1:31" ht="15" customHeight="1">
      <c r="A71" s="598" t="s">
        <v>635</v>
      </c>
      <c r="B71" s="600" t="s">
        <v>561</v>
      </c>
      <c r="C71" s="600" t="s">
        <v>70</v>
      </c>
      <c r="D71" s="597" t="s">
        <v>628</v>
      </c>
      <c r="E71" s="619" t="s">
        <v>26</v>
      </c>
      <c r="F71" s="597" t="s">
        <v>636</v>
      </c>
      <c r="G71" s="579" t="s">
        <v>779</v>
      </c>
      <c r="H71" s="594" t="str">
        <f>CONCATENATE(1120446,F71)</f>
        <v>112044650</v>
      </c>
      <c r="I71" s="601">
        <v>1</v>
      </c>
      <c r="J71" s="602">
        <v>4861</v>
      </c>
      <c r="K71" s="600" t="s">
        <v>94</v>
      </c>
      <c r="L71" s="578" t="s">
        <v>639</v>
      </c>
      <c r="M71" s="577" t="s">
        <v>568</v>
      </c>
      <c r="N71" s="600" t="s">
        <v>101</v>
      </c>
      <c r="O71" t="s">
        <v>103</v>
      </c>
      <c r="P71" s="600" t="s">
        <v>105</v>
      </c>
      <c r="Q71" s="600" t="s">
        <v>109</v>
      </c>
      <c r="R71" s="600" t="s">
        <v>112</v>
      </c>
      <c r="S71" s="601">
        <v>15</v>
      </c>
      <c r="T71" s="600" t="s">
        <v>117</v>
      </c>
      <c r="U71" s="600" t="s">
        <v>567</v>
      </c>
      <c r="V71" s="600" t="s">
        <v>142</v>
      </c>
      <c r="W71" s="600" t="s">
        <v>590</v>
      </c>
      <c r="X71" s="600" t="s">
        <v>470</v>
      </c>
      <c r="Y71" s="597" t="s">
        <v>633</v>
      </c>
      <c r="Z71" s="600" t="s">
        <v>476</v>
      </c>
      <c r="AA71" s="600" t="s">
        <v>593</v>
      </c>
      <c r="AB71" s="601" t="s">
        <v>561</v>
      </c>
      <c r="AC71" s="601" t="s">
        <v>561</v>
      </c>
      <c r="AD71" s="601">
        <v>8</v>
      </c>
      <c r="AE71" s="600" t="s">
        <v>155</v>
      </c>
    </row>
    <row r="72" spans="1:31" ht="15" customHeight="1">
      <c r="A72" s="598" t="s">
        <v>635</v>
      </c>
      <c r="B72" s="600" t="s">
        <v>561</v>
      </c>
      <c r="C72" s="600" t="s">
        <v>70</v>
      </c>
      <c r="D72" s="597" t="s">
        <v>628</v>
      </c>
      <c r="E72" s="619" t="s">
        <v>26</v>
      </c>
      <c r="F72" s="597" t="s">
        <v>637</v>
      </c>
      <c r="G72" s="579" t="s">
        <v>779</v>
      </c>
      <c r="H72" s="594" t="str">
        <f>CONCATENATE(1120446,F72)</f>
        <v>112044652</v>
      </c>
      <c r="I72" s="601">
        <v>1</v>
      </c>
      <c r="J72" s="602">
        <v>4861</v>
      </c>
      <c r="K72" s="600" t="s">
        <v>94</v>
      </c>
      <c r="L72" s="578" t="s">
        <v>639</v>
      </c>
      <c r="M72" s="577" t="s">
        <v>568</v>
      </c>
      <c r="N72" s="600" t="s">
        <v>101</v>
      </c>
      <c r="O72" t="s">
        <v>103</v>
      </c>
      <c r="P72" s="600" t="s">
        <v>105</v>
      </c>
      <c r="Q72" s="600" t="s">
        <v>109</v>
      </c>
      <c r="R72" s="600" t="s">
        <v>112</v>
      </c>
      <c r="S72" s="601">
        <v>15</v>
      </c>
      <c r="T72" s="600" t="s">
        <v>117</v>
      </c>
      <c r="U72" s="600" t="s">
        <v>567</v>
      </c>
      <c r="V72" s="600" t="s">
        <v>142</v>
      </c>
      <c r="W72" s="600" t="s">
        <v>590</v>
      </c>
      <c r="X72" s="600" t="s">
        <v>470</v>
      </c>
      <c r="Y72" s="597" t="s">
        <v>633</v>
      </c>
      <c r="Z72" s="600" t="s">
        <v>476</v>
      </c>
      <c r="AA72" s="600" t="s">
        <v>593</v>
      </c>
      <c r="AB72" s="601" t="s">
        <v>561</v>
      </c>
      <c r="AC72" s="601" t="s">
        <v>561</v>
      </c>
      <c r="AD72" s="601">
        <v>8</v>
      </c>
      <c r="AE72" s="600" t="s">
        <v>155</v>
      </c>
    </row>
    <row r="73" spans="1:31" ht="15" customHeight="1">
      <c r="A73" s="598" t="s">
        <v>635</v>
      </c>
      <c r="B73" s="600" t="s">
        <v>561</v>
      </c>
      <c r="C73" s="600" t="s">
        <v>70</v>
      </c>
      <c r="D73" s="597" t="s">
        <v>628</v>
      </c>
      <c r="E73" s="619" t="s">
        <v>26</v>
      </c>
      <c r="F73" s="597" t="s">
        <v>638</v>
      </c>
      <c r="G73" s="579" t="s">
        <v>779</v>
      </c>
      <c r="H73" s="594" t="str">
        <f>CONCATENATE(1120446,F73)</f>
        <v>112044654</v>
      </c>
      <c r="I73" s="601">
        <v>1</v>
      </c>
      <c r="J73" s="602">
        <v>4861</v>
      </c>
      <c r="K73" s="600" t="s">
        <v>94</v>
      </c>
      <c r="L73" s="578" t="s">
        <v>639</v>
      </c>
      <c r="M73" s="577" t="s">
        <v>568</v>
      </c>
      <c r="N73" s="600" t="s">
        <v>101</v>
      </c>
      <c r="O73" t="s">
        <v>103</v>
      </c>
      <c r="P73" s="600" t="s">
        <v>105</v>
      </c>
      <c r="Q73" s="600" t="s">
        <v>109</v>
      </c>
      <c r="R73" s="600" t="s">
        <v>112</v>
      </c>
      <c r="S73" s="601">
        <v>15</v>
      </c>
      <c r="T73" s="600" t="s">
        <v>117</v>
      </c>
      <c r="U73" s="600" t="s">
        <v>567</v>
      </c>
      <c r="V73" s="600" t="s">
        <v>142</v>
      </c>
      <c r="W73" s="600" t="s">
        <v>590</v>
      </c>
      <c r="X73" s="600" t="s">
        <v>470</v>
      </c>
      <c r="Y73" s="597" t="s">
        <v>633</v>
      </c>
      <c r="Z73" s="600" t="s">
        <v>476</v>
      </c>
      <c r="AA73" s="600" t="s">
        <v>593</v>
      </c>
      <c r="AB73" s="601" t="s">
        <v>561</v>
      </c>
      <c r="AC73" s="601" t="s">
        <v>561</v>
      </c>
      <c r="AD73" s="601">
        <v>8</v>
      </c>
      <c r="AE73" s="600" t="s">
        <v>155</v>
      </c>
    </row>
    <row r="74" spans="1:31" ht="15" customHeight="1">
      <c r="A74" s="598" t="s">
        <v>640</v>
      </c>
      <c r="B74" s="600" t="s">
        <v>561</v>
      </c>
      <c r="C74" s="600" t="s">
        <v>41</v>
      </c>
      <c r="D74" s="600" t="s">
        <v>41</v>
      </c>
      <c r="E74" s="619" t="s">
        <v>26</v>
      </c>
      <c r="F74" s="600" t="s">
        <v>446</v>
      </c>
      <c r="G74" s="579" t="s">
        <v>780</v>
      </c>
      <c r="H74" s="594" t="str">
        <f t="shared" ref="H74:H81" si="7">CONCATENATE(1120003,F74)</f>
        <v>112000334</v>
      </c>
      <c r="I74" s="601">
        <v>1</v>
      </c>
      <c r="J74" s="388">
        <v>5077</v>
      </c>
      <c r="K74" s="600" t="s">
        <v>94</v>
      </c>
      <c r="L74" s="578" t="s">
        <v>641</v>
      </c>
      <c r="M74" s="577" t="s">
        <v>568</v>
      </c>
      <c r="N74" t="s">
        <v>101</v>
      </c>
      <c r="O74" t="s">
        <v>103</v>
      </c>
      <c r="P74" s="600" t="s">
        <v>105</v>
      </c>
      <c r="Q74" s="600" t="s">
        <v>109</v>
      </c>
      <c r="R74" s="600" t="s">
        <v>112</v>
      </c>
      <c r="S74" s="601">
        <v>15</v>
      </c>
      <c r="T74" s="600" t="s">
        <v>117</v>
      </c>
      <c r="U74" s="600" t="s">
        <v>567</v>
      </c>
      <c r="V74" s="600" t="s">
        <v>142</v>
      </c>
      <c r="W74" s="597" t="s">
        <v>326</v>
      </c>
      <c r="X74" s="600" t="s">
        <v>470</v>
      </c>
      <c r="Y74" s="597" t="s">
        <v>633</v>
      </c>
      <c r="Z74" s="600" t="s">
        <v>476</v>
      </c>
      <c r="AA74" s="600" t="s">
        <v>593</v>
      </c>
      <c r="AB74" s="601" t="s">
        <v>561</v>
      </c>
      <c r="AC74" s="601" t="s">
        <v>561</v>
      </c>
      <c r="AD74" s="601">
        <v>8</v>
      </c>
      <c r="AE74" s="600" t="s">
        <v>155</v>
      </c>
    </row>
    <row r="75" spans="1:31" ht="15" customHeight="1">
      <c r="A75" s="598" t="s">
        <v>640</v>
      </c>
      <c r="B75" s="600" t="s">
        <v>561</v>
      </c>
      <c r="C75" s="600" t="s">
        <v>41</v>
      </c>
      <c r="D75" s="600" t="s">
        <v>41</v>
      </c>
      <c r="E75" s="619" t="s">
        <v>26</v>
      </c>
      <c r="F75" s="600" t="s">
        <v>448</v>
      </c>
      <c r="G75" s="579" t="s">
        <v>780</v>
      </c>
      <c r="H75" s="594" t="str">
        <f t="shared" si="7"/>
        <v>112000336</v>
      </c>
      <c r="I75" s="601">
        <v>1</v>
      </c>
      <c r="J75" s="602">
        <v>5077</v>
      </c>
      <c r="K75" s="600" t="s">
        <v>94</v>
      </c>
      <c r="L75" s="578" t="s">
        <v>641</v>
      </c>
      <c r="M75" s="577" t="s">
        <v>568</v>
      </c>
      <c r="N75" s="600" t="s">
        <v>101</v>
      </c>
      <c r="O75" t="s">
        <v>103</v>
      </c>
      <c r="P75" s="600" t="s">
        <v>105</v>
      </c>
      <c r="Q75" s="600" t="s">
        <v>109</v>
      </c>
      <c r="R75" s="600" t="s">
        <v>112</v>
      </c>
      <c r="S75" s="601">
        <v>15</v>
      </c>
      <c r="T75" s="600" t="s">
        <v>117</v>
      </c>
      <c r="U75" s="600" t="s">
        <v>567</v>
      </c>
      <c r="V75" s="600" t="s">
        <v>142</v>
      </c>
      <c r="W75" s="597" t="s">
        <v>326</v>
      </c>
      <c r="X75" s="600" t="s">
        <v>470</v>
      </c>
      <c r="Y75" s="597" t="s">
        <v>633</v>
      </c>
      <c r="Z75" s="600" t="s">
        <v>476</v>
      </c>
      <c r="AA75" s="600" t="s">
        <v>593</v>
      </c>
      <c r="AB75" s="601" t="s">
        <v>561</v>
      </c>
      <c r="AC75" s="601" t="s">
        <v>561</v>
      </c>
      <c r="AD75" s="601">
        <v>8</v>
      </c>
      <c r="AE75" s="600" t="s">
        <v>155</v>
      </c>
    </row>
    <row r="76" spans="1:31" ht="15" customHeight="1">
      <c r="A76" s="598" t="s">
        <v>640</v>
      </c>
      <c r="B76" s="600" t="s">
        <v>561</v>
      </c>
      <c r="C76" s="600" t="s">
        <v>41</v>
      </c>
      <c r="D76" s="600" t="s">
        <v>41</v>
      </c>
      <c r="E76" s="619" t="s">
        <v>26</v>
      </c>
      <c r="F76" s="600" t="s">
        <v>450</v>
      </c>
      <c r="G76" s="579" t="s">
        <v>780</v>
      </c>
      <c r="H76" s="594" t="str">
        <f t="shared" si="7"/>
        <v>112000338</v>
      </c>
      <c r="I76" s="601">
        <v>1</v>
      </c>
      <c r="J76" s="602">
        <v>5077</v>
      </c>
      <c r="K76" s="600" t="s">
        <v>94</v>
      </c>
      <c r="L76" s="578" t="s">
        <v>641</v>
      </c>
      <c r="M76" s="577" t="s">
        <v>568</v>
      </c>
      <c r="N76" s="600" t="s">
        <v>101</v>
      </c>
      <c r="O76" t="s">
        <v>103</v>
      </c>
      <c r="P76" s="600" t="s">
        <v>105</v>
      </c>
      <c r="Q76" s="600" t="s">
        <v>109</v>
      </c>
      <c r="R76" s="600" t="s">
        <v>112</v>
      </c>
      <c r="S76" s="601">
        <v>15</v>
      </c>
      <c r="T76" s="600" t="s">
        <v>117</v>
      </c>
      <c r="U76" s="600" t="s">
        <v>567</v>
      </c>
      <c r="V76" s="600" t="s">
        <v>142</v>
      </c>
      <c r="W76" s="597" t="s">
        <v>326</v>
      </c>
      <c r="X76" s="600" t="s">
        <v>470</v>
      </c>
      <c r="Y76" s="597" t="s">
        <v>633</v>
      </c>
      <c r="Z76" s="600" t="s">
        <v>476</v>
      </c>
      <c r="AA76" s="600" t="s">
        <v>593</v>
      </c>
      <c r="AB76" s="601" t="s">
        <v>561</v>
      </c>
      <c r="AC76" s="601" t="s">
        <v>561</v>
      </c>
      <c r="AD76" s="601">
        <v>8</v>
      </c>
      <c r="AE76" s="600" t="s">
        <v>155</v>
      </c>
    </row>
    <row r="77" spans="1:31" ht="15" customHeight="1">
      <c r="A77" s="598" t="s">
        <v>640</v>
      </c>
      <c r="B77" s="600" t="s">
        <v>561</v>
      </c>
      <c r="C77" s="600" t="s">
        <v>41</v>
      </c>
      <c r="D77" s="600" t="s">
        <v>41</v>
      </c>
      <c r="E77" s="619" t="s">
        <v>26</v>
      </c>
      <c r="F77" s="600" t="s">
        <v>452</v>
      </c>
      <c r="G77" s="579" t="s">
        <v>780</v>
      </c>
      <c r="H77" s="594" t="str">
        <f t="shared" si="7"/>
        <v>112000340</v>
      </c>
      <c r="I77" s="601">
        <v>1</v>
      </c>
      <c r="J77" s="602">
        <v>5077</v>
      </c>
      <c r="K77" s="600" t="s">
        <v>94</v>
      </c>
      <c r="L77" s="578" t="s">
        <v>641</v>
      </c>
      <c r="M77" s="577" t="s">
        <v>568</v>
      </c>
      <c r="N77" s="600" t="s">
        <v>101</v>
      </c>
      <c r="O77" t="s">
        <v>103</v>
      </c>
      <c r="P77" s="600" t="s">
        <v>105</v>
      </c>
      <c r="Q77" s="600" t="s">
        <v>109</v>
      </c>
      <c r="R77" s="600" t="s">
        <v>112</v>
      </c>
      <c r="S77" s="601">
        <v>15</v>
      </c>
      <c r="T77" s="600" t="s">
        <v>117</v>
      </c>
      <c r="U77" s="600" t="s">
        <v>567</v>
      </c>
      <c r="V77" s="600" t="s">
        <v>142</v>
      </c>
      <c r="W77" s="597" t="s">
        <v>326</v>
      </c>
      <c r="X77" s="600" t="s">
        <v>470</v>
      </c>
      <c r="Y77" s="597" t="s">
        <v>633</v>
      </c>
      <c r="Z77" s="600" t="s">
        <v>476</v>
      </c>
      <c r="AA77" s="600" t="s">
        <v>593</v>
      </c>
      <c r="AB77" s="601" t="s">
        <v>561</v>
      </c>
      <c r="AC77" s="601" t="s">
        <v>561</v>
      </c>
      <c r="AD77" s="601">
        <v>8</v>
      </c>
      <c r="AE77" s="600" t="s">
        <v>155</v>
      </c>
    </row>
    <row r="78" spans="1:31" ht="15" customHeight="1">
      <c r="A78" s="598" t="s">
        <v>640</v>
      </c>
      <c r="B78" s="600" t="s">
        <v>561</v>
      </c>
      <c r="C78" s="600" t="s">
        <v>41</v>
      </c>
      <c r="D78" s="600" t="s">
        <v>41</v>
      </c>
      <c r="E78" s="619" t="s">
        <v>26</v>
      </c>
      <c r="F78" s="600" t="s">
        <v>454</v>
      </c>
      <c r="G78" s="579" t="s">
        <v>780</v>
      </c>
      <c r="H78" s="594" t="str">
        <f t="shared" si="7"/>
        <v>112000342</v>
      </c>
      <c r="I78" s="601">
        <v>1</v>
      </c>
      <c r="J78" s="602">
        <v>5077</v>
      </c>
      <c r="K78" s="600" t="s">
        <v>94</v>
      </c>
      <c r="L78" s="578" t="s">
        <v>641</v>
      </c>
      <c r="M78" s="577" t="s">
        <v>568</v>
      </c>
      <c r="N78" s="600" t="s">
        <v>101</v>
      </c>
      <c r="O78" t="s">
        <v>103</v>
      </c>
      <c r="P78" s="600" t="s">
        <v>105</v>
      </c>
      <c r="Q78" s="600" t="s">
        <v>109</v>
      </c>
      <c r="R78" s="600" t="s">
        <v>112</v>
      </c>
      <c r="S78" s="601">
        <v>15</v>
      </c>
      <c r="T78" s="600" t="s">
        <v>117</v>
      </c>
      <c r="U78" s="600" t="s">
        <v>567</v>
      </c>
      <c r="V78" s="600" t="s">
        <v>142</v>
      </c>
      <c r="W78" s="597" t="s">
        <v>326</v>
      </c>
      <c r="X78" s="600" t="s">
        <v>470</v>
      </c>
      <c r="Y78" s="597" t="s">
        <v>633</v>
      </c>
      <c r="Z78" s="600" t="s">
        <v>476</v>
      </c>
      <c r="AA78" s="600" t="s">
        <v>593</v>
      </c>
      <c r="AB78" s="601" t="s">
        <v>561</v>
      </c>
      <c r="AC78" s="601" t="s">
        <v>561</v>
      </c>
      <c r="AD78" s="601">
        <v>8</v>
      </c>
      <c r="AE78" s="600" t="s">
        <v>155</v>
      </c>
    </row>
    <row r="79" spans="1:31" ht="15" customHeight="1">
      <c r="A79" s="598" t="s">
        <v>640</v>
      </c>
      <c r="B79" s="600" t="s">
        <v>561</v>
      </c>
      <c r="C79" s="600" t="s">
        <v>41</v>
      </c>
      <c r="D79" s="600" t="s">
        <v>41</v>
      </c>
      <c r="E79" s="619" t="s">
        <v>26</v>
      </c>
      <c r="F79" s="600" t="s">
        <v>456</v>
      </c>
      <c r="G79" s="579" t="s">
        <v>780</v>
      </c>
      <c r="H79" s="594" t="str">
        <f t="shared" si="7"/>
        <v>112000344</v>
      </c>
      <c r="I79" s="601">
        <v>1</v>
      </c>
      <c r="J79" s="602">
        <v>5077</v>
      </c>
      <c r="K79" s="600" t="s">
        <v>94</v>
      </c>
      <c r="L79" s="578" t="s">
        <v>641</v>
      </c>
      <c r="M79" s="577" t="s">
        <v>568</v>
      </c>
      <c r="N79" s="600" t="s">
        <v>101</v>
      </c>
      <c r="O79" t="s">
        <v>103</v>
      </c>
      <c r="P79" s="600" t="s">
        <v>105</v>
      </c>
      <c r="Q79" s="600" t="s">
        <v>109</v>
      </c>
      <c r="R79" s="600" t="s">
        <v>112</v>
      </c>
      <c r="S79" s="601">
        <v>15</v>
      </c>
      <c r="T79" s="600" t="s">
        <v>117</v>
      </c>
      <c r="U79" s="600" t="s">
        <v>567</v>
      </c>
      <c r="V79" s="600" t="s">
        <v>142</v>
      </c>
      <c r="W79" s="597" t="s">
        <v>326</v>
      </c>
      <c r="X79" s="600" t="s">
        <v>470</v>
      </c>
      <c r="Y79" s="597" t="s">
        <v>633</v>
      </c>
      <c r="Z79" s="600" t="s">
        <v>476</v>
      </c>
      <c r="AA79" s="600" t="s">
        <v>593</v>
      </c>
      <c r="AB79" s="601" t="s">
        <v>561</v>
      </c>
      <c r="AC79" s="601" t="s">
        <v>561</v>
      </c>
      <c r="AD79" s="601">
        <v>8</v>
      </c>
      <c r="AE79" s="600" t="s">
        <v>155</v>
      </c>
    </row>
    <row r="80" spans="1:31" ht="15" customHeight="1">
      <c r="A80" s="598" t="s">
        <v>640</v>
      </c>
      <c r="B80" s="600" t="s">
        <v>561</v>
      </c>
      <c r="C80" s="600" t="s">
        <v>41</v>
      </c>
      <c r="D80" s="600" t="s">
        <v>41</v>
      </c>
      <c r="E80" s="619" t="s">
        <v>26</v>
      </c>
      <c r="F80" s="600" t="s">
        <v>457</v>
      </c>
      <c r="G80" s="579" t="s">
        <v>780</v>
      </c>
      <c r="H80" s="594" t="str">
        <f t="shared" si="7"/>
        <v>112000346</v>
      </c>
      <c r="I80" s="601">
        <v>1</v>
      </c>
      <c r="J80" s="602">
        <v>5077</v>
      </c>
      <c r="K80" s="600" t="s">
        <v>94</v>
      </c>
      <c r="L80" s="578" t="s">
        <v>641</v>
      </c>
      <c r="M80" s="577" t="s">
        <v>568</v>
      </c>
      <c r="N80" s="600" t="s">
        <v>101</v>
      </c>
      <c r="O80" t="s">
        <v>103</v>
      </c>
      <c r="P80" s="600" t="s">
        <v>105</v>
      </c>
      <c r="Q80" s="600" t="s">
        <v>109</v>
      </c>
      <c r="R80" s="600" t="s">
        <v>112</v>
      </c>
      <c r="S80" s="601">
        <v>15</v>
      </c>
      <c r="T80" s="600" t="s">
        <v>117</v>
      </c>
      <c r="U80" s="600" t="s">
        <v>567</v>
      </c>
      <c r="V80" s="600" t="s">
        <v>142</v>
      </c>
      <c r="W80" s="597" t="s">
        <v>326</v>
      </c>
      <c r="X80" s="600" t="s">
        <v>470</v>
      </c>
      <c r="Y80" s="597" t="s">
        <v>633</v>
      </c>
      <c r="Z80" s="600" t="s">
        <v>476</v>
      </c>
      <c r="AA80" s="600" t="s">
        <v>593</v>
      </c>
      <c r="AB80" s="601" t="s">
        <v>561</v>
      </c>
      <c r="AC80" s="601" t="s">
        <v>561</v>
      </c>
      <c r="AD80" s="601">
        <v>8</v>
      </c>
      <c r="AE80" s="600" t="s">
        <v>155</v>
      </c>
    </row>
    <row r="81" spans="1:31" ht="15" customHeight="1">
      <c r="A81" s="598" t="s">
        <v>640</v>
      </c>
      <c r="B81" s="600" t="s">
        <v>561</v>
      </c>
      <c r="C81" s="600" t="s">
        <v>41</v>
      </c>
      <c r="D81" s="600" t="s">
        <v>41</v>
      </c>
      <c r="E81" s="619" t="s">
        <v>26</v>
      </c>
      <c r="F81" s="600" t="s">
        <v>629</v>
      </c>
      <c r="G81" s="579" t="s">
        <v>780</v>
      </c>
      <c r="H81" s="594" t="str">
        <f t="shared" si="7"/>
        <v>112000348</v>
      </c>
      <c r="I81" s="601">
        <v>1</v>
      </c>
      <c r="J81" s="602">
        <v>5077</v>
      </c>
      <c r="K81" s="600" t="s">
        <v>94</v>
      </c>
      <c r="L81" s="578" t="s">
        <v>641</v>
      </c>
      <c r="M81" s="577" t="s">
        <v>568</v>
      </c>
      <c r="N81" s="600" t="s">
        <v>101</v>
      </c>
      <c r="O81" t="s">
        <v>103</v>
      </c>
      <c r="P81" s="600" t="s">
        <v>105</v>
      </c>
      <c r="Q81" s="600" t="s">
        <v>109</v>
      </c>
      <c r="R81" s="600" t="s">
        <v>112</v>
      </c>
      <c r="S81" s="601">
        <v>15</v>
      </c>
      <c r="T81" s="600" t="s">
        <v>117</v>
      </c>
      <c r="U81" s="600" t="s">
        <v>567</v>
      </c>
      <c r="V81" s="600" t="s">
        <v>142</v>
      </c>
      <c r="W81" s="597" t="s">
        <v>326</v>
      </c>
      <c r="X81" s="600" t="s">
        <v>470</v>
      </c>
      <c r="Y81" s="597" t="s">
        <v>633</v>
      </c>
      <c r="Z81" s="600" t="s">
        <v>476</v>
      </c>
      <c r="AA81" s="600" t="s">
        <v>593</v>
      </c>
      <c r="AB81" s="601" t="s">
        <v>561</v>
      </c>
      <c r="AC81" s="601" t="s">
        <v>561</v>
      </c>
      <c r="AD81" s="601">
        <v>8</v>
      </c>
      <c r="AE81" s="600" t="s">
        <v>155</v>
      </c>
    </row>
    <row r="82" spans="1:31" ht="15" customHeight="1">
      <c r="A82" s="598" t="s">
        <v>640</v>
      </c>
      <c r="B82" s="600" t="s">
        <v>561</v>
      </c>
      <c r="C82" s="600" t="s">
        <v>54</v>
      </c>
      <c r="D82" s="600" t="s">
        <v>54</v>
      </c>
      <c r="E82" s="619" t="s">
        <v>26</v>
      </c>
      <c r="F82" s="600" t="s">
        <v>446</v>
      </c>
      <c r="G82" s="579" t="s">
        <v>781</v>
      </c>
      <c r="H82" s="594" t="str">
        <f t="shared" ref="H82:H88" si="8">CONCATENATE(1120206,F82)</f>
        <v>112020634</v>
      </c>
      <c r="I82" s="601">
        <v>1</v>
      </c>
      <c r="J82" s="602">
        <v>5077</v>
      </c>
      <c r="K82" s="600" t="s">
        <v>94</v>
      </c>
      <c r="L82" s="578" t="s">
        <v>641</v>
      </c>
      <c r="M82" s="577" t="s">
        <v>568</v>
      </c>
      <c r="N82" s="600" t="s">
        <v>101</v>
      </c>
      <c r="O82" t="s">
        <v>103</v>
      </c>
      <c r="P82" s="600" t="s">
        <v>105</v>
      </c>
      <c r="Q82" s="600" t="s">
        <v>109</v>
      </c>
      <c r="R82" s="600" t="s">
        <v>112</v>
      </c>
      <c r="S82" s="601">
        <v>15</v>
      </c>
      <c r="T82" s="600" t="s">
        <v>117</v>
      </c>
      <c r="U82" s="600" t="s">
        <v>567</v>
      </c>
      <c r="V82" s="600" t="s">
        <v>142</v>
      </c>
      <c r="W82" s="597" t="s">
        <v>326</v>
      </c>
      <c r="X82" s="600" t="s">
        <v>470</v>
      </c>
      <c r="Y82" s="597" t="s">
        <v>633</v>
      </c>
      <c r="Z82" s="600" t="s">
        <v>476</v>
      </c>
      <c r="AA82" s="600" t="s">
        <v>593</v>
      </c>
      <c r="AB82" s="601" t="s">
        <v>561</v>
      </c>
      <c r="AC82" s="601" t="s">
        <v>561</v>
      </c>
      <c r="AD82" s="601">
        <v>8</v>
      </c>
      <c r="AE82" s="600" t="s">
        <v>155</v>
      </c>
    </row>
    <row r="83" spans="1:31" ht="15" customHeight="1">
      <c r="A83" s="598" t="s">
        <v>640</v>
      </c>
      <c r="B83" s="600" t="s">
        <v>561</v>
      </c>
      <c r="C83" s="600" t="s">
        <v>54</v>
      </c>
      <c r="D83" s="600" t="s">
        <v>54</v>
      </c>
      <c r="E83" s="619" t="s">
        <v>26</v>
      </c>
      <c r="F83" s="600" t="s">
        <v>448</v>
      </c>
      <c r="G83" s="579" t="s">
        <v>781</v>
      </c>
      <c r="H83" s="594" t="str">
        <f t="shared" si="8"/>
        <v>112020636</v>
      </c>
      <c r="I83" s="601">
        <v>1</v>
      </c>
      <c r="J83" s="602">
        <v>5077</v>
      </c>
      <c r="K83" s="600" t="s">
        <v>94</v>
      </c>
      <c r="L83" s="578" t="s">
        <v>641</v>
      </c>
      <c r="M83" s="577" t="s">
        <v>568</v>
      </c>
      <c r="N83" s="600" t="s">
        <v>101</v>
      </c>
      <c r="O83" t="s">
        <v>103</v>
      </c>
      <c r="P83" s="600" t="s">
        <v>105</v>
      </c>
      <c r="Q83" s="600" t="s">
        <v>109</v>
      </c>
      <c r="R83" s="600" t="s">
        <v>112</v>
      </c>
      <c r="S83" s="601">
        <v>15</v>
      </c>
      <c r="T83" s="600" t="s">
        <v>117</v>
      </c>
      <c r="U83" s="600" t="s">
        <v>567</v>
      </c>
      <c r="V83" s="600" t="s">
        <v>142</v>
      </c>
      <c r="W83" s="597" t="s">
        <v>326</v>
      </c>
      <c r="X83" s="600" t="s">
        <v>470</v>
      </c>
      <c r="Y83" s="597" t="s">
        <v>633</v>
      </c>
      <c r="Z83" s="600" t="s">
        <v>476</v>
      </c>
      <c r="AA83" s="600" t="s">
        <v>593</v>
      </c>
      <c r="AB83" s="601" t="s">
        <v>561</v>
      </c>
      <c r="AC83" s="601" t="s">
        <v>561</v>
      </c>
      <c r="AD83" s="601">
        <v>8</v>
      </c>
      <c r="AE83" s="600" t="s">
        <v>155</v>
      </c>
    </row>
    <row r="84" spans="1:31" ht="15" customHeight="1">
      <c r="A84" s="598" t="s">
        <v>640</v>
      </c>
      <c r="B84" s="600" t="s">
        <v>561</v>
      </c>
      <c r="C84" s="600" t="s">
        <v>54</v>
      </c>
      <c r="D84" s="600" t="s">
        <v>54</v>
      </c>
      <c r="E84" s="619" t="s">
        <v>26</v>
      </c>
      <c r="F84" s="600" t="s">
        <v>450</v>
      </c>
      <c r="G84" s="579" t="s">
        <v>781</v>
      </c>
      <c r="H84" s="594" t="str">
        <f t="shared" si="8"/>
        <v>112020638</v>
      </c>
      <c r="I84" s="601">
        <v>1</v>
      </c>
      <c r="J84" s="602">
        <v>5077</v>
      </c>
      <c r="K84" s="600" t="s">
        <v>94</v>
      </c>
      <c r="L84" s="578" t="s">
        <v>641</v>
      </c>
      <c r="M84" s="577" t="s">
        <v>568</v>
      </c>
      <c r="N84" s="600" t="s">
        <v>101</v>
      </c>
      <c r="O84" t="s">
        <v>103</v>
      </c>
      <c r="P84" s="600" t="s">
        <v>105</v>
      </c>
      <c r="Q84" s="600" t="s">
        <v>109</v>
      </c>
      <c r="R84" s="600" t="s">
        <v>112</v>
      </c>
      <c r="S84" s="601">
        <v>15</v>
      </c>
      <c r="T84" s="600" t="s">
        <v>117</v>
      </c>
      <c r="U84" s="600" t="s">
        <v>567</v>
      </c>
      <c r="V84" s="600" t="s">
        <v>142</v>
      </c>
      <c r="W84" s="597" t="s">
        <v>326</v>
      </c>
      <c r="X84" s="600" t="s">
        <v>470</v>
      </c>
      <c r="Y84" s="597" t="s">
        <v>633</v>
      </c>
      <c r="Z84" s="600" t="s">
        <v>476</v>
      </c>
      <c r="AA84" s="600" t="s">
        <v>593</v>
      </c>
      <c r="AB84" s="601" t="s">
        <v>561</v>
      </c>
      <c r="AC84" s="601" t="s">
        <v>561</v>
      </c>
      <c r="AD84" s="601">
        <v>8</v>
      </c>
      <c r="AE84" s="600" t="s">
        <v>155</v>
      </c>
    </row>
    <row r="85" spans="1:31" ht="15" customHeight="1">
      <c r="A85" s="598" t="s">
        <v>640</v>
      </c>
      <c r="B85" s="600" t="s">
        <v>561</v>
      </c>
      <c r="C85" s="600" t="s">
        <v>54</v>
      </c>
      <c r="D85" s="600" t="s">
        <v>54</v>
      </c>
      <c r="E85" s="619" t="s">
        <v>26</v>
      </c>
      <c r="F85" s="600" t="s">
        <v>452</v>
      </c>
      <c r="G85" s="579" t="s">
        <v>781</v>
      </c>
      <c r="H85" s="594" t="str">
        <f t="shared" si="8"/>
        <v>112020640</v>
      </c>
      <c r="I85" s="601">
        <v>1</v>
      </c>
      <c r="J85" s="602">
        <v>5077</v>
      </c>
      <c r="K85" s="600" t="s">
        <v>94</v>
      </c>
      <c r="L85" s="578" t="s">
        <v>641</v>
      </c>
      <c r="M85" s="577" t="s">
        <v>568</v>
      </c>
      <c r="N85" s="600" t="s">
        <v>101</v>
      </c>
      <c r="O85" t="s">
        <v>103</v>
      </c>
      <c r="P85" s="600" t="s">
        <v>105</v>
      </c>
      <c r="Q85" s="600" t="s">
        <v>109</v>
      </c>
      <c r="R85" s="600" t="s">
        <v>112</v>
      </c>
      <c r="S85" s="601">
        <v>15</v>
      </c>
      <c r="T85" s="600" t="s">
        <v>117</v>
      </c>
      <c r="U85" s="600" t="s">
        <v>567</v>
      </c>
      <c r="V85" s="600" t="s">
        <v>142</v>
      </c>
      <c r="W85" s="597" t="s">
        <v>326</v>
      </c>
      <c r="X85" s="600" t="s">
        <v>470</v>
      </c>
      <c r="Y85" s="597" t="s">
        <v>633</v>
      </c>
      <c r="Z85" s="600" t="s">
        <v>476</v>
      </c>
      <c r="AA85" s="600" t="s">
        <v>593</v>
      </c>
      <c r="AB85" s="601" t="s">
        <v>561</v>
      </c>
      <c r="AC85" s="601" t="s">
        <v>561</v>
      </c>
      <c r="AD85" s="601">
        <v>8</v>
      </c>
      <c r="AE85" s="600" t="s">
        <v>155</v>
      </c>
    </row>
    <row r="86" spans="1:31" ht="15" customHeight="1">
      <c r="A86" s="598" t="s">
        <v>640</v>
      </c>
      <c r="B86" s="600" t="s">
        <v>561</v>
      </c>
      <c r="C86" s="600" t="s">
        <v>54</v>
      </c>
      <c r="D86" s="600" t="s">
        <v>54</v>
      </c>
      <c r="E86" s="619" t="s">
        <v>26</v>
      </c>
      <c r="F86" s="600" t="s">
        <v>454</v>
      </c>
      <c r="G86" s="579" t="s">
        <v>781</v>
      </c>
      <c r="H86" s="594" t="str">
        <f t="shared" si="8"/>
        <v>112020642</v>
      </c>
      <c r="I86" s="601">
        <v>1</v>
      </c>
      <c r="J86" s="602">
        <v>5077</v>
      </c>
      <c r="K86" s="600" t="s">
        <v>94</v>
      </c>
      <c r="L86" s="578" t="s">
        <v>641</v>
      </c>
      <c r="M86" s="577" t="s">
        <v>568</v>
      </c>
      <c r="N86" s="600" t="s">
        <v>101</v>
      </c>
      <c r="O86" t="s">
        <v>103</v>
      </c>
      <c r="P86" s="600" t="s">
        <v>105</v>
      </c>
      <c r="Q86" s="600" t="s">
        <v>109</v>
      </c>
      <c r="R86" s="600" t="s">
        <v>112</v>
      </c>
      <c r="S86" s="601">
        <v>15</v>
      </c>
      <c r="T86" s="600" t="s">
        <v>117</v>
      </c>
      <c r="U86" s="600" t="s">
        <v>567</v>
      </c>
      <c r="V86" s="600" t="s">
        <v>142</v>
      </c>
      <c r="W86" s="597" t="s">
        <v>326</v>
      </c>
      <c r="X86" s="600" t="s">
        <v>470</v>
      </c>
      <c r="Y86" s="597" t="s">
        <v>633</v>
      </c>
      <c r="Z86" s="600" t="s">
        <v>476</v>
      </c>
      <c r="AA86" s="600" t="s">
        <v>593</v>
      </c>
      <c r="AB86" s="601" t="s">
        <v>561</v>
      </c>
      <c r="AC86" s="601" t="s">
        <v>561</v>
      </c>
      <c r="AD86" s="601">
        <v>8</v>
      </c>
      <c r="AE86" s="600" t="s">
        <v>155</v>
      </c>
    </row>
    <row r="87" spans="1:31" ht="15" customHeight="1">
      <c r="A87" s="598" t="s">
        <v>640</v>
      </c>
      <c r="B87" s="600" t="s">
        <v>561</v>
      </c>
      <c r="C87" s="600" t="s">
        <v>54</v>
      </c>
      <c r="D87" s="600" t="s">
        <v>54</v>
      </c>
      <c r="E87" s="619" t="s">
        <v>26</v>
      </c>
      <c r="F87" s="600" t="s">
        <v>456</v>
      </c>
      <c r="G87" s="579" t="s">
        <v>781</v>
      </c>
      <c r="H87" s="594" t="str">
        <f t="shared" si="8"/>
        <v>112020644</v>
      </c>
      <c r="I87" s="601">
        <v>1</v>
      </c>
      <c r="J87" s="602">
        <v>5077</v>
      </c>
      <c r="K87" s="600" t="s">
        <v>94</v>
      </c>
      <c r="L87" s="578" t="s">
        <v>641</v>
      </c>
      <c r="M87" s="577" t="s">
        <v>568</v>
      </c>
      <c r="N87" s="600" t="s">
        <v>101</v>
      </c>
      <c r="O87" t="s">
        <v>103</v>
      </c>
      <c r="P87" s="600" t="s">
        <v>105</v>
      </c>
      <c r="Q87" s="600" t="s">
        <v>109</v>
      </c>
      <c r="R87" s="600" t="s">
        <v>112</v>
      </c>
      <c r="S87" s="601">
        <v>15</v>
      </c>
      <c r="T87" s="600" t="s">
        <v>117</v>
      </c>
      <c r="U87" s="600" t="s">
        <v>567</v>
      </c>
      <c r="V87" s="600" t="s">
        <v>142</v>
      </c>
      <c r="W87" s="597" t="s">
        <v>326</v>
      </c>
      <c r="X87" s="600" t="s">
        <v>470</v>
      </c>
      <c r="Y87" s="597" t="s">
        <v>633</v>
      </c>
      <c r="Z87" s="600" t="s">
        <v>476</v>
      </c>
      <c r="AA87" s="600" t="s">
        <v>593</v>
      </c>
      <c r="AB87" s="601" t="s">
        <v>561</v>
      </c>
      <c r="AC87" s="601" t="s">
        <v>561</v>
      </c>
      <c r="AD87" s="601">
        <v>8</v>
      </c>
      <c r="AE87" s="600" t="s">
        <v>155</v>
      </c>
    </row>
    <row r="88" spans="1:31" ht="15" customHeight="1">
      <c r="A88" s="598" t="s">
        <v>640</v>
      </c>
      <c r="B88" s="600" t="s">
        <v>561</v>
      </c>
      <c r="C88" s="600" t="s">
        <v>54</v>
      </c>
      <c r="D88" s="600" t="s">
        <v>54</v>
      </c>
      <c r="E88" s="619" t="s">
        <v>26</v>
      </c>
      <c r="F88" s="600" t="s">
        <v>457</v>
      </c>
      <c r="G88" s="579" t="s">
        <v>781</v>
      </c>
      <c r="H88" s="594" t="str">
        <f t="shared" si="8"/>
        <v>112020646</v>
      </c>
      <c r="I88" s="601">
        <v>1</v>
      </c>
      <c r="J88" s="602">
        <v>5077</v>
      </c>
      <c r="K88" s="600" t="s">
        <v>94</v>
      </c>
      <c r="L88" s="578" t="s">
        <v>641</v>
      </c>
      <c r="M88" s="577" t="s">
        <v>568</v>
      </c>
      <c r="N88" s="600" t="s">
        <v>101</v>
      </c>
      <c r="O88" t="s">
        <v>103</v>
      </c>
      <c r="P88" s="600" t="s">
        <v>105</v>
      </c>
      <c r="Q88" s="600" t="s">
        <v>109</v>
      </c>
      <c r="R88" s="600" t="s">
        <v>112</v>
      </c>
      <c r="S88" s="601">
        <v>15</v>
      </c>
      <c r="T88" s="600" t="s">
        <v>117</v>
      </c>
      <c r="U88" s="600" t="s">
        <v>567</v>
      </c>
      <c r="V88" s="600" t="s">
        <v>142</v>
      </c>
      <c r="W88" s="597" t="s">
        <v>326</v>
      </c>
      <c r="X88" s="600" t="s">
        <v>470</v>
      </c>
      <c r="Y88" s="597" t="s">
        <v>633</v>
      </c>
      <c r="Z88" s="600" t="s">
        <v>476</v>
      </c>
      <c r="AA88" s="600" t="s">
        <v>593</v>
      </c>
      <c r="AB88" s="601" t="s">
        <v>561</v>
      </c>
      <c r="AC88" s="601" t="s">
        <v>561</v>
      </c>
      <c r="AD88" s="601">
        <v>8</v>
      </c>
      <c r="AE88" s="600" t="s">
        <v>155</v>
      </c>
    </row>
    <row r="89" spans="1:31" ht="15" customHeight="1">
      <c r="A89" s="598" t="s">
        <v>640</v>
      </c>
      <c r="B89" s="600" t="s">
        <v>561</v>
      </c>
      <c r="C89" s="600" t="s">
        <v>54</v>
      </c>
      <c r="D89" s="600" t="s">
        <v>54</v>
      </c>
      <c r="E89" s="619" t="s">
        <v>26</v>
      </c>
      <c r="F89" s="600" t="s">
        <v>629</v>
      </c>
      <c r="G89" s="579" t="s">
        <v>781</v>
      </c>
      <c r="H89" s="594" t="str">
        <f>CONCATENATE(1120208,F89)</f>
        <v>112020848</v>
      </c>
      <c r="I89" s="601">
        <v>1</v>
      </c>
      <c r="J89" s="602">
        <v>5077</v>
      </c>
      <c r="K89" s="600" t="s">
        <v>94</v>
      </c>
      <c r="L89" s="578" t="s">
        <v>641</v>
      </c>
      <c r="M89" s="577" t="s">
        <v>568</v>
      </c>
      <c r="N89" s="600" t="s">
        <v>101</v>
      </c>
      <c r="O89" t="s">
        <v>103</v>
      </c>
      <c r="P89" s="600" t="s">
        <v>105</v>
      </c>
      <c r="Q89" s="600" t="s">
        <v>109</v>
      </c>
      <c r="R89" s="600" t="s">
        <v>112</v>
      </c>
      <c r="S89" s="601">
        <v>15</v>
      </c>
      <c r="T89" s="600" t="s">
        <v>117</v>
      </c>
      <c r="U89" s="600" t="s">
        <v>567</v>
      </c>
      <c r="V89" s="600" t="s">
        <v>142</v>
      </c>
      <c r="W89" s="597" t="s">
        <v>326</v>
      </c>
      <c r="X89" s="600" t="s">
        <v>470</v>
      </c>
      <c r="Y89" s="597" t="s">
        <v>633</v>
      </c>
      <c r="Z89" s="600" t="s">
        <v>476</v>
      </c>
      <c r="AA89" s="600" t="s">
        <v>593</v>
      </c>
      <c r="AB89" s="601" t="s">
        <v>561</v>
      </c>
      <c r="AC89" s="601" t="s">
        <v>561</v>
      </c>
      <c r="AD89" s="601">
        <v>8</v>
      </c>
      <c r="AE89" s="600" t="s">
        <v>155</v>
      </c>
    </row>
    <row r="90" spans="1:31" ht="15" customHeight="1">
      <c r="A90" s="598" t="s">
        <v>640</v>
      </c>
      <c r="B90" s="600" t="s">
        <v>561</v>
      </c>
      <c r="C90" s="600" t="s">
        <v>51</v>
      </c>
      <c r="D90" s="600" t="s">
        <v>51</v>
      </c>
      <c r="E90" s="619" t="s">
        <v>26</v>
      </c>
      <c r="F90" s="600" t="s">
        <v>446</v>
      </c>
      <c r="G90" s="579" t="s">
        <v>782</v>
      </c>
      <c r="H90" s="594" t="str">
        <f t="shared" ref="H90:H97" si="9">CONCATENATE(1120106,F90)</f>
        <v>112010634</v>
      </c>
      <c r="I90" s="601">
        <v>1</v>
      </c>
      <c r="J90" s="602">
        <v>5077</v>
      </c>
      <c r="K90" s="600" t="s">
        <v>94</v>
      </c>
      <c r="L90" s="578" t="s">
        <v>641</v>
      </c>
      <c r="M90" s="577" t="s">
        <v>568</v>
      </c>
      <c r="N90" s="600" t="s">
        <v>101</v>
      </c>
      <c r="O90" t="s">
        <v>103</v>
      </c>
      <c r="P90" s="600" t="s">
        <v>105</v>
      </c>
      <c r="Q90" s="600" t="s">
        <v>109</v>
      </c>
      <c r="R90" s="600" t="s">
        <v>112</v>
      </c>
      <c r="S90" s="601">
        <v>15</v>
      </c>
      <c r="T90" s="600" t="s">
        <v>117</v>
      </c>
      <c r="U90" s="600" t="s">
        <v>567</v>
      </c>
      <c r="V90" s="600" t="s">
        <v>142</v>
      </c>
      <c r="W90" s="597" t="s">
        <v>326</v>
      </c>
      <c r="X90" s="600" t="s">
        <v>470</v>
      </c>
      <c r="Y90" s="597" t="s">
        <v>633</v>
      </c>
      <c r="Z90" s="600" t="s">
        <v>476</v>
      </c>
      <c r="AA90" s="600" t="s">
        <v>593</v>
      </c>
      <c r="AB90" s="601" t="s">
        <v>561</v>
      </c>
      <c r="AC90" s="601" t="s">
        <v>561</v>
      </c>
      <c r="AD90" s="601">
        <v>8</v>
      </c>
      <c r="AE90" s="600" t="s">
        <v>155</v>
      </c>
    </row>
    <row r="91" spans="1:31" ht="15" customHeight="1">
      <c r="A91" s="598" t="s">
        <v>640</v>
      </c>
      <c r="B91" s="600" t="s">
        <v>561</v>
      </c>
      <c r="C91" s="600" t="s">
        <v>51</v>
      </c>
      <c r="D91" s="600" t="s">
        <v>51</v>
      </c>
      <c r="E91" s="619" t="s">
        <v>26</v>
      </c>
      <c r="F91" s="600" t="s">
        <v>448</v>
      </c>
      <c r="G91" s="579" t="s">
        <v>782</v>
      </c>
      <c r="H91" s="594" t="str">
        <f t="shared" si="9"/>
        <v>112010636</v>
      </c>
      <c r="I91" s="601">
        <v>1</v>
      </c>
      <c r="J91" s="602">
        <v>5077</v>
      </c>
      <c r="K91" s="600" t="s">
        <v>94</v>
      </c>
      <c r="L91" s="578" t="s">
        <v>641</v>
      </c>
      <c r="M91" s="577" t="s">
        <v>568</v>
      </c>
      <c r="N91" s="600" t="s">
        <v>101</v>
      </c>
      <c r="O91" t="s">
        <v>103</v>
      </c>
      <c r="P91" s="600" t="s">
        <v>105</v>
      </c>
      <c r="Q91" s="600" t="s">
        <v>109</v>
      </c>
      <c r="R91" s="600" t="s">
        <v>112</v>
      </c>
      <c r="S91" s="601">
        <v>15</v>
      </c>
      <c r="T91" s="600" t="s">
        <v>117</v>
      </c>
      <c r="U91" s="600" t="s">
        <v>567</v>
      </c>
      <c r="V91" s="600" t="s">
        <v>142</v>
      </c>
      <c r="W91" s="597" t="s">
        <v>326</v>
      </c>
      <c r="X91" s="600" t="s">
        <v>470</v>
      </c>
      <c r="Y91" s="597" t="s">
        <v>633</v>
      </c>
      <c r="Z91" s="600" t="s">
        <v>476</v>
      </c>
      <c r="AA91" s="600" t="s">
        <v>593</v>
      </c>
      <c r="AB91" s="601" t="s">
        <v>561</v>
      </c>
      <c r="AC91" s="601" t="s">
        <v>561</v>
      </c>
      <c r="AD91" s="601">
        <v>8</v>
      </c>
      <c r="AE91" s="600" t="s">
        <v>155</v>
      </c>
    </row>
    <row r="92" spans="1:31" ht="15" customHeight="1">
      <c r="A92" s="598" t="s">
        <v>640</v>
      </c>
      <c r="B92" s="600" t="s">
        <v>561</v>
      </c>
      <c r="C92" s="600" t="s">
        <v>51</v>
      </c>
      <c r="D92" s="600" t="s">
        <v>51</v>
      </c>
      <c r="E92" s="619" t="s">
        <v>26</v>
      </c>
      <c r="F92" s="600" t="s">
        <v>450</v>
      </c>
      <c r="G92" s="579" t="s">
        <v>782</v>
      </c>
      <c r="H92" s="594" t="str">
        <f t="shared" si="9"/>
        <v>112010638</v>
      </c>
      <c r="I92" s="601">
        <v>1</v>
      </c>
      <c r="J92" s="602">
        <v>5077</v>
      </c>
      <c r="K92" s="600" t="s">
        <v>94</v>
      </c>
      <c r="L92" s="578" t="s">
        <v>641</v>
      </c>
      <c r="M92" s="577" t="s">
        <v>568</v>
      </c>
      <c r="N92" s="600" t="s">
        <v>101</v>
      </c>
      <c r="O92" t="s">
        <v>103</v>
      </c>
      <c r="P92" s="600" t="s">
        <v>105</v>
      </c>
      <c r="Q92" s="600" t="s">
        <v>109</v>
      </c>
      <c r="R92" s="600" t="s">
        <v>112</v>
      </c>
      <c r="S92" s="601">
        <v>15</v>
      </c>
      <c r="T92" s="600" t="s">
        <v>117</v>
      </c>
      <c r="U92" s="600" t="s">
        <v>567</v>
      </c>
      <c r="V92" s="600" t="s">
        <v>142</v>
      </c>
      <c r="W92" s="597" t="s">
        <v>326</v>
      </c>
      <c r="X92" s="600" t="s">
        <v>470</v>
      </c>
      <c r="Y92" s="597" t="s">
        <v>633</v>
      </c>
      <c r="Z92" s="600" t="s">
        <v>476</v>
      </c>
      <c r="AA92" s="600" t="s">
        <v>593</v>
      </c>
      <c r="AB92" s="601" t="s">
        <v>561</v>
      </c>
      <c r="AC92" s="601" t="s">
        <v>561</v>
      </c>
      <c r="AD92" s="601">
        <v>8</v>
      </c>
      <c r="AE92" s="600" t="s">
        <v>155</v>
      </c>
    </row>
    <row r="93" spans="1:31" ht="15" customHeight="1">
      <c r="A93" s="598" t="s">
        <v>640</v>
      </c>
      <c r="B93" s="600" t="s">
        <v>561</v>
      </c>
      <c r="C93" s="600" t="s">
        <v>51</v>
      </c>
      <c r="D93" s="600" t="s">
        <v>51</v>
      </c>
      <c r="E93" s="619" t="s">
        <v>26</v>
      </c>
      <c r="F93" s="600" t="s">
        <v>452</v>
      </c>
      <c r="G93" s="579" t="s">
        <v>782</v>
      </c>
      <c r="H93" s="594" t="str">
        <f t="shared" si="9"/>
        <v>112010640</v>
      </c>
      <c r="I93" s="601">
        <v>1</v>
      </c>
      <c r="J93" s="602">
        <v>5077</v>
      </c>
      <c r="K93" s="600" t="s">
        <v>94</v>
      </c>
      <c r="L93" s="578" t="s">
        <v>641</v>
      </c>
      <c r="M93" s="577" t="s">
        <v>568</v>
      </c>
      <c r="N93" s="600" t="s">
        <v>101</v>
      </c>
      <c r="O93" t="s">
        <v>103</v>
      </c>
      <c r="P93" s="600" t="s">
        <v>105</v>
      </c>
      <c r="Q93" s="600" t="s">
        <v>109</v>
      </c>
      <c r="R93" s="600" t="s">
        <v>112</v>
      </c>
      <c r="S93" s="601">
        <v>15</v>
      </c>
      <c r="T93" s="600" t="s">
        <v>117</v>
      </c>
      <c r="U93" s="600" t="s">
        <v>567</v>
      </c>
      <c r="V93" s="600" t="s">
        <v>142</v>
      </c>
      <c r="W93" s="597" t="s">
        <v>326</v>
      </c>
      <c r="X93" s="600" t="s">
        <v>470</v>
      </c>
      <c r="Y93" s="597" t="s">
        <v>633</v>
      </c>
      <c r="Z93" s="600" t="s">
        <v>476</v>
      </c>
      <c r="AA93" s="600" t="s">
        <v>593</v>
      </c>
      <c r="AB93" s="601" t="s">
        <v>561</v>
      </c>
      <c r="AC93" s="601" t="s">
        <v>561</v>
      </c>
      <c r="AD93" s="601">
        <v>8</v>
      </c>
      <c r="AE93" s="600" t="s">
        <v>155</v>
      </c>
    </row>
    <row r="94" spans="1:31" ht="15" customHeight="1">
      <c r="A94" s="598" t="s">
        <v>640</v>
      </c>
      <c r="B94" s="600" t="s">
        <v>561</v>
      </c>
      <c r="C94" s="600" t="s">
        <v>51</v>
      </c>
      <c r="D94" s="600" t="s">
        <v>51</v>
      </c>
      <c r="E94" s="619" t="s">
        <v>26</v>
      </c>
      <c r="F94" s="600" t="s">
        <v>454</v>
      </c>
      <c r="G94" s="579" t="s">
        <v>782</v>
      </c>
      <c r="H94" s="594" t="str">
        <f t="shared" si="9"/>
        <v>112010642</v>
      </c>
      <c r="I94" s="601">
        <v>1</v>
      </c>
      <c r="J94" s="602">
        <v>5077</v>
      </c>
      <c r="K94" s="600" t="s">
        <v>94</v>
      </c>
      <c r="L94" s="578" t="s">
        <v>641</v>
      </c>
      <c r="M94" s="577" t="s">
        <v>568</v>
      </c>
      <c r="N94" s="600" t="s">
        <v>101</v>
      </c>
      <c r="O94" t="s">
        <v>103</v>
      </c>
      <c r="P94" s="600" t="s">
        <v>105</v>
      </c>
      <c r="Q94" s="600" t="s">
        <v>109</v>
      </c>
      <c r="R94" s="600" t="s">
        <v>112</v>
      </c>
      <c r="S94" s="601">
        <v>15</v>
      </c>
      <c r="T94" s="600" t="s">
        <v>117</v>
      </c>
      <c r="U94" s="600" t="s">
        <v>567</v>
      </c>
      <c r="V94" s="600" t="s">
        <v>142</v>
      </c>
      <c r="W94" s="597" t="s">
        <v>326</v>
      </c>
      <c r="X94" s="600" t="s">
        <v>470</v>
      </c>
      <c r="Y94" s="597" t="s">
        <v>633</v>
      </c>
      <c r="Z94" s="600" t="s">
        <v>476</v>
      </c>
      <c r="AA94" s="600" t="s">
        <v>593</v>
      </c>
      <c r="AB94" s="601" t="s">
        <v>561</v>
      </c>
      <c r="AC94" s="601" t="s">
        <v>561</v>
      </c>
      <c r="AD94" s="601">
        <v>8</v>
      </c>
      <c r="AE94" s="600" t="s">
        <v>155</v>
      </c>
    </row>
    <row r="95" spans="1:31" ht="15" customHeight="1">
      <c r="A95" s="598" t="s">
        <v>640</v>
      </c>
      <c r="B95" s="600" t="s">
        <v>561</v>
      </c>
      <c r="C95" s="600" t="s">
        <v>51</v>
      </c>
      <c r="D95" s="600" t="s">
        <v>51</v>
      </c>
      <c r="E95" s="619" t="s">
        <v>26</v>
      </c>
      <c r="F95" s="600" t="s">
        <v>456</v>
      </c>
      <c r="G95" s="579" t="s">
        <v>782</v>
      </c>
      <c r="H95" s="594" t="str">
        <f t="shared" si="9"/>
        <v>112010644</v>
      </c>
      <c r="I95" s="601">
        <v>1</v>
      </c>
      <c r="J95" s="602">
        <v>5077</v>
      </c>
      <c r="K95" s="600" t="s">
        <v>94</v>
      </c>
      <c r="L95" s="578" t="s">
        <v>641</v>
      </c>
      <c r="M95" s="577" t="s">
        <v>568</v>
      </c>
      <c r="N95" s="600" t="s">
        <v>101</v>
      </c>
      <c r="O95" t="s">
        <v>103</v>
      </c>
      <c r="P95" s="600" t="s">
        <v>105</v>
      </c>
      <c r="Q95" s="600" t="s">
        <v>109</v>
      </c>
      <c r="R95" s="600" t="s">
        <v>112</v>
      </c>
      <c r="S95" s="601">
        <v>15</v>
      </c>
      <c r="T95" s="600" t="s">
        <v>117</v>
      </c>
      <c r="U95" s="600" t="s">
        <v>567</v>
      </c>
      <c r="V95" s="600" t="s">
        <v>142</v>
      </c>
      <c r="W95" s="597" t="s">
        <v>326</v>
      </c>
      <c r="X95" s="600" t="s">
        <v>470</v>
      </c>
      <c r="Y95" s="597" t="s">
        <v>633</v>
      </c>
      <c r="Z95" s="600" t="s">
        <v>476</v>
      </c>
      <c r="AA95" s="600" t="s">
        <v>593</v>
      </c>
      <c r="AB95" s="601" t="s">
        <v>561</v>
      </c>
      <c r="AC95" s="601" t="s">
        <v>561</v>
      </c>
      <c r="AD95" s="601">
        <v>8</v>
      </c>
      <c r="AE95" s="600" t="s">
        <v>155</v>
      </c>
    </row>
    <row r="96" spans="1:31" ht="15" customHeight="1">
      <c r="A96" s="598" t="s">
        <v>640</v>
      </c>
      <c r="B96" s="600" t="s">
        <v>561</v>
      </c>
      <c r="C96" s="600" t="s">
        <v>51</v>
      </c>
      <c r="D96" s="600" t="s">
        <v>51</v>
      </c>
      <c r="E96" s="619" t="s">
        <v>26</v>
      </c>
      <c r="F96" s="600" t="s">
        <v>457</v>
      </c>
      <c r="G96" s="579" t="s">
        <v>782</v>
      </c>
      <c r="H96" s="594" t="str">
        <f t="shared" si="9"/>
        <v>112010646</v>
      </c>
      <c r="I96" s="601">
        <v>1</v>
      </c>
      <c r="J96" s="602">
        <v>5077</v>
      </c>
      <c r="K96" s="600" t="s">
        <v>94</v>
      </c>
      <c r="L96" s="578" t="s">
        <v>641</v>
      </c>
      <c r="M96" s="577" t="s">
        <v>568</v>
      </c>
      <c r="N96" s="600" t="s">
        <v>101</v>
      </c>
      <c r="O96" t="s">
        <v>103</v>
      </c>
      <c r="P96" s="600" t="s">
        <v>105</v>
      </c>
      <c r="Q96" s="600" t="s">
        <v>109</v>
      </c>
      <c r="R96" s="600" t="s">
        <v>112</v>
      </c>
      <c r="S96" s="601">
        <v>15</v>
      </c>
      <c r="T96" s="600" t="s">
        <v>117</v>
      </c>
      <c r="U96" s="600" t="s">
        <v>567</v>
      </c>
      <c r="V96" s="600" t="s">
        <v>142</v>
      </c>
      <c r="W96" s="597" t="s">
        <v>326</v>
      </c>
      <c r="X96" s="600" t="s">
        <v>470</v>
      </c>
      <c r="Y96" s="597" t="s">
        <v>633</v>
      </c>
      <c r="Z96" s="600" t="s">
        <v>476</v>
      </c>
      <c r="AA96" s="600" t="s">
        <v>593</v>
      </c>
      <c r="AB96" s="601" t="s">
        <v>561</v>
      </c>
      <c r="AC96" s="601" t="s">
        <v>561</v>
      </c>
      <c r="AD96" s="601">
        <v>8</v>
      </c>
      <c r="AE96" s="600" t="s">
        <v>155</v>
      </c>
    </row>
    <row r="97" spans="1:31" ht="15" customHeight="1">
      <c r="A97" s="598" t="s">
        <v>640</v>
      </c>
      <c r="B97" s="600" t="s">
        <v>561</v>
      </c>
      <c r="C97" s="600" t="s">
        <v>51</v>
      </c>
      <c r="D97" s="600" t="s">
        <v>51</v>
      </c>
      <c r="E97" s="619" t="s">
        <v>26</v>
      </c>
      <c r="F97" s="600" t="s">
        <v>629</v>
      </c>
      <c r="G97" s="579" t="s">
        <v>782</v>
      </c>
      <c r="H97" s="594" t="str">
        <f t="shared" si="9"/>
        <v>112010648</v>
      </c>
      <c r="I97" s="601">
        <v>1</v>
      </c>
      <c r="J97" s="602">
        <v>5077</v>
      </c>
      <c r="K97" s="600" t="s">
        <v>94</v>
      </c>
      <c r="L97" s="578" t="s">
        <v>641</v>
      </c>
      <c r="M97" s="577" t="s">
        <v>568</v>
      </c>
      <c r="N97" s="600" t="s">
        <v>101</v>
      </c>
      <c r="O97" t="s">
        <v>103</v>
      </c>
      <c r="P97" s="600" t="s">
        <v>105</v>
      </c>
      <c r="Q97" s="600" t="s">
        <v>109</v>
      </c>
      <c r="R97" s="600" t="s">
        <v>112</v>
      </c>
      <c r="S97" s="601">
        <v>15</v>
      </c>
      <c r="T97" s="600" t="s">
        <v>117</v>
      </c>
      <c r="U97" s="600" t="s">
        <v>567</v>
      </c>
      <c r="V97" s="600" t="s">
        <v>142</v>
      </c>
      <c r="W97" s="597" t="s">
        <v>326</v>
      </c>
      <c r="X97" s="600" t="s">
        <v>470</v>
      </c>
      <c r="Y97" s="597" t="s">
        <v>633</v>
      </c>
      <c r="Z97" s="600" t="s">
        <v>476</v>
      </c>
      <c r="AA97" s="600" t="s">
        <v>593</v>
      </c>
      <c r="AB97" s="601" t="s">
        <v>561</v>
      </c>
      <c r="AC97" s="601" t="s">
        <v>561</v>
      </c>
      <c r="AD97" s="601">
        <v>8</v>
      </c>
      <c r="AE97" s="600" t="s">
        <v>155</v>
      </c>
    </row>
    <row r="98" spans="1:31" ht="15" customHeight="1">
      <c r="A98" s="593" t="s">
        <v>643</v>
      </c>
      <c r="B98" s="603" t="s">
        <v>561</v>
      </c>
      <c r="C98" s="606" t="s">
        <v>64</v>
      </c>
      <c r="D98" t="s">
        <v>642</v>
      </c>
      <c r="E98" s="619" t="s">
        <v>26</v>
      </c>
      <c r="F98" s="603" t="s">
        <v>446</v>
      </c>
      <c r="G98" s="579" t="s">
        <v>783</v>
      </c>
      <c r="H98" s="594" t="str">
        <f t="shared" ref="H98:H105" si="10">CONCATENATE(1120182,F98)</f>
        <v>112018234</v>
      </c>
      <c r="I98" s="604">
        <v>1</v>
      </c>
      <c r="J98" s="605">
        <v>3997</v>
      </c>
      <c r="K98" s="603" t="s">
        <v>94</v>
      </c>
      <c r="L98" s="596" t="s">
        <v>647</v>
      </c>
      <c r="M98" s="577" t="s">
        <v>568</v>
      </c>
      <c r="N98" t="s">
        <v>101</v>
      </c>
      <c r="O98" t="s">
        <v>103</v>
      </c>
      <c r="P98" s="603" t="s">
        <v>105</v>
      </c>
      <c r="Q98" s="603" t="s">
        <v>109</v>
      </c>
      <c r="R98" s="603" t="s">
        <v>112</v>
      </c>
      <c r="S98" s="604">
        <v>15</v>
      </c>
      <c r="T98" s="603" t="s">
        <v>117</v>
      </c>
      <c r="U98" s="603" t="s">
        <v>567</v>
      </c>
      <c r="V98" s="603" t="s">
        <v>142</v>
      </c>
      <c r="W98" t="s">
        <v>590</v>
      </c>
      <c r="X98" s="603" t="s">
        <v>470</v>
      </c>
      <c r="Y98" t="s">
        <v>101</v>
      </c>
      <c r="Z98" s="603" t="s">
        <v>476</v>
      </c>
      <c r="AA98" s="603" t="s">
        <v>593</v>
      </c>
      <c r="AB98" s="604" t="s">
        <v>561</v>
      </c>
      <c r="AC98" s="604" t="s">
        <v>561</v>
      </c>
      <c r="AD98" s="607">
        <v>6</v>
      </c>
      <c r="AE98" s="603" t="s">
        <v>155</v>
      </c>
    </row>
    <row r="99" spans="1:31" ht="15" customHeight="1">
      <c r="A99" s="593" t="s">
        <v>643</v>
      </c>
      <c r="B99" s="603" t="s">
        <v>561</v>
      </c>
      <c r="C99" s="606" t="s">
        <v>64</v>
      </c>
      <c r="D99" s="603" t="s">
        <v>642</v>
      </c>
      <c r="E99" s="619" t="s">
        <v>26</v>
      </c>
      <c r="F99" s="603" t="s">
        <v>448</v>
      </c>
      <c r="G99" s="579" t="s">
        <v>783</v>
      </c>
      <c r="H99" s="594" t="str">
        <f t="shared" si="10"/>
        <v>112018236</v>
      </c>
      <c r="I99" s="604">
        <v>1</v>
      </c>
      <c r="J99" s="605">
        <v>3997</v>
      </c>
      <c r="K99" s="603" t="s">
        <v>94</v>
      </c>
      <c r="L99" s="596" t="s">
        <v>647</v>
      </c>
      <c r="M99" s="577" t="s">
        <v>568</v>
      </c>
      <c r="N99" s="603" t="s">
        <v>101</v>
      </c>
      <c r="O99" t="s">
        <v>103</v>
      </c>
      <c r="P99" s="603" t="s">
        <v>105</v>
      </c>
      <c r="Q99" s="603" t="s">
        <v>109</v>
      </c>
      <c r="R99" s="603" t="s">
        <v>112</v>
      </c>
      <c r="S99" s="604">
        <v>15</v>
      </c>
      <c r="T99" s="603" t="s">
        <v>117</v>
      </c>
      <c r="U99" s="603" t="s">
        <v>567</v>
      </c>
      <c r="V99" s="603" t="s">
        <v>142</v>
      </c>
      <c r="W99" s="603" t="s">
        <v>590</v>
      </c>
      <c r="X99" s="603" t="s">
        <v>470</v>
      </c>
      <c r="Y99" s="603" t="s">
        <v>101</v>
      </c>
      <c r="Z99" s="603" t="s">
        <v>476</v>
      </c>
      <c r="AA99" s="603" t="s">
        <v>593</v>
      </c>
      <c r="AB99" s="604" t="s">
        <v>561</v>
      </c>
      <c r="AC99" s="604" t="s">
        <v>561</v>
      </c>
      <c r="AD99" s="607">
        <v>6</v>
      </c>
      <c r="AE99" s="603" t="s">
        <v>155</v>
      </c>
    </row>
    <row r="100" spans="1:31" ht="15" customHeight="1">
      <c r="A100" s="593" t="s">
        <v>643</v>
      </c>
      <c r="B100" s="603" t="s">
        <v>561</v>
      </c>
      <c r="C100" s="606" t="s">
        <v>64</v>
      </c>
      <c r="D100" s="603" t="s">
        <v>642</v>
      </c>
      <c r="E100" s="619" t="s">
        <v>26</v>
      </c>
      <c r="F100" s="603" t="s">
        <v>450</v>
      </c>
      <c r="G100" s="579" t="s">
        <v>783</v>
      </c>
      <c r="H100" s="594" t="str">
        <f t="shared" si="10"/>
        <v>112018238</v>
      </c>
      <c r="I100" s="604">
        <v>1</v>
      </c>
      <c r="J100" s="605">
        <v>3997</v>
      </c>
      <c r="K100" s="603" t="s">
        <v>94</v>
      </c>
      <c r="L100" s="596" t="s">
        <v>647</v>
      </c>
      <c r="M100" s="577" t="s">
        <v>568</v>
      </c>
      <c r="N100" s="603" t="s">
        <v>101</v>
      </c>
      <c r="O100" t="s">
        <v>103</v>
      </c>
      <c r="P100" s="603" t="s">
        <v>105</v>
      </c>
      <c r="Q100" s="603" t="s">
        <v>109</v>
      </c>
      <c r="R100" s="603" t="s">
        <v>112</v>
      </c>
      <c r="S100" s="604">
        <v>15</v>
      </c>
      <c r="T100" s="603" t="s">
        <v>117</v>
      </c>
      <c r="U100" s="603" t="s">
        <v>567</v>
      </c>
      <c r="V100" s="603" t="s">
        <v>142</v>
      </c>
      <c r="W100" s="603" t="s">
        <v>590</v>
      </c>
      <c r="X100" s="603" t="s">
        <v>470</v>
      </c>
      <c r="Y100" s="603" t="s">
        <v>101</v>
      </c>
      <c r="Z100" s="603" t="s">
        <v>476</v>
      </c>
      <c r="AA100" s="603" t="s">
        <v>593</v>
      </c>
      <c r="AB100" s="604" t="s">
        <v>561</v>
      </c>
      <c r="AC100" s="604" t="s">
        <v>561</v>
      </c>
      <c r="AD100" s="607">
        <v>6</v>
      </c>
      <c r="AE100" s="603" t="s">
        <v>155</v>
      </c>
    </row>
    <row r="101" spans="1:31" ht="15" customHeight="1">
      <c r="A101" s="593" t="s">
        <v>643</v>
      </c>
      <c r="B101" s="603" t="s">
        <v>561</v>
      </c>
      <c r="C101" s="606" t="s">
        <v>64</v>
      </c>
      <c r="D101" s="603" t="s">
        <v>642</v>
      </c>
      <c r="E101" s="619" t="s">
        <v>26</v>
      </c>
      <c r="F101" s="603" t="s">
        <v>452</v>
      </c>
      <c r="G101" s="579" t="s">
        <v>783</v>
      </c>
      <c r="H101" s="594" t="str">
        <f t="shared" si="10"/>
        <v>112018240</v>
      </c>
      <c r="I101" s="604">
        <v>1</v>
      </c>
      <c r="J101" s="605">
        <v>3997</v>
      </c>
      <c r="K101" s="603" t="s">
        <v>94</v>
      </c>
      <c r="L101" s="596" t="s">
        <v>647</v>
      </c>
      <c r="M101" s="577" t="s">
        <v>568</v>
      </c>
      <c r="N101" s="603" t="s">
        <v>101</v>
      </c>
      <c r="O101" t="s">
        <v>103</v>
      </c>
      <c r="P101" s="603" t="s">
        <v>105</v>
      </c>
      <c r="Q101" s="603" t="s">
        <v>109</v>
      </c>
      <c r="R101" s="603" t="s">
        <v>112</v>
      </c>
      <c r="S101" s="604">
        <v>15</v>
      </c>
      <c r="T101" s="603" t="s">
        <v>117</v>
      </c>
      <c r="U101" s="603" t="s">
        <v>567</v>
      </c>
      <c r="V101" s="603" t="s">
        <v>142</v>
      </c>
      <c r="W101" s="603" t="s">
        <v>590</v>
      </c>
      <c r="X101" s="603" t="s">
        <v>470</v>
      </c>
      <c r="Y101" s="603" t="s">
        <v>101</v>
      </c>
      <c r="Z101" s="603" t="s">
        <v>476</v>
      </c>
      <c r="AA101" s="603" t="s">
        <v>593</v>
      </c>
      <c r="AB101" s="604" t="s">
        <v>561</v>
      </c>
      <c r="AC101" s="604" t="s">
        <v>561</v>
      </c>
      <c r="AD101" s="607">
        <v>6</v>
      </c>
      <c r="AE101" s="603" t="s">
        <v>155</v>
      </c>
    </row>
    <row r="102" spans="1:31" ht="15" customHeight="1">
      <c r="A102" s="593" t="s">
        <v>643</v>
      </c>
      <c r="B102" s="603" t="s">
        <v>561</v>
      </c>
      <c r="C102" s="606" t="s">
        <v>64</v>
      </c>
      <c r="D102" s="603" t="s">
        <v>642</v>
      </c>
      <c r="E102" s="619" t="s">
        <v>26</v>
      </c>
      <c r="F102" s="603" t="s">
        <v>454</v>
      </c>
      <c r="G102" s="579" t="s">
        <v>783</v>
      </c>
      <c r="H102" s="594" t="str">
        <f t="shared" si="10"/>
        <v>112018242</v>
      </c>
      <c r="I102" s="604">
        <v>1</v>
      </c>
      <c r="J102" s="605">
        <v>3997</v>
      </c>
      <c r="K102" s="603" t="s">
        <v>94</v>
      </c>
      <c r="L102" s="596" t="s">
        <v>647</v>
      </c>
      <c r="M102" s="577" t="s">
        <v>568</v>
      </c>
      <c r="N102" s="603" t="s">
        <v>101</v>
      </c>
      <c r="O102" t="s">
        <v>103</v>
      </c>
      <c r="P102" s="603" t="s">
        <v>105</v>
      </c>
      <c r="Q102" s="603" t="s">
        <v>109</v>
      </c>
      <c r="R102" s="603" t="s">
        <v>112</v>
      </c>
      <c r="S102" s="604">
        <v>15</v>
      </c>
      <c r="T102" s="603" t="s">
        <v>117</v>
      </c>
      <c r="U102" s="603" t="s">
        <v>567</v>
      </c>
      <c r="V102" s="603" t="s">
        <v>142</v>
      </c>
      <c r="W102" s="603" t="s">
        <v>590</v>
      </c>
      <c r="X102" s="603" t="s">
        <v>470</v>
      </c>
      <c r="Y102" s="603" t="s">
        <v>101</v>
      </c>
      <c r="Z102" s="603" t="s">
        <v>476</v>
      </c>
      <c r="AA102" s="603" t="s">
        <v>593</v>
      </c>
      <c r="AB102" s="604" t="s">
        <v>561</v>
      </c>
      <c r="AC102" s="604" t="s">
        <v>561</v>
      </c>
      <c r="AD102" s="607">
        <v>6</v>
      </c>
      <c r="AE102" s="603" t="s">
        <v>155</v>
      </c>
    </row>
    <row r="103" spans="1:31" ht="15" customHeight="1">
      <c r="A103" s="593" t="s">
        <v>643</v>
      </c>
      <c r="B103" s="603" t="s">
        <v>561</v>
      </c>
      <c r="C103" s="606" t="s">
        <v>64</v>
      </c>
      <c r="D103" s="603" t="s">
        <v>642</v>
      </c>
      <c r="E103" s="619" t="s">
        <v>26</v>
      </c>
      <c r="F103" s="603" t="s">
        <v>456</v>
      </c>
      <c r="G103" s="579" t="s">
        <v>783</v>
      </c>
      <c r="H103" s="594" t="str">
        <f t="shared" si="10"/>
        <v>112018244</v>
      </c>
      <c r="I103" s="604">
        <v>1</v>
      </c>
      <c r="J103" s="605">
        <v>3997</v>
      </c>
      <c r="K103" s="603" t="s">
        <v>94</v>
      </c>
      <c r="L103" s="596" t="s">
        <v>647</v>
      </c>
      <c r="M103" s="577" t="s">
        <v>568</v>
      </c>
      <c r="N103" s="603" t="s">
        <v>101</v>
      </c>
      <c r="O103" t="s">
        <v>103</v>
      </c>
      <c r="P103" s="603" t="s">
        <v>105</v>
      </c>
      <c r="Q103" s="603" t="s">
        <v>109</v>
      </c>
      <c r="R103" s="603" t="s">
        <v>112</v>
      </c>
      <c r="S103" s="604">
        <v>15</v>
      </c>
      <c r="T103" s="603" t="s">
        <v>117</v>
      </c>
      <c r="U103" s="603" t="s">
        <v>567</v>
      </c>
      <c r="V103" s="603" t="s">
        <v>142</v>
      </c>
      <c r="W103" s="603" t="s">
        <v>590</v>
      </c>
      <c r="X103" s="603" t="s">
        <v>470</v>
      </c>
      <c r="Y103" s="603" t="s">
        <v>101</v>
      </c>
      <c r="Z103" s="603" t="s">
        <v>476</v>
      </c>
      <c r="AA103" s="603" t="s">
        <v>593</v>
      </c>
      <c r="AB103" s="604" t="s">
        <v>561</v>
      </c>
      <c r="AC103" s="604" t="s">
        <v>561</v>
      </c>
      <c r="AD103" s="607">
        <v>6</v>
      </c>
      <c r="AE103" s="603" t="s">
        <v>155</v>
      </c>
    </row>
    <row r="104" spans="1:31" ht="15" customHeight="1">
      <c r="A104" s="593" t="s">
        <v>643</v>
      </c>
      <c r="B104" s="603" t="s">
        <v>561</v>
      </c>
      <c r="C104" s="606" t="s">
        <v>64</v>
      </c>
      <c r="D104" s="603" t="s">
        <v>642</v>
      </c>
      <c r="E104" s="619" t="s">
        <v>26</v>
      </c>
      <c r="F104" s="603" t="s">
        <v>457</v>
      </c>
      <c r="G104" s="579" t="s">
        <v>783</v>
      </c>
      <c r="H104" s="594" t="str">
        <f t="shared" si="10"/>
        <v>112018246</v>
      </c>
      <c r="I104" s="604">
        <v>1</v>
      </c>
      <c r="J104" s="605">
        <v>3997</v>
      </c>
      <c r="K104" s="603" t="s">
        <v>94</v>
      </c>
      <c r="L104" s="596" t="s">
        <v>647</v>
      </c>
      <c r="M104" s="577" t="s">
        <v>568</v>
      </c>
      <c r="N104" s="603" t="s">
        <v>101</v>
      </c>
      <c r="O104" t="s">
        <v>103</v>
      </c>
      <c r="P104" s="603" t="s">
        <v>105</v>
      </c>
      <c r="Q104" s="603" t="s">
        <v>109</v>
      </c>
      <c r="R104" s="603" t="s">
        <v>112</v>
      </c>
      <c r="S104" s="604">
        <v>15</v>
      </c>
      <c r="T104" s="603" t="s">
        <v>117</v>
      </c>
      <c r="U104" s="603" t="s">
        <v>567</v>
      </c>
      <c r="V104" s="603" t="s">
        <v>142</v>
      </c>
      <c r="W104" s="603" t="s">
        <v>590</v>
      </c>
      <c r="X104" s="603" t="s">
        <v>470</v>
      </c>
      <c r="Y104" s="603" t="s">
        <v>101</v>
      </c>
      <c r="Z104" s="603" t="s">
        <v>476</v>
      </c>
      <c r="AA104" s="603" t="s">
        <v>593</v>
      </c>
      <c r="AB104" s="604" t="s">
        <v>561</v>
      </c>
      <c r="AC104" s="604" t="s">
        <v>561</v>
      </c>
      <c r="AD104" s="607">
        <v>6</v>
      </c>
      <c r="AE104" s="603" t="s">
        <v>155</v>
      </c>
    </row>
    <row r="105" spans="1:31" ht="15" customHeight="1">
      <c r="A105" s="593" t="s">
        <v>643</v>
      </c>
      <c r="B105" s="603" t="s">
        <v>561</v>
      </c>
      <c r="C105" s="606" t="s">
        <v>64</v>
      </c>
      <c r="D105" s="603" t="s">
        <v>642</v>
      </c>
      <c r="E105" s="619" t="s">
        <v>26</v>
      </c>
      <c r="F105" s="603" t="s">
        <v>629</v>
      </c>
      <c r="G105" s="579" t="s">
        <v>783</v>
      </c>
      <c r="H105" s="594" t="str">
        <f t="shared" si="10"/>
        <v>112018248</v>
      </c>
      <c r="I105" s="604">
        <v>1</v>
      </c>
      <c r="J105" s="605">
        <v>3997</v>
      </c>
      <c r="K105" s="603" t="s">
        <v>94</v>
      </c>
      <c r="L105" s="596" t="s">
        <v>647</v>
      </c>
      <c r="M105" s="577" t="s">
        <v>568</v>
      </c>
      <c r="N105" s="603" t="s">
        <v>101</v>
      </c>
      <c r="O105" t="s">
        <v>103</v>
      </c>
      <c r="P105" s="603" t="s">
        <v>105</v>
      </c>
      <c r="Q105" s="603" t="s">
        <v>109</v>
      </c>
      <c r="R105" s="603" t="s">
        <v>112</v>
      </c>
      <c r="S105" s="604">
        <v>15</v>
      </c>
      <c r="T105" s="603" t="s">
        <v>117</v>
      </c>
      <c r="U105" s="603" t="s">
        <v>567</v>
      </c>
      <c r="V105" s="603" t="s">
        <v>142</v>
      </c>
      <c r="W105" s="603" t="s">
        <v>590</v>
      </c>
      <c r="X105" s="603" t="s">
        <v>470</v>
      </c>
      <c r="Y105" s="603" t="s">
        <v>101</v>
      </c>
      <c r="Z105" s="603" t="s">
        <v>476</v>
      </c>
      <c r="AA105" s="603" t="s">
        <v>593</v>
      </c>
      <c r="AB105" s="604" t="s">
        <v>561</v>
      </c>
      <c r="AC105" s="604" t="s">
        <v>561</v>
      </c>
      <c r="AD105" s="607">
        <v>6</v>
      </c>
      <c r="AE105" s="603" t="s">
        <v>155</v>
      </c>
    </row>
    <row r="106" spans="1:31" ht="15" customHeight="1">
      <c r="A106" s="593" t="s">
        <v>644</v>
      </c>
      <c r="B106" s="603" t="s">
        <v>561</v>
      </c>
      <c r="C106" s="603" t="s">
        <v>41</v>
      </c>
      <c r="D106" s="603" t="s">
        <v>41</v>
      </c>
      <c r="E106" s="619" t="s">
        <v>26</v>
      </c>
      <c r="F106" s="603" t="s">
        <v>446</v>
      </c>
      <c r="G106" s="609" t="s">
        <v>784</v>
      </c>
      <c r="H106" s="594" t="str">
        <f t="shared" ref="H106:H113" si="11">CONCATENATE(1120720,F106)</f>
        <v>112072034</v>
      </c>
      <c r="I106" s="604">
        <v>1</v>
      </c>
      <c r="J106" s="605">
        <v>5293</v>
      </c>
      <c r="K106" s="603" t="s">
        <v>94</v>
      </c>
      <c r="L106" s="609" t="s">
        <v>645</v>
      </c>
      <c r="M106" s="577" t="s">
        <v>568</v>
      </c>
      <c r="N106" s="603" t="s">
        <v>101</v>
      </c>
      <c r="O106" s="603" t="s">
        <v>103</v>
      </c>
      <c r="P106" s="603" t="s">
        <v>105</v>
      </c>
      <c r="Q106" s="603" t="s">
        <v>109</v>
      </c>
      <c r="R106" s="603" t="s">
        <v>112</v>
      </c>
      <c r="S106" s="604">
        <v>15</v>
      </c>
      <c r="T106" s="603" t="s">
        <v>117</v>
      </c>
      <c r="U106" s="603" t="s">
        <v>567</v>
      </c>
      <c r="V106" s="603" t="s">
        <v>142</v>
      </c>
      <c r="W106" s="597" t="s">
        <v>326</v>
      </c>
      <c r="X106" s="603" t="s">
        <v>470</v>
      </c>
      <c r="Y106" s="603" t="s">
        <v>646</v>
      </c>
      <c r="Z106" s="603" t="s">
        <v>476</v>
      </c>
      <c r="AA106" s="603" t="s">
        <v>593</v>
      </c>
      <c r="AB106" s="604" t="s">
        <v>561</v>
      </c>
      <c r="AC106" s="604" t="s">
        <v>561</v>
      </c>
      <c r="AD106" s="607">
        <v>6</v>
      </c>
      <c r="AE106" s="603" t="s">
        <v>155</v>
      </c>
    </row>
    <row r="107" spans="1:31" ht="15" customHeight="1">
      <c r="A107" s="593" t="s">
        <v>644</v>
      </c>
      <c r="B107" s="603" t="s">
        <v>561</v>
      </c>
      <c r="C107" s="603" t="s">
        <v>41</v>
      </c>
      <c r="D107" s="603" t="s">
        <v>41</v>
      </c>
      <c r="E107" s="619" t="s">
        <v>26</v>
      </c>
      <c r="F107" s="603" t="s">
        <v>448</v>
      </c>
      <c r="G107" s="609" t="s">
        <v>784</v>
      </c>
      <c r="H107" s="594" t="str">
        <f t="shared" si="11"/>
        <v>112072036</v>
      </c>
      <c r="I107" s="604">
        <v>1</v>
      </c>
      <c r="J107" s="605">
        <v>5293</v>
      </c>
      <c r="K107" s="603" t="s">
        <v>94</v>
      </c>
      <c r="L107" s="609" t="s">
        <v>645</v>
      </c>
      <c r="M107" s="577" t="s">
        <v>568</v>
      </c>
      <c r="N107" s="603" t="s">
        <v>101</v>
      </c>
      <c r="O107" s="603" t="s">
        <v>103</v>
      </c>
      <c r="P107" s="603" t="s">
        <v>105</v>
      </c>
      <c r="Q107" s="603" t="s">
        <v>109</v>
      </c>
      <c r="R107" s="603" t="s">
        <v>112</v>
      </c>
      <c r="S107" s="604">
        <v>15</v>
      </c>
      <c r="T107" s="603" t="s">
        <v>117</v>
      </c>
      <c r="U107" s="603" t="s">
        <v>567</v>
      </c>
      <c r="V107" s="603" t="s">
        <v>142</v>
      </c>
      <c r="W107" s="597" t="s">
        <v>326</v>
      </c>
      <c r="X107" s="603" t="s">
        <v>470</v>
      </c>
      <c r="Y107" s="603" t="s">
        <v>646</v>
      </c>
      <c r="Z107" s="603" t="s">
        <v>476</v>
      </c>
      <c r="AA107" s="603" t="s">
        <v>593</v>
      </c>
      <c r="AB107" s="604" t="s">
        <v>561</v>
      </c>
      <c r="AC107" s="604" t="s">
        <v>561</v>
      </c>
      <c r="AD107" s="607">
        <v>6</v>
      </c>
      <c r="AE107" s="603" t="s">
        <v>155</v>
      </c>
    </row>
    <row r="108" spans="1:31" ht="15" customHeight="1">
      <c r="A108" s="593" t="s">
        <v>644</v>
      </c>
      <c r="B108" s="603" t="s">
        <v>561</v>
      </c>
      <c r="C108" s="603" t="s">
        <v>41</v>
      </c>
      <c r="D108" s="603" t="s">
        <v>41</v>
      </c>
      <c r="E108" s="619" t="s">
        <v>26</v>
      </c>
      <c r="F108" s="603" t="s">
        <v>450</v>
      </c>
      <c r="G108" s="609" t="s">
        <v>784</v>
      </c>
      <c r="H108" s="594" t="str">
        <f t="shared" si="11"/>
        <v>112072038</v>
      </c>
      <c r="I108" s="604">
        <v>1</v>
      </c>
      <c r="J108" s="605">
        <v>5293</v>
      </c>
      <c r="K108" s="603" t="s">
        <v>94</v>
      </c>
      <c r="L108" s="609" t="s">
        <v>645</v>
      </c>
      <c r="M108" s="577" t="s">
        <v>568</v>
      </c>
      <c r="N108" s="603" t="s">
        <v>101</v>
      </c>
      <c r="O108" s="603" t="s">
        <v>103</v>
      </c>
      <c r="P108" s="603" t="s">
        <v>105</v>
      </c>
      <c r="Q108" s="603" t="s">
        <v>109</v>
      </c>
      <c r="R108" s="603" t="s">
        <v>112</v>
      </c>
      <c r="S108" s="604">
        <v>15</v>
      </c>
      <c r="T108" s="603" t="s">
        <v>117</v>
      </c>
      <c r="U108" s="603" t="s">
        <v>567</v>
      </c>
      <c r="V108" s="603" t="s">
        <v>142</v>
      </c>
      <c r="W108" s="597" t="s">
        <v>326</v>
      </c>
      <c r="X108" s="603" t="s">
        <v>470</v>
      </c>
      <c r="Y108" s="603" t="s">
        <v>646</v>
      </c>
      <c r="Z108" s="603" t="s">
        <v>476</v>
      </c>
      <c r="AA108" s="603" t="s">
        <v>593</v>
      </c>
      <c r="AB108" s="604" t="s">
        <v>561</v>
      </c>
      <c r="AC108" s="604" t="s">
        <v>561</v>
      </c>
      <c r="AD108" s="607">
        <v>6</v>
      </c>
      <c r="AE108" s="603" t="s">
        <v>155</v>
      </c>
    </row>
    <row r="109" spans="1:31" ht="15" customHeight="1">
      <c r="A109" s="593" t="s">
        <v>644</v>
      </c>
      <c r="B109" s="603" t="s">
        <v>561</v>
      </c>
      <c r="C109" s="603" t="s">
        <v>41</v>
      </c>
      <c r="D109" s="603" t="s">
        <v>41</v>
      </c>
      <c r="E109" s="619" t="s">
        <v>26</v>
      </c>
      <c r="F109" s="603" t="s">
        <v>452</v>
      </c>
      <c r="G109" s="609" t="s">
        <v>784</v>
      </c>
      <c r="H109" s="594" t="str">
        <f t="shared" si="11"/>
        <v>112072040</v>
      </c>
      <c r="I109" s="604">
        <v>1</v>
      </c>
      <c r="J109" s="605">
        <v>5293</v>
      </c>
      <c r="K109" s="603" t="s">
        <v>94</v>
      </c>
      <c r="L109" s="609" t="s">
        <v>645</v>
      </c>
      <c r="M109" s="577" t="s">
        <v>568</v>
      </c>
      <c r="N109" s="603" t="s">
        <v>101</v>
      </c>
      <c r="O109" s="603" t="s">
        <v>103</v>
      </c>
      <c r="P109" s="603" t="s">
        <v>105</v>
      </c>
      <c r="Q109" s="603" t="s">
        <v>109</v>
      </c>
      <c r="R109" s="603" t="s">
        <v>112</v>
      </c>
      <c r="S109" s="604">
        <v>15</v>
      </c>
      <c r="T109" s="603" t="s">
        <v>117</v>
      </c>
      <c r="U109" s="603" t="s">
        <v>567</v>
      </c>
      <c r="V109" s="603" t="s">
        <v>142</v>
      </c>
      <c r="W109" s="597" t="s">
        <v>326</v>
      </c>
      <c r="X109" s="603" t="s">
        <v>470</v>
      </c>
      <c r="Y109" s="603" t="s">
        <v>646</v>
      </c>
      <c r="Z109" s="603" t="s">
        <v>476</v>
      </c>
      <c r="AA109" s="603" t="s">
        <v>593</v>
      </c>
      <c r="AB109" s="604" t="s">
        <v>561</v>
      </c>
      <c r="AC109" s="604" t="s">
        <v>561</v>
      </c>
      <c r="AD109" s="607">
        <v>6</v>
      </c>
      <c r="AE109" s="603" t="s">
        <v>155</v>
      </c>
    </row>
    <row r="110" spans="1:31" ht="15" customHeight="1">
      <c r="A110" s="593" t="s">
        <v>644</v>
      </c>
      <c r="B110" s="603" t="s">
        <v>561</v>
      </c>
      <c r="C110" s="603" t="s">
        <v>41</v>
      </c>
      <c r="D110" s="603" t="s">
        <v>41</v>
      </c>
      <c r="E110" s="619" t="s">
        <v>26</v>
      </c>
      <c r="F110" s="603" t="s">
        <v>454</v>
      </c>
      <c r="G110" s="609" t="s">
        <v>784</v>
      </c>
      <c r="H110" s="594" t="str">
        <f t="shared" si="11"/>
        <v>112072042</v>
      </c>
      <c r="I110" s="604">
        <v>1</v>
      </c>
      <c r="J110" s="605">
        <v>5293</v>
      </c>
      <c r="K110" s="603" t="s">
        <v>94</v>
      </c>
      <c r="L110" s="609" t="s">
        <v>645</v>
      </c>
      <c r="M110" s="577" t="s">
        <v>568</v>
      </c>
      <c r="N110" s="603" t="s">
        <v>101</v>
      </c>
      <c r="O110" s="603" t="s">
        <v>103</v>
      </c>
      <c r="P110" s="603" t="s">
        <v>105</v>
      </c>
      <c r="Q110" s="603" t="s">
        <v>109</v>
      </c>
      <c r="R110" s="603" t="s">
        <v>112</v>
      </c>
      <c r="S110" s="604">
        <v>15</v>
      </c>
      <c r="T110" s="603" t="s">
        <v>117</v>
      </c>
      <c r="U110" s="603" t="s">
        <v>567</v>
      </c>
      <c r="V110" s="603" t="s">
        <v>142</v>
      </c>
      <c r="W110" s="597" t="s">
        <v>326</v>
      </c>
      <c r="X110" s="603" t="s">
        <v>470</v>
      </c>
      <c r="Y110" s="603" t="s">
        <v>646</v>
      </c>
      <c r="Z110" s="603" t="s">
        <v>476</v>
      </c>
      <c r="AA110" s="603" t="s">
        <v>593</v>
      </c>
      <c r="AB110" s="604" t="s">
        <v>561</v>
      </c>
      <c r="AC110" s="604" t="s">
        <v>561</v>
      </c>
      <c r="AD110" s="607">
        <v>6</v>
      </c>
      <c r="AE110" s="603" t="s">
        <v>155</v>
      </c>
    </row>
    <row r="111" spans="1:31" ht="15" customHeight="1">
      <c r="A111" s="593" t="s">
        <v>644</v>
      </c>
      <c r="B111" s="603" t="s">
        <v>561</v>
      </c>
      <c r="C111" s="603" t="s">
        <v>41</v>
      </c>
      <c r="D111" s="603" t="s">
        <v>41</v>
      </c>
      <c r="E111" s="619" t="s">
        <v>26</v>
      </c>
      <c r="F111" s="603" t="s">
        <v>456</v>
      </c>
      <c r="G111" s="609" t="s">
        <v>784</v>
      </c>
      <c r="H111" s="594" t="str">
        <f t="shared" si="11"/>
        <v>112072044</v>
      </c>
      <c r="I111" s="604">
        <v>1</v>
      </c>
      <c r="J111" s="605">
        <v>5293</v>
      </c>
      <c r="K111" s="603" t="s">
        <v>94</v>
      </c>
      <c r="L111" s="609" t="s">
        <v>645</v>
      </c>
      <c r="M111" s="577" t="s">
        <v>568</v>
      </c>
      <c r="N111" s="603" t="s">
        <v>101</v>
      </c>
      <c r="O111" s="603" t="s">
        <v>103</v>
      </c>
      <c r="P111" s="603" t="s">
        <v>105</v>
      </c>
      <c r="Q111" s="603" t="s">
        <v>109</v>
      </c>
      <c r="R111" s="603" t="s">
        <v>112</v>
      </c>
      <c r="S111" s="604">
        <v>15</v>
      </c>
      <c r="T111" s="603" t="s">
        <v>117</v>
      </c>
      <c r="U111" s="603" t="s">
        <v>567</v>
      </c>
      <c r="V111" s="603" t="s">
        <v>142</v>
      </c>
      <c r="W111" s="597" t="s">
        <v>326</v>
      </c>
      <c r="X111" s="603" t="s">
        <v>470</v>
      </c>
      <c r="Y111" s="603" t="s">
        <v>646</v>
      </c>
      <c r="Z111" s="603" t="s">
        <v>476</v>
      </c>
      <c r="AA111" s="603" t="s">
        <v>593</v>
      </c>
      <c r="AB111" s="604" t="s">
        <v>561</v>
      </c>
      <c r="AC111" s="604" t="s">
        <v>561</v>
      </c>
      <c r="AD111" s="607">
        <v>6</v>
      </c>
      <c r="AE111" s="603" t="s">
        <v>155</v>
      </c>
    </row>
    <row r="112" spans="1:31" ht="15" customHeight="1">
      <c r="A112" s="593" t="s">
        <v>644</v>
      </c>
      <c r="B112" s="603" t="s">
        <v>561</v>
      </c>
      <c r="C112" s="603" t="s">
        <v>41</v>
      </c>
      <c r="D112" s="603" t="s">
        <v>41</v>
      </c>
      <c r="E112" s="619" t="s">
        <v>26</v>
      </c>
      <c r="F112" s="603" t="s">
        <v>457</v>
      </c>
      <c r="G112" s="609" t="s">
        <v>784</v>
      </c>
      <c r="H112" s="594" t="str">
        <f t="shared" si="11"/>
        <v>112072046</v>
      </c>
      <c r="I112" s="604">
        <v>1</v>
      </c>
      <c r="J112" s="605">
        <v>5293</v>
      </c>
      <c r="K112" s="603" t="s">
        <v>94</v>
      </c>
      <c r="L112" s="609" t="s">
        <v>645</v>
      </c>
      <c r="M112" s="577" t="s">
        <v>568</v>
      </c>
      <c r="N112" s="603" t="s">
        <v>101</v>
      </c>
      <c r="O112" s="603" t="s">
        <v>103</v>
      </c>
      <c r="P112" s="603" t="s">
        <v>105</v>
      </c>
      <c r="Q112" s="603" t="s">
        <v>109</v>
      </c>
      <c r="R112" s="603" t="s">
        <v>112</v>
      </c>
      <c r="S112" s="604">
        <v>15</v>
      </c>
      <c r="T112" s="603" t="s">
        <v>117</v>
      </c>
      <c r="U112" s="603" t="s">
        <v>567</v>
      </c>
      <c r="V112" s="603" t="s">
        <v>142</v>
      </c>
      <c r="W112" s="597" t="s">
        <v>326</v>
      </c>
      <c r="X112" s="603" t="s">
        <v>470</v>
      </c>
      <c r="Y112" s="603" t="s">
        <v>646</v>
      </c>
      <c r="Z112" s="603" t="s">
        <v>476</v>
      </c>
      <c r="AA112" s="603" t="s">
        <v>593</v>
      </c>
      <c r="AB112" s="604" t="s">
        <v>561</v>
      </c>
      <c r="AC112" s="604" t="s">
        <v>561</v>
      </c>
      <c r="AD112" s="607">
        <v>6</v>
      </c>
      <c r="AE112" s="603" t="s">
        <v>155</v>
      </c>
    </row>
    <row r="113" spans="1:31" ht="15" customHeight="1">
      <c r="A113" s="593" t="s">
        <v>644</v>
      </c>
      <c r="B113" s="603" t="s">
        <v>561</v>
      </c>
      <c r="C113" s="603" t="s">
        <v>41</v>
      </c>
      <c r="D113" s="603" t="s">
        <v>41</v>
      </c>
      <c r="E113" s="619" t="s">
        <v>26</v>
      </c>
      <c r="F113" s="603" t="s">
        <v>629</v>
      </c>
      <c r="G113" s="609" t="s">
        <v>784</v>
      </c>
      <c r="H113" s="594" t="str">
        <f t="shared" si="11"/>
        <v>112072048</v>
      </c>
      <c r="I113" s="604">
        <v>1</v>
      </c>
      <c r="J113" s="605">
        <v>5293</v>
      </c>
      <c r="K113" s="603" t="s">
        <v>94</v>
      </c>
      <c r="L113" s="609" t="s">
        <v>645</v>
      </c>
      <c r="M113" s="577" t="s">
        <v>568</v>
      </c>
      <c r="N113" s="603" t="s">
        <v>101</v>
      </c>
      <c r="O113" s="603" t="s">
        <v>103</v>
      </c>
      <c r="P113" s="603" t="s">
        <v>105</v>
      </c>
      <c r="Q113" s="603" t="s">
        <v>109</v>
      </c>
      <c r="R113" s="603" t="s">
        <v>112</v>
      </c>
      <c r="S113" s="604">
        <v>15</v>
      </c>
      <c r="T113" s="603" t="s">
        <v>117</v>
      </c>
      <c r="U113" s="603" t="s">
        <v>567</v>
      </c>
      <c r="V113" s="603" t="s">
        <v>142</v>
      </c>
      <c r="W113" s="597" t="s">
        <v>326</v>
      </c>
      <c r="X113" s="603" t="s">
        <v>470</v>
      </c>
      <c r="Y113" s="603" t="s">
        <v>646</v>
      </c>
      <c r="Z113" s="603" t="s">
        <v>476</v>
      </c>
      <c r="AA113" s="603" t="s">
        <v>593</v>
      </c>
      <c r="AB113" s="604" t="s">
        <v>561</v>
      </c>
      <c r="AC113" s="604" t="s">
        <v>561</v>
      </c>
      <c r="AD113" s="607">
        <v>6</v>
      </c>
      <c r="AE113" s="603" t="s">
        <v>155</v>
      </c>
    </row>
    <row r="114" spans="1:31" ht="15" customHeight="1">
      <c r="A114" s="593" t="s">
        <v>644</v>
      </c>
      <c r="B114" s="603" t="s">
        <v>561</v>
      </c>
      <c r="C114" s="603" t="s">
        <v>54</v>
      </c>
      <c r="D114" s="603" t="s">
        <v>54</v>
      </c>
      <c r="E114" s="619" t="s">
        <v>26</v>
      </c>
      <c r="F114" s="603" t="s">
        <v>446</v>
      </c>
      <c r="G114" s="609" t="s">
        <v>785</v>
      </c>
      <c r="H114" s="594" t="str">
        <f t="shared" ref="H114:H121" si="12">CONCATENATE(1120724,F114)</f>
        <v>112072434</v>
      </c>
      <c r="I114" s="604">
        <v>1</v>
      </c>
      <c r="J114" s="605">
        <v>5293</v>
      </c>
      <c r="K114" s="603" t="s">
        <v>94</v>
      </c>
      <c r="L114" s="609" t="s">
        <v>645</v>
      </c>
      <c r="M114" s="577" t="s">
        <v>568</v>
      </c>
      <c r="N114" s="603" t="s">
        <v>101</v>
      </c>
      <c r="O114" s="603" t="s">
        <v>103</v>
      </c>
      <c r="P114" s="603" t="s">
        <v>105</v>
      </c>
      <c r="Q114" s="603" t="s">
        <v>109</v>
      </c>
      <c r="R114" s="603" t="s">
        <v>112</v>
      </c>
      <c r="S114" s="604">
        <v>15</v>
      </c>
      <c r="T114" s="603" t="s">
        <v>117</v>
      </c>
      <c r="U114" s="603" t="s">
        <v>567</v>
      </c>
      <c r="V114" s="603" t="s">
        <v>142</v>
      </c>
      <c r="W114" s="597" t="s">
        <v>326</v>
      </c>
      <c r="X114" s="603" t="s">
        <v>470</v>
      </c>
      <c r="Y114" s="603" t="s">
        <v>646</v>
      </c>
      <c r="Z114" s="603" t="s">
        <v>476</v>
      </c>
      <c r="AA114" s="603" t="s">
        <v>593</v>
      </c>
      <c r="AB114" s="604" t="s">
        <v>561</v>
      </c>
      <c r="AC114" s="604" t="s">
        <v>561</v>
      </c>
      <c r="AD114" s="607">
        <v>6</v>
      </c>
      <c r="AE114" s="603" t="s">
        <v>155</v>
      </c>
    </row>
    <row r="115" spans="1:31" ht="15" customHeight="1">
      <c r="A115" s="593" t="s">
        <v>644</v>
      </c>
      <c r="B115" s="603" t="s">
        <v>561</v>
      </c>
      <c r="C115" s="603" t="s">
        <v>54</v>
      </c>
      <c r="D115" s="603" t="s">
        <v>54</v>
      </c>
      <c r="E115" s="619" t="s">
        <v>26</v>
      </c>
      <c r="F115" s="603" t="s">
        <v>448</v>
      </c>
      <c r="G115" s="609" t="s">
        <v>785</v>
      </c>
      <c r="H115" s="594" t="str">
        <f t="shared" si="12"/>
        <v>112072436</v>
      </c>
      <c r="I115" s="604">
        <v>1</v>
      </c>
      <c r="J115" s="605">
        <v>5293</v>
      </c>
      <c r="K115" s="603" t="s">
        <v>94</v>
      </c>
      <c r="L115" s="609" t="s">
        <v>645</v>
      </c>
      <c r="M115" s="577" t="s">
        <v>568</v>
      </c>
      <c r="N115" s="603" t="s">
        <v>101</v>
      </c>
      <c r="O115" s="603" t="s">
        <v>103</v>
      </c>
      <c r="P115" s="603" t="s">
        <v>105</v>
      </c>
      <c r="Q115" s="603" t="s">
        <v>109</v>
      </c>
      <c r="R115" s="603" t="s">
        <v>112</v>
      </c>
      <c r="S115" s="604">
        <v>15</v>
      </c>
      <c r="T115" s="603" t="s">
        <v>117</v>
      </c>
      <c r="U115" s="603" t="s">
        <v>567</v>
      </c>
      <c r="V115" s="603" t="s">
        <v>142</v>
      </c>
      <c r="W115" s="597" t="s">
        <v>326</v>
      </c>
      <c r="X115" s="603" t="s">
        <v>470</v>
      </c>
      <c r="Y115" s="603" t="s">
        <v>646</v>
      </c>
      <c r="Z115" s="603" t="s">
        <v>476</v>
      </c>
      <c r="AA115" s="603" t="s">
        <v>593</v>
      </c>
      <c r="AB115" s="604" t="s">
        <v>561</v>
      </c>
      <c r="AC115" s="604" t="s">
        <v>561</v>
      </c>
      <c r="AD115" s="607">
        <v>6</v>
      </c>
      <c r="AE115" s="603" t="s">
        <v>155</v>
      </c>
    </row>
    <row r="116" spans="1:31" ht="15" customHeight="1">
      <c r="A116" s="593" t="s">
        <v>644</v>
      </c>
      <c r="B116" s="603" t="s">
        <v>561</v>
      </c>
      <c r="C116" s="603" t="s">
        <v>54</v>
      </c>
      <c r="D116" s="603" t="s">
        <v>54</v>
      </c>
      <c r="E116" s="619" t="s">
        <v>26</v>
      </c>
      <c r="F116" s="603" t="s">
        <v>450</v>
      </c>
      <c r="G116" s="609" t="s">
        <v>785</v>
      </c>
      <c r="H116" s="594" t="str">
        <f t="shared" si="12"/>
        <v>112072438</v>
      </c>
      <c r="I116" s="604">
        <v>1</v>
      </c>
      <c r="J116" s="605">
        <v>5293</v>
      </c>
      <c r="K116" s="603" t="s">
        <v>94</v>
      </c>
      <c r="L116" s="609" t="s">
        <v>645</v>
      </c>
      <c r="M116" s="577" t="s">
        <v>568</v>
      </c>
      <c r="N116" s="603" t="s">
        <v>101</v>
      </c>
      <c r="O116" s="603" t="s">
        <v>103</v>
      </c>
      <c r="P116" s="603" t="s">
        <v>105</v>
      </c>
      <c r="Q116" s="603" t="s">
        <v>109</v>
      </c>
      <c r="R116" s="603" t="s">
        <v>112</v>
      </c>
      <c r="S116" s="604">
        <v>15</v>
      </c>
      <c r="T116" s="603" t="s">
        <v>117</v>
      </c>
      <c r="U116" s="603" t="s">
        <v>567</v>
      </c>
      <c r="V116" s="603" t="s">
        <v>142</v>
      </c>
      <c r="W116" s="597" t="s">
        <v>326</v>
      </c>
      <c r="X116" s="603" t="s">
        <v>470</v>
      </c>
      <c r="Y116" s="603" t="s">
        <v>646</v>
      </c>
      <c r="Z116" s="603" t="s">
        <v>476</v>
      </c>
      <c r="AA116" s="603" t="s">
        <v>593</v>
      </c>
      <c r="AB116" s="604" t="s">
        <v>561</v>
      </c>
      <c r="AC116" s="604" t="s">
        <v>561</v>
      </c>
      <c r="AD116" s="607">
        <v>6</v>
      </c>
      <c r="AE116" s="603" t="s">
        <v>155</v>
      </c>
    </row>
    <row r="117" spans="1:31" ht="15" customHeight="1">
      <c r="A117" s="593" t="s">
        <v>644</v>
      </c>
      <c r="B117" s="603" t="s">
        <v>561</v>
      </c>
      <c r="C117" s="603" t="s">
        <v>54</v>
      </c>
      <c r="D117" s="603" t="s">
        <v>54</v>
      </c>
      <c r="E117" s="619" t="s">
        <v>26</v>
      </c>
      <c r="F117" s="603" t="s">
        <v>452</v>
      </c>
      <c r="G117" s="609" t="s">
        <v>785</v>
      </c>
      <c r="H117" s="594" t="str">
        <f t="shared" si="12"/>
        <v>112072440</v>
      </c>
      <c r="I117" s="604">
        <v>1</v>
      </c>
      <c r="J117" s="605">
        <v>5293</v>
      </c>
      <c r="K117" s="603" t="s">
        <v>94</v>
      </c>
      <c r="L117" s="609" t="s">
        <v>645</v>
      </c>
      <c r="M117" s="577" t="s">
        <v>568</v>
      </c>
      <c r="N117" s="603" t="s">
        <v>101</v>
      </c>
      <c r="O117" s="603" t="s">
        <v>103</v>
      </c>
      <c r="P117" s="603" t="s">
        <v>105</v>
      </c>
      <c r="Q117" s="603" t="s">
        <v>109</v>
      </c>
      <c r="R117" s="603" t="s">
        <v>112</v>
      </c>
      <c r="S117" s="604">
        <v>15</v>
      </c>
      <c r="T117" s="603" t="s">
        <v>117</v>
      </c>
      <c r="U117" s="603" t="s">
        <v>567</v>
      </c>
      <c r="V117" s="603" t="s">
        <v>142</v>
      </c>
      <c r="W117" s="597" t="s">
        <v>326</v>
      </c>
      <c r="X117" s="603" t="s">
        <v>470</v>
      </c>
      <c r="Y117" s="603" t="s">
        <v>646</v>
      </c>
      <c r="Z117" s="603" t="s">
        <v>476</v>
      </c>
      <c r="AA117" s="603" t="s">
        <v>593</v>
      </c>
      <c r="AB117" s="604" t="s">
        <v>561</v>
      </c>
      <c r="AC117" s="604" t="s">
        <v>561</v>
      </c>
      <c r="AD117" s="607">
        <v>6</v>
      </c>
      <c r="AE117" s="603" t="s">
        <v>155</v>
      </c>
    </row>
    <row r="118" spans="1:31" ht="15" customHeight="1">
      <c r="A118" s="593" t="s">
        <v>644</v>
      </c>
      <c r="B118" s="603" t="s">
        <v>561</v>
      </c>
      <c r="C118" s="603" t="s">
        <v>54</v>
      </c>
      <c r="D118" s="603" t="s">
        <v>54</v>
      </c>
      <c r="E118" s="619" t="s">
        <v>26</v>
      </c>
      <c r="F118" s="603" t="s">
        <v>454</v>
      </c>
      <c r="G118" s="609" t="s">
        <v>785</v>
      </c>
      <c r="H118" s="594" t="str">
        <f t="shared" si="12"/>
        <v>112072442</v>
      </c>
      <c r="I118" s="604">
        <v>1</v>
      </c>
      <c r="J118" s="605">
        <v>5293</v>
      </c>
      <c r="K118" s="603" t="s">
        <v>94</v>
      </c>
      <c r="L118" s="609" t="s">
        <v>645</v>
      </c>
      <c r="M118" s="577" t="s">
        <v>568</v>
      </c>
      <c r="N118" s="603" t="s">
        <v>101</v>
      </c>
      <c r="O118" s="603" t="s">
        <v>103</v>
      </c>
      <c r="P118" s="603" t="s">
        <v>105</v>
      </c>
      <c r="Q118" s="603" t="s">
        <v>109</v>
      </c>
      <c r="R118" s="603" t="s">
        <v>112</v>
      </c>
      <c r="S118" s="604">
        <v>15</v>
      </c>
      <c r="T118" s="603" t="s">
        <v>117</v>
      </c>
      <c r="U118" s="603" t="s">
        <v>567</v>
      </c>
      <c r="V118" s="603" t="s">
        <v>142</v>
      </c>
      <c r="W118" s="597" t="s">
        <v>326</v>
      </c>
      <c r="X118" s="603" t="s">
        <v>470</v>
      </c>
      <c r="Y118" s="603" t="s">
        <v>646</v>
      </c>
      <c r="Z118" s="603" t="s">
        <v>476</v>
      </c>
      <c r="AA118" s="603" t="s">
        <v>593</v>
      </c>
      <c r="AB118" s="604" t="s">
        <v>561</v>
      </c>
      <c r="AC118" s="604" t="s">
        <v>561</v>
      </c>
      <c r="AD118" s="607">
        <v>6</v>
      </c>
      <c r="AE118" s="603" t="s">
        <v>155</v>
      </c>
    </row>
    <row r="119" spans="1:31" ht="15" customHeight="1">
      <c r="A119" s="593" t="s">
        <v>644</v>
      </c>
      <c r="B119" s="603" t="s">
        <v>561</v>
      </c>
      <c r="C119" s="603" t="s">
        <v>54</v>
      </c>
      <c r="D119" s="603" t="s">
        <v>54</v>
      </c>
      <c r="E119" s="619" t="s">
        <v>26</v>
      </c>
      <c r="F119" s="603" t="s">
        <v>456</v>
      </c>
      <c r="G119" s="609" t="s">
        <v>785</v>
      </c>
      <c r="H119" s="594" t="str">
        <f t="shared" si="12"/>
        <v>112072444</v>
      </c>
      <c r="I119" s="604">
        <v>1</v>
      </c>
      <c r="J119" s="605">
        <v>5293</v>
      </c>
      <c r="K119" s="603" t="s">
        <v>94</v>
      </c>
      <c r="L119" s="609" t="s">
        <v>645</v>
      </c>
      <c r="M119" s="577" t="s">
        <v>568</v>
      </c>
      <c r="N119" s="603" t="s">
        <v>101</v>
      </c>
      <c r="O119" s="603" t="s">
        <v>103</v>
      </c>
      <c r="P119" s="603" t="s">
        <v>105</v>
      </c>
      <c r="Q119" s="603" t="s">
        <v>109</v>
      </c>
      <c r="R119" s="603" t="s">
        <v>112</v>
      </c>
      <c r="S119" s="604">
        <v>15</v>
      </c>
      <c r="T119" s="603" t="s">
        <v>117</v>
      </c>
      <c r="U119" s="603" t="s">
        <v>567</v>
      </c>
      <c r="V119" s="603" t="s">
        <v>142</v>
      </c>
      <c r="W119" s="597" t="s">
        <v>326</v>
      </c>
      <c r="X119" s="603" t="s">
        <v>470</v>
      </c>
      <c r="Y119" s="603" t="s">
        <v>646</v>
      </c>
      <c r="Z119" s="603" t="s">
        <v>476</v>
      </c>
      <c r="AA119" s="603" t="s">
        <v>593</v>
      </c>
      <c r="AB119" s="604" t="s">
        <v>561</v>
      </c>
      <c r="AC119" s="604" t="s">
        <v>561</v>
      </c>
      <c r="AD119" s="607">
        <v>6</v>
      </c>
      <c r="AE119" s="603" t="s">
        <v>155</v>
      </c>
    </row>
    <row r="120" spans="1:31" ht="15" customHeight="1">
      <c r="A120" s="593" t="s">
        <v>644</v>
      </c>
      <c r="B120" s="603" t="s">
        <v>561</v>
      </c>
      <c r="C120" s="603" t="s">
        <v>54</v>
      </c>
      <c r="D120" s="603" t="s">
        <v>54</v>
      </c>
      <c r="E120" s="619" t="s">
        <v>26</v>
      </c>
      <c r="F120" s="603" t="s">
        <v>457</v>
      </c>
      <c r="G120" s="609" t="s">
        <v>785</v>
      </c>
      <c r="H120" s="594" t="str">
        <f t="shared" si="12"/>
        <v>112072446</v>
      </c>
      <c r="I120" s="604">
        <v>1</v>
      </c>
      <c r="J120" s="605">
        <v>5293</v>
      </c>
      <c r="K120" s="603" t="s">
        <v>94</v>
      </c>
      <c r="L120" s="609" t="s">
        <v>645</v>
      </c>
      <c r="M120" s="577" t="s">
        <v>568</v>
      </c>
      <c r="N120" s="603" t="s">
        <v>101</v>
      </c>
      <c r="O120" s="603" t="s">
        <v>103</v>
      </c>
      <c r="P120" s="603" t="s">
        <v>105</v>
      </c>
      <c r="Q120" s="603" t="s">
        <v>109</v>
      </c>
      <c r="R120" s="603" t="s">
        <v>112</v>
      </c>
      <c r="S120" s="604">
        <v>15</v>
      </c>
      <c r="T120" s="603" t="s">
        <v>117</v>
      </c>
      <c r="U120" s="603" t="s">
        <v>567</v>
      </c>
      <c r="V120" s="603" t="s">
        <v>142</v>
      </c>
      <c r="W120" s="597" t="s">
        <v>326</v>
      </c>
      <c r="X120" s="603" t="s">
        <v>470</v>
      </c>
      <c r="Y120" s="603" t="s">
        <v>646</v>
      </c>
      <c r="Z120" s="603" t="s">
        <v>476</v>
      </c>
      <c r="AA120" s="603" t="s">
        <v>593</v>
      </c>
      <c r="AB120" s="604" t="s">
        <v>561</v>
      </c>
      <c r="AC120" s="604" t="s">
        <v>561</v>
      </c>
      <c r="AD120" s="607">
        <v>6</v>
      </c>
      <c r="AE120" s="603" t="s">
        <v>155</v>
      </c>
    </row>
    <row r="121" spans="1:31" ht="15" customHeight="1">
      <c r="A121" s="593" t="s">
        <v>644</v>
      </c>
      <c r="B121" s="603" t="s">
        <v>561</v>
      </c>
      <c r="C121" s="603" t="s">
        <v>54</v>
      </c>
      <c r="D121" s="603" t="s">
        <v>54</v>
      </c>
      <c r="E121" s="619" t="s">
        <v>26</v>
      </c>
      <c r="F121" s="603" t="s">
        <v>629</v>
      </c>
      <c r="G121" s="609" t="s">
        <v>785</v>
      </c>
      <c r="H121" s="594" t="str">
        <f t="shared" si="12"/>
        <v>112072448</v>
      </c>
      <c r="I121" s="604">
        <v>1</v>
      </c>
      <c r="J121" s="605">
        <v>5293</v>
      </c>
      <c r="K121" s="603" t="s">
        <v>94</v>
      </c>
      <c r="L121" s="609" t="s">
        <v>645</v>
      </c>
      <c r="M121" s="577" t="s">
        <v>568</v>
      </c>
      <c r="N121" s="603" t="s">
        <v>101</v>
      </c>
      <c r="O121" s="603" t="s">
        <v>103</v>
      </c>
      <c r="P121" s="603" t="s">
        <v>105</v>
      </c>
      <c r="Q121" s="603" t="s">
        <v>109</v>
      </c>
      <c r="R121" s="603" t="s">
        <v>112</v>
      </c>
      <c r="S121" s="604">
        <v>15</v>
      </c>
      <c r="T121" s="603" t="s">
        <v>117</v>
      </c>
      <c r="U121" s="603" t="s">
        <v>567</v>
      </c>
      <c r="V121" s="603" t="s">
        <v>142</v>
      </c>
      <c r="W121" s="597" t="s">
        <v>326</v>
      </c>
      <c r="X121" s="603" t="s">
        <v>470</v>
      </c>
      <c r="Y121" s="603" t="s">
        <v>646</v>
      </c>
      <c r="Z121" s="603" t="s">
        <v>476</v>
      </c>
      <c r="AA121" s="603" t="s">
        <v>593</v>
      </c>
      <c r="AB121" s="604" t="s">
        <v>561</v>
      </c>
      <c r="AC121" s="604" t="s">
        <v>561</v>
      </c>
      <c r="AD121" s="607">
        <v>6</v>
      </c>
      <c r="AE121" s="603" t="s">
        <v>155</v>
      </c>
    </row>
    <row r="122" spans="1:31" ht="15" customHeight="1">
      <c r="A122" s="598" t="s">
        <v>648</v>
      </c>
      <c r="B122" s="606" t="s">
        <v>561</v>
      </c>
      <c r="C122" t="s">
        <v>41</v>
      </c>
      <c r="D122" s="597" t="s">
        <v>628</v>
      </c>
      <c r="E122" s="619" t="s">
        <v>26</v>
      </c>
      <c r="F122" s="606" t="s">
        <v>446</v>
      </c>
      <c r="G122" s="579" t="s">
        <v>786</v>
      </c>
      <c r="H122" s="594" t="str">
        <f t="shared" ref="H122:H129" si="13">CONCATENATE(1120499,F122)</f>
        <v>112049934</v>
      </c>
      <c r="I122" s="607">
        <v>1</v>
      </c>
      <c r="J122" s="608">
        <v>3997</v>
      </c>
      <c r="K122" s="606" t="s">
        <v>94</v>
      </c>
      <c r="L122" s="578" t="s">
        <v>649</v>
      </c>
      <c r="M122" s="577" t="s">
        <v>568</v>
      </c>
      <c r="N122" t="s">
        <v>101</v>
      </c>
      <c r="O122" t="s">
        <v>103</v>
      </c>
      <c r="P122" s="606" t="s">
        <v>105</v>
      </c>
      <c r="Q122" s="606" t="s">
        <v>109</v>
      </c>
      <c r="R122" s="606" t="s">
        <v>112</v>
      </c>
      <c r="S122" s="607">
        <v>15</v>
      </c>
      <c r="T122" s="606" t="s">
        <v>117</v>
      </c>
      <c r="U122" s="606" t="s">
        <v>567</v>
      </c>
      <c r="V122" s="606" t="s">
        <v>142</v>
      </c>
      <c r="W122" s="606" t="s">
        <v>590</v>
      </c>
      <c r="X122" s="606" t="s">
        <v>470</v>
      </c>
      <c r="Y122" s="606" t="s">
        <v>101</v>
      </c>
      <c r="Z122" s="606" t="s">
        <v>476</v>
      </c>
      <c r="AA122" s="606" t="s">
        <v>593</v>
      </c>
      <c r="AB122" s="607" t="s">
        <v>561</v>
      </c>
      <c r="AC122" s="607" t="s">
        <v>561</v>
      </c>
      <c r="AD122" s="607">
        <v>6</v>
      </c>
      <c r="AE122" s="606" t="s">
        <v>155</v>
      </c>
    </row>
    <row r="123" spans="1:31" ht="15" customHeight="1">
      <c r="A123" s="598" t="s">
        <v>648</v>
      </c>
      <c r="B123" s="606" t="s">
        <v>561</v>
      </c>
      <c r="C123" s="606" t="s">
        <v>41</v>
      </c>
      <c r="D123" s="597" t="s">
        <v>628</v>
      </c>
      <c r="E123" s="619" t="s">
        <v>26</v>
      </c>
      <c r="F123" s="606" t="s">
        <v>448</v>
      </c>
      <c r="G123" s="579" t="s">
        <v>786</v>
      </c>
      <c r="H123" s="594" t="str">
        <f t="shared" si="13"/>
        <v>112049936</v>
      </c>
      <c r="I123" s="607">
        <v>1</v>
      </c>
      <c r="J123" s="608">
        <v>3997</v>
      </c>
      <c r="K123" s="606" t="s">
        <v>94</v>
      </c>
      <c r="L123" s="578" t="s">
        <v>649</v>
      </c>
      <c r="M123" s="577" t="s">
        <v>568</v>
      </c>
      <c r="N123" s="606" t="s">
        <v>101</v>
      </c>
      <c r="O123" t="s">
        <v>103</v>
      </c>
      <c r="P123" s="606" t="s">
        <v>105</v>
      </c>
      <c r="Q123" s="606" t="s">
        <v>109</v>
      </c>
      <c r="R123" s="606" t="s">
        <v>112</v>
      </c>
      <c r="S123" s="607">
        <v>15</v>
      </c>
      <c r="T123" s="606" t="s">
        <v>117</v>
      </c>
      <c r="U123" s="606" t="s">
        <v>567</v>
      </c>
      <c r="V123" s="606" t="s">
        <v>142</v>
      </c>
      <c r="W123" s="606" t="s">
        <v>590</v>
      </c>
      <c r="X123" s="606" t="s">
        <v>470</v>
      </c>
      <c r="Y123" s="606" t="s">
        <v>101</v>
      </c>
      <c r="Z123" s="606" t="s">
        <v>476</v>
      </c>
      <c r="AA123" s="606" t="s">
        <v>593</v>
      </c>
      <c r="AB123" s="607" t="s">
        <v>561</v>
      </c>
      <c r="AC123" s="607" t="s">
        <v>561</v>
      </c>
      <c r="AD123" s="607">
        <v>6</v>
      </c>
      <c r="AE123" s="606" t="s">
        <v>155</v>
      </c>
    </row>
    <row r="124" spans="1:31" ht="15" customHeight="1">
      <c r="A124" s="598" t="s">
        <v>648</v>
      </c>
      <c r="B124" s="606" t="s">
        <v>561</v>
      </c>
      <c r="C124" s="606" t="s">
        <v>41</v>
      </c>
      <c r="D124" s="597" t="s">
        <v>628</v>
      </c>
      <c r="E124" s="619" t="s">
        <v>26</v>
      </c>
      <c r="F124" s="606" t="s">
        <v>450</v>
      </c>
      <c r="G124" s="579" t="s">
        <v>786</v>
      </c>
      <c r="H124" s="594" t="str">
        <f t="shared" si="13"/>
        <v>112049938</v>
      </c>
      <c r="I124" s="607">
        <v>1</v>
      </c>
      <c r="J124" s="608">
        <v>3997</v>
      </c>
      <c r="K124" s="606" t="s">
        <v>94</v>
      </c>
      <c r="L124" s="578" t="s">
        <v>649</v>
      </c>
      <c r="M124" s="577" t="s">
        <v>568</v>
      </c>
      <c r="N124" s="606" t="s">
        <v>101</v>
      </c>
      <c r="O124" t="s">
        <v>103</v>
      </c>
      <c r="P124" s="606" t="s">
        <v>105</v>
      </c>
      <c r="Q124" s="606" t="s">
        <v>109</v>
      </c>
      <c r="R124" s="606" t="s">
        <v>112</v>
      </c>
      <c r="S124" s="607">
        <v>15</v>
      </c>
      <c r="T124" s="606" t="s">
        <v>117</v>
      </c>
      <c r="U124" s="606" t="s">
        <v>567</v>
      </c>
      <c r="V124" s="606" t="s">
        <v>142</v>
      </c>
      <c r="W124" s="606" t="s">
        <v>590</v>
      </c>
      <c r="X124" s="606" t="s">
        <v>470</v>
      </c>
      <c r="Y124" s="606" t="s">
        <v>101</v>
      </c>
      <c r="Z124" s="606" t="s">
        <v>476</v>
      </c>
      <c r="AA124" s="606" t="s">
        <v>593</v>
      </c>
      <c r="AB124" s="607" t="s">
        <v>561</v>
      </c>
      <c r="AC124" s="607" t="s">
        <v>561</v>
      </c>
      <c r="AD124" s="607">
        <v>6</v>
      </c>
      <c r="AE124" s="606" t="s">
        <v>155</v>
      </c>
    </row>
    <row r="125" spans="1:31" ht="15" customHeight="1">
      <c r="A125" s="598" t="s">
        <v>648</v>
      </c>
      <c r="B125" s="606" t="s">
        <v>561</v>
      </c>
      <c r="C125" s="606" t="s">
        <v>41</v>
      </c>
      <c r="D125" s="597" t="s">
        <v>628</v>
      </c>
      <c r="E125" s="619" t="s">
        <v>26</v>
      </c>
      <c r="F125" s="606" t="s">
        <v>452</v>
      </c>
      <c r="G125" s="579" t="s">
        <v>786</v>
      </c>
      <c r="H125" s="594" t="str">
        <f t="shared" si="13"/>
        <v>112049940</v>
      </c>
      <c r="I125" s="607">
        <v>1</v>
      </c>
      <c r="J125" s="608">
        <v>3997</v>
      </c>
      <c r="K125" s="606" t="s">
        <v>94</v>
      </c>
      <c r="L125" s="578" t="s">
        <v>649</v>
      </c>
      <c r="M125" s="577" t="s">
        <v>568</v>
      </c>
      <c r="N125" s="606" t="s">
        <v>101</v>
      </c>
      <c r="O125" t="s">
        <v>103</v>
      </c>
      <c r="P125" s="606" t="s">
        <v>105</v>
      </c>
      <c r="Q125" s="606" t="s">
        <v>109</v>
      </c>
      <c r="R125" s="606" t="s">
        <v>112</v>
      </c>
      <c r="S125" s="607">
        <v>15</v>
      </c>
      <c r="T125" s="606" t="s">
        <v>117</v>
      </c>
      <c r="U125" s="606" t="s">
        <v>567</v>
      </c>
      <c r="V125" s="606" t="s">
        <v>142</v>
      </c>
      <c r="W125" s="606" t="s">
        <v>590</v>
      </c>
      <c r="X125" s="606" t="s">
        <v>470</v>
      </c>
      <c r="Y125" s="606" t="s">
        <v>101</v>
      </c>
      <c r="Z125" s="606" t="s">
        <v>476</v>
      </c>
      <c r="AA125" s="606" t="s">
        <v>593</v>
      </c>
      <c r="AB125" s="607" t="s">
        <v>561</v>
      </c>
      <c r="AC125" s="607" t="s">
        <v>561</v>
      </c>
      <c r="AD125" s="607">
        <v>6</v>
      </c>
      <c r="AE125" s="606" t="s">
        <v>155</v>
      </c>
    </row>
    <row r="126" spans="1:31" ht="15" customHeight="1">
      <c r="A126" s="598" t="s">
        <v>648</v>
      </c>
      <c r="B126" s="606" t="s">
        <v>561</v>
      </c>
      <c r="C126" s="606" t="s">
        <v>41</v>
      </c>
      <c r="D126" s="597" t="s">
        <v>628</v>
      </c>
      <c r="E126" s="619" t="s">
        <v>26</v>
      </c>
      <c r="F126" s="606" t="s">
        <v>454</v>
      </c>
      <c r="G126" s="579" t="s">
        <v>786</v>
      </c>
      <c r="H126" s="594" t="str">
        <f t="shared" si="13"/>
        <v>112049942</v>
      </c>
      <c r="I126" s="607">
        <v>1</v>
      </c>
      <c r="J126" s="608">
        <v>3997</v>
      </c>
      <c r="K126" s="606" t="s">
        <v>94</v>
      </c>
      <c r="L126" s="578" t="s">
        <v>649</v>
      </c>
      <c r="M126" s="577" t="s">
        <v>568</v>
      </c>
      <c r="N126" s="606" t="s">
        <v>101</v>
      </c>
      <c r="O126" t="s">
        <v>103</v>
      </c>
      <c r="P126" s="606" t="s">
        <v>105</v>
      </c>
      <c r="Q126" s="606" t="s">
        <v>109</v>
      </c>
      <c r="R126" s="606" t="s">
        <v>112</v>
      </c>
      <c r="S126" s="607">
        <v>15</v>
      </c>
      <c r="T126" s="606" t="s">
        <v>117</v>
      </c>
      <c r="U126" s="606" t="s">
        <v>567</v>
      </c>
      <c r="V126" s="606" t="s">
        <v>142</v>
      </c>
      <c r="W126" s="606" t="s">
        <v>590</v>
      </c>
      <c r="X126" s="606" t="s">
        <v>470</v>
      </c>
      <c r="Y126" s="606" t="s">
        <v>101</v>
      </c>
      <c r="Z126" s="606" t="s">
        <v>476</v>
      </c>
      <c r="AA126" s="606" t="s">
        <v>593</v>
      </c>
      <c r="AB126" s="607" t="s">
        <v>561</v>
      </c>
      <c r="AC126" s="607" t="s">
        <v>561</v>
      </c>
      <c r="AD126" s="607">
        <v>6</v>
      </c>
      <c r="AE126" s="606" t="s">
        <v>155</v>
      </c>
    </row>
    <row r="127" spans="1:31" ht="15" customHeight="1">
      <c r="A127" s="598" t="s">
        <v>648</v>
      </c>
      <c r="B127" s="606" t="s">
        <v>561</v>
      </c>
      <c r="C127" s="606" t="s">
        <v>41</v>
      </c>
      <c r="D127" s="597" t="s">
        <v>628</v>
      </c>
      <c r="E127" s="619" t="s">
        <v>26</v>
      </c>
      <c r="F127" s="606" t="s">
        <v>456</v>
      </c>
      <c r="G127" s="579" t="s">
        <v>786</v>
      </c>
      <c r="H127" s="594" t="str">
        <f t="shared" si="13"/>
        <v>112049944</v>
      </c>
      <c r="I127" s="607">
        <v>1</v>
      </c>
      <c r="J127" s="608">
        <v>3997</v>
      </c>
      <c r="K127" s="606" t="s">
        <v>94</v>
      </c>
      <c r="L127" s="578" t="s">
        <v>649</v>
      </c>
      <c r="M127" s="577" t="s">
        <v>568</v>
      </c>
      <c r="N127" s="606" t="s">
        <v>101</v>
      </c>
      <c r="O127" t="s">
        <v>103</v>
      </c>
      <c r="P127" s="606" t="s">
        <v>105</v>
      </c>
      <c r="Q127" s="606" t="s">
        <v>109</v>
      </c>
      <c r="R127" s="606" t="s">
        <v>112</v>
      </c>
      <c r="S127" s="607">
        <v>15</v>
      </c>
      <c r="T127" s="606" t="s">
        <v>117</v>
      </c>
      <c r="U127" s="606" t="s">
        <v>567</v>
      </c>
      <c r="V127" s="606" t="s">
        <v>142</v>
      </c>
      <c r="W127" s="606" t="s">
        <v>590</v>
      </c>
      <c r="X127" s="606" t="s">
        <v>470</v>
      </c>
      <c r="Y127" s="606" t="s">
        <v>101</v>
      </c>
      <c r="Z127" s="606" t="s">
        <v>476</v>
      </c>
      <c r="AA127" s="606" t="s">
        <v>593</v>
      </c>
      <c r="AB127" s="607" t="s">
        <v>561</v>
      </c>
      <c r="AC127" s="607" t="s">
        <v>561</v>
      </c>
      <c r="AD127" s="607">
        <v>6</v>
      </c>
      <c r="AE127" s="606" t="s">
        <v>155</v>
      </c>
    </row>
    <row r="128" spans="1:31" ht="15" customHeight="1">
      <c r="A128" s="598" t="s">
        <v>648</v>
      </c>
      <c r="B128" s="606" t="s">
        <v>561</v>
      </c>
      <c r="C128" s="606" t="s">
        <v>41</v>
      </c>
      <c r="D128" s="597" t="s">
        <v>628</v>
      </c>
      <c r="E128" s="619" t="s">
        <v>26</v>
      </c>
      <c r="F128" s="606" t="s">
        <v>457</v>
      </c>
      <c r="G128" s="579" t="s">
        <v>786</v>
      </c>
      <c r="H128" s="594" t="str">
        <f t="shared" si="13"/>
        <v>112049946</v>
      </c>
      <c r="I128" s="607">
        <v>1</v>
      </c>
      <c r="J128" s="608">
        <v>3997</v>
      </c>
      <c r="K128" s="606" t="s">
        <v>94</v>
      </c>
      <c r="L128" s="578" t="s">
        <v>649</v>
      </c>
      <c r="M128" s="577" t="s">
        <v>568</v>
      </c>
      <c r="N128" s="606" t="s">
        <v>101</v>
      </c>
      <c r="O128" t="s">
        <v>103</v>
      </c>
      <c r="P128" s="606" t="s">
        <v>105</v>
      </c>
      <c r="Q128" s="606" t="s">
        <v>109</v>
      </c>
      <c r="R128" s="606" t="s">
        <v>112</v>
      </c>
      <c r="S128" s="607">
        <v>15</v>
      </c>
      <c r="T128" s="606" t="s">
        <v>117</v>
      </c>
      <c r="U128" s="606" t="s">
        <v>567</v>
      </c>
      <c r="V128" s="606" t="s">
        <v>142</v>
      </c>
      <c r="W128" s="606" t="s">
        <v>590</v>
      </c>
      <c r="X128" s="606" t="s">
        <v>470</v>
      </c>
      <c r="Y128" s="606" t="s">
        <v>101</v>
      </c>
      <c r="Z128" s="606" t="s">
        <v>476</v>
      </c>
      <c r="AA128" s="606" t="s">
        <v>593</v>
      </c>
      <c r="AB128" s="607" t="s">
        <v>561</v>
      </c>
      <c r="AC128" s="607" t="s">
        <v>561</v>
      </c>
      <c r="AD128" s="607">
        <v>6</v>
      </c>
      <c r="AE128" s="606" t="s">
        <v>155</v>
      </c>
    </row>
    <row r="129" spans="1:31" ht="15" customHeight="1">
      <c r="A129" s="598" t="s">
        <v>648</v>
      </c>
      <c r="B129" s="606" t="s">
        <v>561</v>
      </c>
      <c r="C129" s="606" t="s">
        <v>41</v>
      </c>
      <c r="D129" s="597" t="s">
        <v>628</v>
      </c>
      <c r="E129" s="619" t="s">
        <v>26</v>
      </c>
      <c r="F129" s="606" t="s">
        <v>629</v>
      </c>
      <c r="G129" s="579" t="s">
        <v>786</v>
      </c>
      <c r="H129" s="594" t="str">
        <f t="shared" si="13"/>
        <v>112049948</v>
      </c>
      <c r="I129" s="607">
        <v>1</v>
      </c>
      <c r="J129" s="608">
        <v>3997</v>
      </c>
      <c r="K129" s="606" t="s">
        <v>94</v>
      </c>
      <c r="L129" s="578" t="s">
        <v>649</v>
      </c>
      <c r="M129" s="577" t="s">
        <v>568</v>
      </c>
      <c r="N129" s="606" t="s">
        <v>101</v>
      </c>
      <c r="O129" t="s">
        <v>103</v>
      </c>
      <c r="P129" s="606" t="s">
        <v>105</v>
      </c>
      <c r="Q129" s="606" t="s">
        <v>109</v>
      </c>
      <c r="R129" s="606" t="s">
        <v>112</v>
      </c>
      <c r="S129" s="607">
        <v>15</v>
      </c>
      <c r="T129" s="606" t="s">
        <v>117</v>
      </c>
      <c r="U129" s="606" t="s">
        <v>567</v>
      </c>
      <c r="V129" s="606" t="s">
        <v>142</v>
      </c>
      <c r="W129" s="606" t="s">
        <v>590</v>
      </c>
      <c r="X129" s="606" t="s">
        <v>470</v>
      </c>
      <c r="Y129" s="606" t="s">
        <v>101</v>
      </c>
      <c r="Z129" s="606" t="s">
        <v>476</v>
      </c>
      <c r="AA129" s="606" t="s">
        <v>593</v>
      </c>
      <c r="AB129" s="607" t="s">
        <v>561</v>
      </c>
      <c r="AC129" s="607" t="s">
        <v>561</v>
      </c>
      <c r="AD129" s="607">
        <v>6</v>
      </c>
      <c r="AE129" s="606" t="s">
        <v>155</v>
      </c>
    </row>
    <row r="130" spans="1:31" ht="15" customHeight="1">
      <c r="A130" s="598" t="s">
        <v>648</v>
      </c>
      <c r="B130" s="606" t="s">
        <v>561</v>
      </c>
      <c r="C130" s="597" t="s">
        <v>54</v>
      </c>
      <c r="D130" s="597" t="s">
        <v>54</v>
      </c>
      <c r="E130" s="619" t="s">
        <v>26</v>
      </c>
      <c r="F130" s="606" t="s">
        <v>446</v>
      </c>
      <c r="G130" s="579" t="s">
        <v>787</v>
      </c>
      <c r="H130" s="594" t="str">
        <f t="shared" ref="H130:H137" si="14">CONCATENATE(1120900,F130)</f>
        <v>112090034</v>
      </c>
      <c r="I130" s="607">
        <v>1</v>
      </c>
      <c r="J130" s="608">
        <v>3997</v>
      </c>
      <c r="K130" s="606" t="s">
        <v>94</v>
      </c>
      <c r="L130" s="578" t="s">
        <v>649</v>
      </c>
      <c r="M130" s="577" t="s">
        <v>568</v>
      </c>
      <c r="N130" s="606" t="s">
        <v>101</v>
      </c>
      <c r="O130" s="606" t="s">
        <v>103</v>
      </c>
      <c r="P130" s="606" t="s">
        <v>105</v>
      </c>
      <c r="Q130" s="606" t="s">
        <v>109</v>
      </c>
      <c r="R130" s="606" t="s">
        <v>112</v>
      </c>
      <c r="S130" s="607">
        <v>15</v>
      </c>
      <c r="T130" s="606" t="s">
        <v>117</v>
      </c>
      <c r="U130" s="606" t="s">
        <v>567</v>
      </c>
      <c r="V130" s="606" t="s">
        <v>142</v>
      </c>
      <c r="W130" s="606" t="s">
        <v>590</v>
      </c>
      <c r="X130" s="606" t="s">
        <v>470</v>
      </c>
      <c r="Y130" s="606" t="s">
        <v>101</v>
      </c>
      <c r="Z130" s="606" t="s">
        <v>476</v>
      </c>
      <c r="AA130" s="606" t="s">
        <v>593</v>
      </c>
      <c r="AB130" s="607" t="s">
        <v>561</v>
      </c>
      <c r="AC130" s="607" t="s">
        <v>561</v>
      </c>
      <c r="AD130" s="607">
        <v>6</v>
      </c>
      <c r="AE130" s="606" t="s">
        <v>155</v>
      </c>
    </row>
    <row r="131" spans="1:31" ht="15" customHeight="1">
      <c r="A131" s="598" t="s">
        <v>648</v>
      </c>
      <c r="B131" s="606" t="s">
        <v>561</v>
      </c>
      <c r="C131" s="597" t="s">
        <v>54</v>
      </c>
      <c r="D131" s="597" t="s">
        <v>54</v>
      </c>
      <c r="E131" s="619" t="s">
        <v>26</v>
      </c>
      <c r="F131" s="606" t="s">
        <v>448</v>
      </c>
      <c r="G131" s="579" t="s">
        <v>787</v>
      </c>
      <c r="H131" s="594" t="str">
        <f t="shared" si="14"/>
        <v>112090036</v>
      </c>
      <c r="I131" s="607">
        <v>1</v>
      </c>
      <c r="J131" s="608">
        <v>3997</v>
      </c>
      <c r="K131" s="606" t="s">
        <v>94</v>
      </c>
      <c r="L131" s="578" t="s">
        <v>649</v>
      </c>
      <c r="M131" s="577" t="s">
        <v>568</v>
      </c>
      <c r="N131" s="606" t="s">
        <v>101</v>
      </c>
      <c r="O131" s="606" t="s">
        <v>103</v>
      </c>
      <c r="P131" s="606" t="s">
        <v>105</v>
      </c>
      <c r="Q131" s="606" t="s">
        <v>109</v>
      </c>
      <c r="R131" s="606" t="s">
        <v>112</v>
      </c>
      <c r="S131" s="607">
        <v>15</v>
      </c>
      <c r="T131" s="606" t="s">
        <v>117</v>
      </c>
      <c r="U131" s="606" t="s">
        <v>567</v>
      </c>
      <c r="V131" s="606" t="s">
        <v>142</v>
      </c>
      <c r="W131" s="606" t="s">
        <v>590</v>
      </c>
      <c r="X131" s="606" t="s">
        <v>470</v>
      </c>
      <c r="Y131" s="606" t="s">
        <v>101</v>
      </c>
      <c r="Z131" s="606" t="s">
        <v>476</v>
      </c>
      <c r="AA131" s="606" t="s">
        <v>593</v>
      </c>
      <c r="AB131" s="607" t="s">
        <v>561</v>
      </c>
      <c r="AC131" s="607" t="s">
        <v>561</v>
      </c>
      <c r="AD131" s="607">
        <v>6</v>
      </c>
      <c r="AE131" s="606" t="s">
        <v>155</v>
      </c>
    </row>
    <row r="132" spans="1:31" ht="15" customHeight="1">
      <c r="A132" s="598" t="s">
        <v>648</v>
      </c>
      <c r="B132" s="606" t="s">
        <v>561</v>
      </c>
      <c r="C132" s="597" t="s">
        <v>54</v>
      </c>
      <c r="D132" s="597" t="s">
        <v>54</v>
      </c>
      <c r="E132" s="619" t="s">
        <v>26</v>
      </c>
      <c r="F132" s="606" t="s">
        <v>450</v>
      </c>
      <c r="G132" s="579" t="s">
        <v>787</v>
      </c>
      <c r="H132" s="594" t="str">
        <f t="shared" si="14"/>
        <v>112090038</v>
      </c>
      <c r="I132" s="607">
        <v>1</v>
      </c>
      <c r="J132" s="608">
        <v>3997</v>
      </c>
      <c r="K132" s="606" t="s">
        <v>94</v>
      </c>
      <c r="L132" s="578" t="s">
        <v>649</v>
      </c>
      <c r="M132" s="577" t="s">
        <v>568</v>
      </c>
      <c r="N132" s="606" t="s">
        <v>101</v>
      </c>
      <c r="O132" s="606" t="s">
        <v>103</v>
      </c>
      <c r="P132" s="606" t="s">
        <v>105</v>
      </c>
      <c r="Q132" s="606" t="s">
        <v>109</v>
      </c>
      <c r="R132" s="606" t="s">
        <v>112</v>
      </c>
      <c r="S132" s="607">
        <v>15</v>
      </c>
      <c r="T132" s="606" t="s">
        <v>117</v>
      </c>
      <c r="U132" s="606" t="s">
        <v>567</v>
      </c>
      <c r="V132" s="606" t="s">
        <v>142</v>
      </c>
      <c r="W132" s="606" t="s">
        <v>590</v>
      </c>
      <c r="X132" s="606" t="s">
        <v>470</v>
      </c>
      <c r="Y132" s="606" t="s">
        <v>101</v>
      </c>
      <c r="Z132" s="606" t="s">
        <v>476</v>
      </c>
      <c r="AA132" s="606" t="s">
        <v>593</v>
      </c>
      <c r="AB132" s="607" t="s">
        <v>561</v>
      </c>
      <c r="AC132" s="607" t="s">
        <v>561</v>
      </c>
      <c r="AD132" s="607">
        <v>6</v>
      </c>
      <c r="AE132" s="606" t="s">
        <v>155</v>
      </c>
    </row>
    <row r="133" spans="1:31" ht="15" customHeight="1">
      <c r="A133" s="598" t="s">
        <v>648</v>
      </c>
      <c r="B133" s="606" t="s">
        <v>561</v>
      </c>
      <c r="C133" s="597" t="s">
        <v>54</v>
      </c>
      <c r="D133" s="597" t="s">
        <v>54</v>
      </c>
      <c r="E133" s="619" t="s">
        <v>26</v>
      </c>
      <c r="F133" s="606" t="s">
        <v>452</v>
      </c>
      <c r="G133" s="579" t="s">
        <v>787</v>
      </c>
      <c r="H133" s="594" t="str">
        <f t="shared" si="14"/>
        <v>112090040</v>
      </c>
      <c r="I133" s="607">
        <v>1</v>
      </c>
      <c r="J133" s="608">
        <v>3997</v>
      </c>
      <c r="K133" s="606" t="s">
        <v>94</v>
      </c>
      <c r="L133" s="578" t="s">
        <v>649</v>
      </c>
      <c r="M133" s="577" t="s">
        <v>568</v>
      </c>
      <c r="N133" s="606" t="s">
        <v>101</v>
      </c>
      <c r="O133" s="606" t="s">
        <v>103</v>
      </c>
      <c r="P133" s="606" t="s">
        <v>105</v>
      </c>
      <c r="Q133" s="606" t="s">
        <v>109</v>
      </c>
      <c r="R133" s="606" t="s">
        <v>112</v>
      </c>
      <c r="S133" s="607">
        <v>15</v>
      </c>
      <c r="T133" s="606" t="s">
        <v>117</v>
      </c>
      <c r="U133" s="606" t="s">
        <v>567</v>
      </c>
      <c r="V133" s="606" t="s">
        <v>142</v>
      </c>
      <c r="W133" s="606" t="s">
        <v>590</v>
      </c>
      <c r="X133" s="606" t="s">
        <v>470</v>
      </c>
      <c r="Y133" s="606" t="s">
        <v>101</v>
      </c>
      <c r="Z133" s="606" t="s">
        <v>476</v>
      </c>
      <c r="AA133" s="606" t="s">
        <v>593</v>
      </c>
      <c r="AB133" s="607" t="s">
        <v>561</v>
      </c>
      <c r="AC133" s="607" t="s">
        <v>561</v>
      </c>
      <c r="AD133" s="607">
        <v>6</v>
      </c>
      <c r="AE133" s="606" t="s">
        <v>155</v>
      </c>
    </row>
    <row r="134" spans="1:31" ht="15" customHeight="1">
      <c r="A134" s="598" t="s">
        <v>648</v>
      </c>
      <c r="B134" s="606" t="s">
        <v>561</v>
      </c>
      <c r="C134" s="597" t="s">
        <v>54</v>
      </c>
      <c r="D134" s="597" t="s">
        <v>54</v>
      </c>
      <c r="E134" s="619" t="s">
        <v>26</v>
      </c>
      <c r="F134" s="606" t="s">
        <v>454</v>
      </c>
      <c r="G134" s="579" t="s">
        <v>787</v>
      </c>
      <c r="H134" s="594" t="str">
        <f t="shared" si="14"/>
        <v>112090042</v>
      </c>
      <c r="I134" s="607">
        <v>1</v>
      </c>
      <c r="J134" s="608">
        <v>3997</v>
      </c>
      <c r="K134" s="606" t="s">
        <v>94</v>
      </c>
      <c r="L134" s="578" t="s">
        <v>649</v>
      </c>
      <c r="M134" s="577" t="s">
        <v>568</v>
      </c>
      <c r="N134" s="606" t="s">
        <v>101</v>
      </c>
      <c r="O134" s="606" t="s">
        <v>103</v>
      </c>
      <c r="P134" s="606" t="s">
        <v>105</v>
      </c>
      <c r="Q134" s="606" t="s">
        <v>109</v>
      </c>
      <c r="R134" s="606" t="s">
        <v>112</v>
      </c>
      <c r="S134" s="607">
        <v>15</v>
      </c>
      <c r="T134" s="606" t="s">
        <v>117</v>
      </c>
      <c r="U134" s="606" t="s">
        <v>567</v>
      </c>
      <c r="V134" s="606" t="s">
        <v>142</v>
      </c>
      <c r="W134" s="606" t="s">
        <v>590</v>
      </c>
      <c r="X134" s="606" t="s">
        <v>470</v>
      </c>
      <c r="Y134" s="606" t="s">
        <v>101</v>
      </c>
      <c r="Z134" s="606" t="s">
        <v>476</v>
      </c>
      <c r="AA134" s="606" t="s">
        <v>593</v>
      </c>
      <c r="AB134" s="607" t="s">
        <v>561</v>
      </c>
      <c r="AC134" s="607" t="s">
        <v>561</v>
      </c>
      <c r="AD134" s="607">
        <v>6</v>
      </c>
      <c r="AE134" s="606" t="s">
        <v>155</v>
      </c>
    </row>
    <row r="135" spans="1:31" ht="15" customHeight="1">
      <c r="A135" s="598" t="s">
        <v>648</v>
      </c>
      <c r="B135" s="606" t="s">
        <v>561</v>
      </c>
      <c r="C135" s="597" t="s">
        <v>54</v>
      </c>
      <c r="D135" s="597" t="s">
        <v>54</v>
      </c>
      <c r="E135" s="619" t="s">
        <v>26</v>
      </c>
      <c r="F135" s="606" t="s">
        <v>456</v>
      </c>
      <c r="G135" s="579" t="s">
        <v>787</v>
      </c>
      <c r="H135" s="594" t="str">
        <f t="shared" si="14"/>
        <v>112090044</v>
      </c>
      <c r="I135" s="607">
        <v>1</v>
      </c>
      <c r="J135" s="608">
        <v>3997</v>
      </c>
      <c r="K135" s="606" t="s">
        <v>94</v>
      </c>
      <c r="L135" s="578" t="s">
        <v>649</v>
      </c>
      <c r="M135" s="577" t="s">
        <v>568</v>
      </c>
      <c r="N135" s="606" t="s">
        <v>101</v>
      </c>
      <c r="O135" s="606" t="s">
        <v>103</v>
      </c>
      <c r="P135" s="606" t="s">
        <v>105</v>
      </c>
      <c r="Q135" s="606" t="s">
        <v>109</v>
      </c>
      <c r="R135" s="606" t="s">
        <v>112</v>
      </c>
      <c r="S135" s="607">
        <v>15</v>
      </c>
      <c r="T135" s="606" t="s">
        <v>117</v>
      </c>
      <c r="U135" s="606" t="s">
        <v>567</v>
      </c>
      <c r="V135" s="606" t="s">
        <v>142</v>
      </c>
      <c r="W135" s="606" t="s">
        <v>590</v>
      </c>
      <c r="X135" s="606" t="s">
        <v>470</v>
      </c>
      <c r="Y135" s="606" t="s">
        <v>101</v>
      </c>
      <c r="Z135" s="606" t="s">
        <v>476</v>
      </c>
      <c r="AA135" s="606" t="s">
        <v>593</v>
      </c>
      <c r="AB135" s="607" t="s">
        <v>561</v>
      </c>
      <c r="AC135" s="607" t="s">
        <v>561</v>
      </c>
      <c r="AD135" s="607">
        <v>6</v>
      </c>
      <c r="AE135" s="606" t="s">
        <v>155</v>
      </c>
    </row>
    <row r="136" spans="1:31" ht="15" customHeight="1">
      <c r="A136" s="598" t="s">
        <v>648</v>
      </c>
      <c r="B136" s="606" t="s">
        <v>561</v>
      </c>
      <c r="C136" s="597" t="s">
        <v>54</v>
      </c>
      <c r="D136" s="597" t="s">
        <v>54</v>
      </c>
      <c r="E136" s="619" t="s">
        <v>26</v>
      </c>
      <c r="F136" s="606" t="s">
        <v>457</v>
      </c>
      <c r="G136" s="579" t="s">
        <v>787</v>
      </c>
      <c r="H136" s="594" t="str">
        <f t="shared" si="14"/>
        <v>112090046</v>
      </c>
      <c r="I136" s="607">
        <v>1</v>
      </c>
      <c r="J136" s="608">
        <v>3997</v>
      </c>
      <c r="K136" s="606" t="s">
        <v>94</v>
      </c>
      <c r="L136" s="578" t="s">
        <v>649</v>
      </c>
      <c r="M136" s="577" t="s">
        <v>568</v>
      </c>
      <c r="N136" s="606" t="s">
        <v>101</v>
      </c>
      <c r="O136" s="606" t="s">
        <v>103</v>
      </c>
      <c r="P136" s="606" t="s">
        <v>105</v>
      </c>
      <c r="Q136" s="606" t="s">
        <v>109</v>
      </c>
      <c r="R136" s="606" t="s">
        <v>112</v>
      </c>
      <c r="S136" s="607">
        <v>15</v>
      </c>
      <c r="T136" s="606" t="s">
        <v>117</v>
      </c>
      <c r="U136" s="606" t="s">
        <v>567</v>
      </c>
      <c r="V136" s="606" t="s">
        <v>142</v>
      </c>
      <c r="W136" s="606" t="s">
        <v>590</v>
      </c>
      <c r="X136" s="606" t="s">
        <v>470</v>
      </c>
      <c r="Y136" s="606" t="s">
        <v>101</v>
      </c>
      <c r="Z136" s="606" t="s">
        <v>476</v>
      </c>
      <c r="AA136" s="606" t="s">
        <v>593</v>
      </c>
      <c r="AB136" s="607" t="s">
        <v>561</v>
      </c>
      <c r="AC136" s="607" t="s">
        <v>561</v>
      </c>
      <c r="AD136" s="607">
        <v>6</v>
      </c>
      <c r="AE136" s="606" t="s">
        <v>155</v>
      </c>
    </row>
    <row r="137" spans="1:31" ht="15" customHeight="1">
      <c r="A137" s="598" t="s">
        <v>648</v>
      </c>
      <c r="B137" s="606" t="s">
        <v>561</v>
      </c>
      <c r="C137" s="597" t="s">
        <v>54</v>
      </c>
      <c r="D137" s="597" t="s">
        <v>54</v>
      </c>
      <c r="E137" s="619" t="s">
        <v>26</v>
      </c>
      <c r="F137" s="606" t="s">
        <v>629</v>
      </c>
      <c r="G137" s="579" t="s">
        <v>787</v>
      </c>
      <c r="H137" s="594" t="str">
        <f t="shared" si="14"/>
        <v>112090048</v>
      </c>
      <c r="I137" s="607">
        <v>1</v>
      </c>
      <c r="J137" s="608">
        <v>3997</v>
      </c>
      <c r="K137" s="606" t="s">
        <v>94</v>
      </c>
      <c r="L137" s="578" t="s">
        <v>649</v>
      </c>
      <c r="M137" s="577" t="s">
        <v>568</v>
      </c>
      <c r="N137" s="606" t="s">
        <v>101</v>
      </c>
      <c r="O137" s="606" t="s">
        <v>103</v>
      </c>
      <c r="P137" s="606" t="s">
        <v>105</v>
      </c>
      <c r="Q137" s="606" t="s">
        <v>109</v>
      </c>
      <c r="R137" s="606" t="s">
        <v>112</v>
      </c>
      <c r="S137" s="607">
        <v>15</v>
      </c>
      <c r="T137" s="606" t="s">
        <v>117</v>
      </c>
      <c r="U137" s="606" t="s">
        <v>567</v>
      </c>
      <c r="V137" s="606" t="s">
        <v>142</v>
      </c>
      <c r="W137" s="606" t="s">
        <v>590</v>
      </c>
      <c r="X137" s="606" t="s">
        <v>470</v>
      </c>
      <c r="Y137" s="606" t="s">
        <v>101</v>
      </c>
      <c r="Z137" s="606" t="s">
        <v>476</v>
      </c>
      <c r="AA137" s="606" t="s">
        <v>593</v>
      </c>
      <c r="AB137" s="607" t="s">
        <v>561</v>
      </c>
      <c r="AC137" s="607" t="s">
        <v>561</v>
      </c>
      <c r="AD137" s="607">
        <v>6</v>
      </c>
      <c r="AE137" s="606" t="s">
        <v>155</v>
      </c>
    </row>
    <row r="138" spans="1:31" ht="15" customHeight="1">
      <c r="A138" s="598" t="s">
        <v>648</v>
      </c>
      <c r="B138" s="606" t="s">
        <v>561</v>
      </c>
      <c r="C138" s="597" t="s">
        <v>51</v>
      </c>
      <c r="D138" s="597" t="s">
        <v>51</v>
      </c>
      <c r="E138" s="619" t="s">
        <v>26</v>
      </c>
      <c r="F138" s="606" t="s">
        <v>446</v>
      </c>
      <c r="G138" s="579" t="s">
        <v>788</v>
      </c>
      <c r="H138" s="594" t="str">
        <f t="shared" ref="H138:H145" si="15">CONCATENATE(1120750,F138)</f>
        <v>112075034</v>
      </c>
      <c r="I138" s="607">
        <v>1</v>
      </c>
      <c r="J138" s="608">
        <v>3997</v>
      </c>
      <c r="K138" s="606" t="s">
        <v>94</v>
      </c>
      <c r="L138" s="578" t="s">
        <v>649</v>
      </c>
      <c r="M138" s="577" t="s">
        <v>568</v>
      </c>
      <c r="N138" s="606" t="s">
        <v>101</v>
      </c>
      <c r="O138" s="606" t="s">
        <v>103</v>
      </c>
      <c r="P138" s="606" t="s">
        <v>105</v>
      </c>
      <c r="Q138" s="606" t="s">
        <v>109</v>
      </c>
      <c r="R138" s="606" t="s">
        <v>112</v>
      </c>
      <c r="S138" s="607">
        <v>15</v>
      </c>
      <c r="T138" s="606" t="s">
        <v>117</v>
      </c>
      <c r="U138" s="606" t="s">
        <v>567</v>
      </c>
      <c r="V138" s="606" t="s">
        <v>142</v>
      </c>
      <c r="W138" s="606" t="s">
        <v>590</v>
      </c>
      <c r="X138" s="606" t="s">
        <v>470</v>
      </c>
      <c r="Y138" s="606" t="s">
        <v>101</v>
      </c>
      <c r="Z138" s="606" t="s">
        <v>476</v>
      </c>
      <c r="AA138" s="606" t="s">
        <v>593</v>
      </c>
      <c r="AB138" s="607" t="s">
        <v>561</v>
      </c>
      <c r="AC138" s="607" t="s">
        <v>561</v>
      </c>
      <c r="AD138" s="607">
        <v>6</v>
      </c>
      <c r="AE138" s="606" t="s">
        <v>155</v>
      </c>
    </row>
    <row r="139" spans="1:31" ht="15" customHeight="1">
      <c r="A139" s="598" t="s">
        <v>648</v>
      </c>
      <c r="B139" s="606" t="s">
        <v>561</v>
      </c>
      <c r="C139" s="597" t="s">
        <v>51</v>
      </c>
      <c r="D139" s="597" t="s">
        <v>51</v>
      </c>
      <c r="E139" s="619" t="s">
        <v>26</v>
      </c>
      <c r="F139" s="606" t="s">
        <v>448</v>
      </c>
      <c r="G139" s="579" t="s">
        <v>788</v>
      </c>
      <c r="H139" s="594" t="str">
        <f t="shared" si="15"/>
        <v>112075036</v>
      </c>
      <c r="I139" s="607">
        <v>1</v>
      </c>
      <c r="J139" s="608">
        <v>3997</v>
      </c>
      <c r="K139" s="606" t="s">
        <v>94</v>
      </c>
      <c r="L139" s="578" t="s">
        <v>649</v>
      </c>
      <c r="M139" s="577" t="s">
        <v>568</v>
      </c>
      <c r="N139" s="606" t="s">
        <v>101</v>
      </c>
      <c r="O139" s="606" t="s">
        <v>103</v>
      </c>
      <c r="P139" s="606" t="s">
        <v>105</v>
      </c>
      <c r="Q139" s="606" t="s">
        <v>109</v>
      </c>
      <c r="R139" s="606" t="s">
        <v>112</v>
      </c>
      <c r="S139" s="607">
        <v>15</v>
      </c>
      <c r="T139" s="606" t="s">
        <v>117</v>
      </c>
      <c r="U139" s="606" t="s">
        <v>567</v>
      </c>
      <c r="V139" s="606" t="s">
        <v>142</v>
      </c>
      <c r="W139" s="606" t="s">
        <v>590</v>
      </c>
      <c r="X139" s="606" t="s">
        <v>470</v>
      </c>
      <c r="Y139" s="606" t="s">
        <v>101</v>
      </c>
      <c r="Z139" s="606" t="s">
        <v>476</v>
      </c>
      <c r="AA139" s="606" t="s">
        <v>593</v>
      </c>
      <c r="AB139" s="607" t="s">
        <v>561</v>
      </c>
      <c r="AC139" s="607" t="s">
        <v>561</v>
      </c>
      <c r="AD139" s="607">
        <v>6</v>
      </c>
      <c r="AE139" s="606" t="s">
        <v>155</v>
      </c>
    </row>
    <row r="140" spans="1:31" ht="15" customHeight="1">
      <c r="A140" s="598" t="s">
        <v>648</v>
      </c>
      <c r="B140" s="606" t="s">
        <v>561</v>
      </c>
      <c r="C140" s="597" t="s">
        <v>51</v>
      </c>
      <c r="D140" s="597" t="s">
        <v>51</v>
      </c>
      <c r="E140" s="619" t="s">
        <v>26</v>
      </c>
      <c r="F140" s="606" t="s">
        <v>450</v>
      </c>
      <c r="G140" s="579" t="s">
        <v>788</v>
      </c>
      <c r="H140" s="594" t="str">
        <f t="shared" si="15"/>
        <v>112075038</v>
      </c>
      <c r="I140" s="607">
        <v>1</v>
      </c>
      <c r="J140" s="608">
        <v>3997</v>
      </c>
      <c r="K140" s="606" t="s">
        <v>94</v>
      </c>
      <c r="L140" s="578" t="s">
        <v>649</v>
      </c>
      <c r="M140" s="577" t="s">
        <v>568</v>
      </c>
      <c r="N140" s="606" t="s">
        <v>101</v>
      </c>
      <c r="O140" s="606" t="s">
        <v>103</v>
      </c>
      <c r="P140" s="606" t="s">
        <v>105</v>
      </c>
      <c r="Q140" s="606" t="s">
        <v>109</v>
      </c>
      <c r="R140" s="606" t="s">
        <v>112</v>
      </c>
      <c r="S140" s="607">
        <v>15</v>
      </c>
      <c r="T140" s="606" t="s">
        <v>117</v>
      </c>
      <c r="U140" s="606" t="s">
        <v>567</v>
      </c>
      <c r="V140" s="606" t="s">
        <v>142</v>
      </c>
      <c r="W140" s="606" t="s">
        <v>590</v>
      </c>
      <c r="X140" s="606" t="s">
        <v>470</v>
      </c>
      <c r="Y140" s="606" t="s">
        <v>101</v>
      </c>
      <c r="Z140" s="606" t="s">
        <v>476</v>
      </c>
      <c r="AA140" s="606" t="s">
        <v>593</v>
      </c>
      <c r="AB140" s="607" t="s">
        <v>561</v>
      </c>
      <c r="AC140" s="607" t="s">
        <v>561</v>
      </c>
      <c r="AD140" s="607">
        <v>6</v>
      </c>
      <c r="AE140" s="606" t="s">
        <v>155</v>
      </c>
    </row>
    <row r="141" spans="1:31" ht="15" customHeight="1">
      <c r="A141" s="598" t="s">
        <v>648</v>
      </c>
      <c r="B141" s="606" t="s">
        <v>561</v>
      </c>
      <c r="C141" s="597" t="s">
        <v>51</v>
      </c>
      <c r="D141" s="597" t="s">
        <v>51</v>
      </c>
      <c r="E141" s="619" t="s">
        <v>26</v>
      </c>
      <c r="F141" s="606" t="s">
        <v>452</v>
      </c>
      <c r="G141" s="579" t="s">
        <v>788</v>
      </c>
      <c r="H141" s="594" t="str">
        <f t="shared" si="15"/>
        <v>112075040</v>
      </c>
      <c r="I141" s="607">
        <v>1</v>
      </c>
      <c r="J141" s="608">
        <v>3997</v>
      </c>
      <c r="K141" s="606" t="s">
        <v>94</v>
      </c>
      <c r="L141" s="578" t="s">
        <v>649</v>
      </c>
      <c r="M141" s="577" t="s">
        <v>568</v>
      </c>
      <c r="N141" s="606" t="s">
        <v>101</v>
      </c>
      <c r="O141" s="606" t="s">
        <v>103</v>
      </c>
      <c r="P141" s="606" t="s">
        <v>105</v>
      </c>
      <c r="Q141" s="606" t="s">
        <v>109</v>
      </c>
      <c r="R141" s="606" t="s">
        <v>112</v>
      </c>
      <c r="S141" s="607">
        <v>15</v>
      </c>
      <c r="T141" s="606" t="s">
        <v>117</v>
      </c>
      <c r="U141" s="606" t="s">
        <v>567</v>
      </c>
      <c r="V141" s="606" t="s">
        <v>142</v>
      </c>
      <c r="W141" s="606" t="s">
        <v>590</v>
      </c>
      <c r="X141" s="606" t="s">
        <v>470</v>
      </c>
      <c r="Y141" s="606" t="s">
        <v>101</v>
      </c>
      <c r="Z141" s="606" t="s">
        <v>476</v>
      </c>
      <c r="AA141" s="606" t="s">
        <v>593</v>
      </c>
      <c r="AB141" s="607" t="s">
        <v>561</v>
      </c>
      <c r="AC141" s="607" t="s">
        <v>561</v>
      </c>
      <c r="AD141" s="607">
        <v>6</v>
      </c>
      <c r="AE141" s="606" t="s">
        <v>155</v>
      </c>
    </row>
    <row r="142" spans="1:31" ht="15" customHeight="1">
      <c r="A142" s="598" t="s">
        <v>648</v>
      </c>
      <c r="B142" s="606" t="s">
        <v>561</v>
      </c>
      <c r="C142" s="597" t="s">
        <v>51</v>
      </c>
      <c r="D142" s="597" t="s">
        <v>51</v>
      </c>
      <c r="E142" s="619" t="s">
        <v>26</v>
      </c>
      <c r="F142" s="606" t="s">
        <v>454</v>
      </c>
      <c r="G142" s="579" t="s">
        <v>788</v>
      </c>
      <c r="H142" s="594" t="str">
        <f t="shared" si="15"/>
        <v>112075042</v>
      </c>
      <c r="I142" s="607">
        <v>1</v>
      </c>
      <c r="J142" s="608">
        <v>3997</v>
      </c>
      <c r="K142" s="606" t="s">
        <v>94</v>
      </c>
      <c r="L142" s="578" t="s">
        <v>649</v>
      </c>
      <c r="M142" s="577" t="s">
        <v>568</v>
      </c>
      <c r="N142" s="606" t="s">
        <v>101</v>
      </c>
      <c r="O142" s="606" t="s">
        <v>103</v>
      </c>
      <c r="P142" s="606" t="s">
        <v>105</v>
      </c>
      <c r="Q142" s="606" t="s">
        <v>109</v>
      </c>
      <c r="R142" s="606" t="s">
        <v>112</v>
      </c>
      <c r="S142" s="607">
        <v>15</v>
      </c>
      <c r="T142" s="606" t="s">
        <v>117</v>
      </c>
      <c r="U142" s="606" t="s">
        <v>567</v>
      </c>
      <c r="V142" s="606" t="s">
        <v>142</v>
      </c>
      <c r="W142" s="606" t="s">
        <v>590</v>
      </c>
      <c r="X142" s="606" t="s">
        <v>470</v>
      </c>
      <c r="Y142" s="606" t="s">
        <v>101</v>
      </c>
      <c r="Z142" s="606" t="s">
        <v>476</v>
      </c>
      <c r="AA142" s="606" t="s">
        <v>593</v>
      </c>
      <c r="AB142" s="607" t="s">
        <v>561</v>
      </c>
      <c r="AC142" s="607" t="s">
        <v>561</v>
      </c>
      <c r="AD142" s="607">
        <v>6</v>
      </c>
      <c r="AE142" s="606" t="s">
        <v>155</v>
      </c>
    </row>
    <row r="143" spans="1:31" ht="15" customHeight="1">
      <c r="A143" s="598" t="s">
        <v>648</v>
      </c>
      <c r="B143" s="606" t="s">
        <v>561</v>
      </c>
      <c r="C143" s="597" t="s">
        <v>51</v>
      </c>
      <c r="D143" s="597" t="s">
        <v>51</v>
      </c>
      <c r="E143" s="619" t="s">
        <v>26</v>
      </c>
      <c r="F143" s="606" t="s">
        <v>456</v>
      </c>
      <c r="G143" s="579" t="s">
        <v>788</v>
      </c>
      <c r="H143" s="594" t="str">
        <f t="shared" si="15"/>
        <v>112075044</v>
      </c>
      <c r="I143" s="607">
        <v>1</v>
      </c>
      <c r="J143" s="608">
        <v>3997</v>
      </c>
      <c r="K143" s="606" t="s">
        <v>94</v>
      </c>
      <c r="L143" s="578" t="s">
        <v>649</v>
      </c>
      <c r="M143" s="577" t="s">
        <v>568</v>
      </c>
      <c r="N143" s="606" t="s">
        <v>101</v>
      </c>
      <c r="O143" s="606" t="s">
        <v>103</v>
      </c>
      <c r="P143" s="606" t="s">
        <v>105</v>
      </c>
      <c r="Q143" s="606" t="s">
        <v>109</v>
      </c>
      <c r="R143" s="606" t="s">
        <v>112</v>
      </c>
      <c r="S143" s="607">
        <v>15</v>
      </c>
      <c r="T143" s="606" t="s">
        <v>117</v>
      </c>
      <c r="U143" s="606" t="s">
        <v>567</v>
      </c>
      <c r="V143" s="606" t="s">
        <v>142</v>
      </c>
      <c r="W143" s="606" t="s">
        <v>590</v>
      </c>
      <c r="X143" s="606" t="s">
        <v>470</v>
      </c>
      <c r="Y143" s="606" t="s">
        <v>101</v>
      </c>
      <c r="Z143" s="606" t="s">
        <v>476</v>
      </c>
      <c r="AA143" s="606" t="s">
        <v>593</v>
      </c>
      <c r="AB143" s="607" t="s">
        <v>561</v>
      </c>
      <c r="AC143" s="607" t="s">
        <v>561</v>
      </c>
      <c r="AD143" s="607">
        <v>6</v>
      </c>
      <c r="AE143" s="606" t="s">
        <v>155</v>
      </c>
    </row>
    <row r="144" spans="1:31" ht="15" customHeight="1">
      <c r="A144" s="598" t="s">
        <v>648</v>
      </c>
      <c r="B144" s="606" t="s">
        <v>561</v>
      </c>
      <c r="C144" s="597" t="s">
        <v>51</v>
      </c>
      <c r="D144" s="597" t="s">
        <v>51</v>
      </c>
      <c r="E144" s="619" t="s">
        <v>26</v>
      </c>
      <c r="F144" s="606" t="s">
        <v>457</v>
      </c>
      <c r="G144" s="579" t="s">
        <v>788</v>
      </c>
      <c r="H144" s="594" t="str">
        <f t="shared" si="15"/>
        <v>112075046</v>
      </c>
      <c r="I144" s="607">
        <v>1</v>
      </c>
      <c r="J144" s="608">
        <v>3997</v>
      </c>
      <c r="K144" s="606" t="s">
        <v>94</v>
      </c>
      <c r="L144" s="578" t="s">
        <v>649</v>
      </c>
      <c r="M144" s="577" t="s">
        <v>568</v>
      </c>
      <c r="N144" s="606" t="s">
        <v>101</v>
      </c>
      <c r="O144" s="606" t="s">
        <v>103</v>
      </c>
      <c r="P144" s="606" t="s">
        <v>105</v>
      </c>
      <c r="Q144" s="606" t="s">
        <v>109</v>
      </c>
      <c r="R144" s="606" t="s">
        <v>112</v>
      </c>
      <c r="S144" s="607">
        <v>15</v>
      </c>
      <c r="T144" s="606" t="s">
        <v>117</v>
      </c>
      <c r="U144" s="606" t="s">
        <v>567</v>
      </c>
      <c r="V144" s="606" t="s">
        <v>142</v>
      </c>
      <c r="W144" s="606" t="s">
        <v>590</v>
      </c>
      <c r="X144" s="606" t="s">
        <v>470</v>
      </c>
      <c r="Y144" s="606" t="s">
        <v>101</v>
      </c>
      <c r="Z144" s="606" t="s">
        <v>476</v>
      </c>
      <c r="AA144" s="606" t="s">
        <v>593</v>
      </c>
      <c r="AB144" s="607" t="s">
        <v>561</v>
      </c>
      <c r="AC144" s="607" t="s">
        <v>561</v>
      </c>
      <c r="AD144" s="607">
        <v>6</v>
      </c>
      <c r="AE144" s="606" t="s">
        <v>155</v>
      </c>
    </row>
    <row r="145" spans="1:31" ht="15" customHeight="1">
      <c r="A145" s="598" t="s">
        <v>648</v>
      </c>
      <c r="B145" s="606" t="s">
        <v>561</v>
      </c>
      <c r="C145" s="597" t="s">
        <v>51</v>
      </c>
      <c r="D145" s="597" t="s">
        <v>51</v>
      </c>
      <c r="E145" s="619" t="s">
        <v>26</v>
      </c>
      <c r="F145" s="606" t="s">
        <v>629</v>
      </c>
      <c r="G145" s="579" t="s">
        <v>788</v>
      </c>
      <c r="H145" s="594" t="str">
        <f t="shared" si="15"/>
        <v>112075048</v>
      </c>
      <c r="I145" s="607">
        <v>1</v>
      </c>
      <c r="J145" s="608">
        <v>3997</v>
      </c>
      <c r="K145" s="606" t="s">
        <v>94</v>
      </c>
      <c r="L145" s="578" t="s">
        <v>649</v>
      </c>
      <c r="M145" s="577" t="s">
        <v>568</v>
      </c>
      <c r="N145" s="606" t="s">
        <v>101</v>
      </c>
      <c r="O145" s="606" t="s">
        <v>103</v>
      </c>
      <c r="P145" s="606" t="s">
        <v>105</v>
      </c>
      <c r="Q145" s="606" t="s">
        <v>109</v>
      </c>
      <c r="R145" s="606" t="s">
        <v>112</v>
      </c>
      <c r="S145" s="607">
        <v>15</v>
      </c>
      <c r="T145" s="606" t="s">
        <v>117</v>
      </c>
      <c r="U145" s="606" t="s">
        <v>567</v>
      </c>
      <c r="V145" s="606" t="s">
        <v>142</v>
      </c>
      <c r="W145" s="606" t="s">
        <v>590</v>
      </c>
      <c r="X145" s="606" t="s">
        <v>470</v>
      </c>
      <c r="Y145" s="606" t="s">
        <v>101</v>
      </c>
      <c r="Z145" s="606" t="s">
        <v>476</v>
      </c>
      <c r="AA145" s="606" t="s">
        <v>593</v>
      </c>
      <c r="AB145" s="607" t="s">
        <v>561</v>
      </c>
      <c r="AC145" s="607" t="s">
        <v>561</v>
      </c>
      <c r="AD145" s="607">
        <v>6</v>
      </c>
      <c r="AE145" s="606" t="s">
        <v>155</v>
      </c>
    </row>
    <row r="146" spans="1:31" ht="15" customHeight="1">
      <c r="A146" s="598" t="s">
        <v>648</v>
      </c>
      <c r="B146" s="606" t="s">
        <v>561</v>
      </c>
      <c r="C146" s="597" t="s">
        <v>48</v>
      </c>
      <c r="D146" s="597" t="s">
        <v>48</v>
      </c>
      <c r="E146" s="619" t="s">
        <v>26</v>
      </c>
      <c r="F146" s="606" t="s">
        <v>446</v>
      </c>
      <c r="G146" s="579" t="s">
        <v>789</v>
      </c>
      <c r="H146" s="594" t="str">
        <f t="shared" ref="H146:H153" si="16">CONCATENATE(1120800,F146)</f>
        <v>112080034</v>
      </c>
      <c r="I146" s="607">
        <v>1</v>
      </c>
      <c r="J146" s="608">
        <v>3997</v>
      </c>
      <c r="K146" s="606" t="s">
        <v>94</v>
      </c>
      <c r="L146" s="578" t="s">
        <v>649</v>
      </c>
      <c r="M146" s="577" t="s">
        <v>568</v>
      </c>
      <c r="N146" s="606" t="s">
        <v>101</v>
      </c>
      <c r="O146" s="606" t="s">
        <v>103</v>
      </c>
      <c r="P146" s="606" t="s">
        <v>105</v>
      </c>
      <c r="Q146" s="606" t="s">
        <v>109</v>
      </c>
      <c r="R146" s="606" t="s">
        <v>112</v>
      </c>
      <c r="S146" s="607">
        <v>15</v>
      </c>
      <c r="T146" s="606" t="s">
        <v>117</v>
      </c>
      <c r="U146" s="606" t="s">
        <v>567</v>
      </c>
      <c r="V146" s="606" t="s">
        <v>142</v>
      </c>
      <c r="W146" s="606" t="s">
        <v>590</v>
      </c>
      <c r="X146" s="606" t="s">
        <v>470</v>
      </c>
      <c r="Y146" s="606" t="s">
        <v>101</v>
      </c>
      <c r="Z146" s="606" t="s">
        <v>476</v>
      </c>
      <c r="AA146" s="606" t="s">
        <v>593</v>
      </c>
      <c r="AB146" s="607" t="s">
        <v>561</v>
      </c>
      <c r="AC146" s="607" t="s">
        <v>561</v>
      </c>
      <c r="AD146" s="607">
        <v>6</v>
      </c>
      <c r="AE146" s="606" t="s">
        <v>155</v>
      </c>
    </row>
    <row r="147" spans="1:31" ht="15" customHeight="1">
      <c r="A147" s="598" t="s">
        <v>648</v>
      </c>
      <c r="B147" s="606" t="s">
        <v>561</v>
      </c>
      <c r="C147" s="597" t="s">
        <v>48</v>
      </c>
      <c r="D147" s="597" t="s">
        <v>48</v>
      </c>
      <c r="E147" s="619" t="s">
        <v>26</v>
      </c>
      <c r="F147" s="606" t="s">
        <v>448</v>
      </c>
      <c r="G147" s="579" t="s">
        <v>789</v>
      </c>
      <c r="H147" s="594" t="str">
        <f t="shared" si="16"/>
        <v>112080036</v>
      </c>
      <c r="I147" s="607">
        <v>1</v>
      </c>
      <c r="J147" s="608">
        <v>3997</v>
      </c>
      <c r="K147" s="606" t="s">
        <v>94</v>
      </c>
      <c r="L147" s="578" t="s">
        <v>649</v>
      </c>
      <c r="M147" s="577" t="s">
        <v>568</v>
      </c>
      <c r="N147" s="606" t="s">
        <v>101</v>
      </c>
      <c r="O147" s="606" t="s">
        <v>103</v>
      </c>
      <c r="P147" s="606" t="s">
        <v>105</v>
      </c>
      <c r="Q147" s="606" t="s">
        <v>109</v>
      </c>
      <c r="R147" s="606" t="s">
        <v>112</v>
      </c>
      <c r="S147" s="607">
        <v>15</v>
      </c>
      <c r="T147" s="606" t="s">
        <v>117</v>
      </c>
      <c r="U147" s="606" t="s">
        <v>567</v>
      </c>
      <c r="V147" s="606" t="s">
        <v>142</v>
      </c>
      <c r="W147" s="606" t="s">
        <v>590</v>
      </c>
      <c r="X147" s="606" t="s">
        <v>470</v>
      </c>
      <c r="Y147" s="606" t="s">
        <v>101</v>
      </c>
      <c r="Z147" s="606" t="s">
        <v>476</v>
      </c>
      <c r="AA147" s="606" t="s">
        <v>593</v>
      </c>
      <c r="AB147" s="607" t="s">
        <v>561</v>
      </c>
      <c r="AC147" s="607" t="s">
        <v>561</v>
      </c>
      <c r="AD147" s="607">
        <v>6</v>
      </c>
      <c r="AE147" s="606" t="s">
        <v>155</v>
      </c>
    </row>
    <row r="148" spans="1:31" ht="15" customHeight="1">
      <c r="A148" s="598" t="s">
        <v>648</v>
      </c>
      <c r="B148" s="606" t="s">
        <v>561</v>
      </c>
      <c r="C148" s="597" t="s">
        <v>48</v>
      </c>
      <c r="D148" s="597" t="s">
        <v>48</v>
      </c>
      <c r="E148" s="619" t="s">
        <v>26</v>
      </c>
      <c r="F148" s="606" t="s">
        <v>450</v>
      </c>
      <c r="G148" s="579" t="s">
        <v>789</v>
      </c>
      <c r="H148" s="594" t="str">
        <f t="shared" si="16"/>
        <v>112080038</v>
      </c>
      <c r="I148" s="607">
        <v>1</v>
      </c>
      <c r="J148" s="608">
        <v>3997</v>
      </c>
      <c r="K148" s="606" t="s">
        <v>94</v>
      </c>
      <c r="L148" s="578" t="s">
        <v>649</v>
      </c>
      <c r="M148" s="577" t="s">
        <v>568</v>
      </c>
      <c r="N148" s="606" t="s">
        <v>101</v>
      </c>
      <c r="O148" s="606" t="s">
        <v>103</v>
      </c>
      <c r="P148" s="606" t="s">
        <v>105</v>
      </c>
      <c r="Q148" s="606" t="s">
        <v>109</v>
      </c>
      <c r="R148" s="606" t="s">
        <v>112</v>
      </c>
      <c r="S148" s="607">
        <v>15</v>
      </c>
      <c r="T148" s="606" t="s">
        <v>117</v>
      </c>
      <c r="U148" s="606" t="s">
        <v>567</v>
      </c>
      <c r="V148" s="606" t="s">
        <v>142</v>
      </c>
      <c r="W148" s="606" t="s">
        <v>590</v>
      </c>
      <c r="X148" s="606" t="s">
        <v>470</v>
      </c>
      <c r="Y148" s="606" t="s">
        <v>101</v>
      </c>
      <c r="Z148" s="606" t="s">
        <v>476</v>
      </c>
      <c r="AA148" s="606" t="s">
        <v>593</v>
      </c>
      <c r="AB148" s="607" t="s">
        <v>561</v>
      </c>
      <c r="AC148" s="607" t="s">
        <v>561</v>
      </c>
      <c r="AD148" s="607">
        <v>6</v>
      </c>
      <c r="AE148" s="606" t="s">
        <v>155</v>
      </c>
    </row>
    <row r="149" spans="1:31" ht="15" customHeight="1">
      <c r="A149" s="598" t="s">
        <v>648</v>
      </c>
      <c r="B149" s="606" t="s">
        <v>561</v>
      </c>
      <c r="C149" s="597" t="s">
        <v>48</v>
      </c>
      <c r="D149" s="597" t="s">
        <v>48</v>
      </c>
      <c r="E149" s="619" t="s">
        <v>26</v>
      </c>
      <c r="F149" s="606" t="s">
        <v>452</v>
      </c>
      <c r="G149" s="579" t="s">
        <v>789</v>
      </c>
      <c r="H149" s="594" t="str">
        <f t="shared" si="16"/>
        <v>112080040</v>
      </c>
      <c r="I149" s="607">
        <v>1</v>
      </c>
      <c r="J149" s="608">
        <v>3997</v>
      </c>
      <c r="K149" s="606" t="s">
        <v>94</v>
      </c>
      <c r="L149" s="578" t="s">
        <v>649</v>
      </c>
      <c r="M149" s="577" t="s">
        <v>568</v>
      </c>
      <c r="N149" s="606" t="s">
        <v>101</v>
      </c>
      <c r="O149" s="606" t="s">
        <v>103</v>
      </c>
      <c r="P149" s="606" t="s">
        <v>105</v>
      </c>
      <c r="Q149" s="606" t="s">
        <v>109</v>
      </c>
      <c r="R149" s="606" t="s">
        <v>112</v>
      </c>
      <c r="S149" s="607">
        <v>15</v>
      </c>
      <c r="T149" s="606" t="s">
        <v>117</v>
      </c>
      <c r="U149" s="606" t="s">
        <v>567</v>
      </c>
      <c r="V149" s="606" t="s">
        <v>142</v>
      </c>
      <c r="W149" s="606" t="s">
        <v>590</v>
      </c>
      <c r="X149" s="606" t="s">
        <v>470</v>
      </c>
      <c r="Y149" s="606" t="s">
        <v>101</v>
      </c>
      <c r="Z149" s="606" t="s">
        <v>476</v>
      </c>
      <c r="AA149" s="606" t="s">
        <v>593</v>
      </c>
      <c r="AB149" s="607" t="s">
        <v>561</v>
      </c>
      <c r="AC149" s="607" t="s">
        <v>561</v>
      </c>
      <c r="AD149" s="607">
        <v>6</v>
      </c>
      <c r="AE149" s="606" t="s">
        <v>155</v>
      </c>
    </row>
    <row r="150" spans="1:31" ht="15" customHeight="1">
      <c r="A150" s="598" t="s">
        <v>648</v>
      </c>
      <c r="B150" s="606" t="s">
        <v>561</v>
      </c>
      <c r="C150" s="597" t="s">
        <v>48</v>
      </c>
      <c r="D150" s="597" t="s">
        <v>48</v>
      </c>
      <c r="E150" s="619" t="s">
        <v>26</v>
      </c>
      <c r="F150" s="606" t="s">
        <v>454</v>
      </c>
      <c r="G150" s="579" t="s">
        <v>789</v>
      </c>
      <c r="H150" s="594" t="str">
        <f t="shared" si="16"/>
        <v>112080042</v>
      </c>
      <c r="I150" s="607">
        <v>1</v>
      </c>
      <c r="J150" s="608">
        <v>3997</v>
      </c>
      <c r="K150" s="606" t="s">
        <v>94</v>
      </c>
      <c r="L150" s="578" t="s">
        <v>649</v>
      </c>
      <c r="M150" s="577" t="s">
        <v>568</v>
      </c>
      <c r="N150" s="606" t="s">
        <v>101</v>
      </c>
      <c r="O150" s="606" t="s">
        <v>103</v>
      </c>
      <c r="P150" s="606" t="s">
        <v>105</v>
      </c>
      <c r="Q150" s="606" t="s">
        <v>109</v>
      </c>
      <c r="R150" s="606" t="s">
        <v>112</v>
      </c>
      <c r="S150" s="607">
        <v>15</v>
      </c>
      <c r="T150" s="606" t="s">
        <v>117</v>
      </c>
      <c r="U150" s="606" t="s">
        <v>567</v>
      </c>
      <c r="V150" s="606" t="s">
        <v>142</v>
      </c>
      <c r="W150" s="606" t="s">
        <v>590</v>
      </c>
      <c r="X150" s="606" t="s">
        <v>470</v>
      </c>
      <c r="Y150" s="606" t="s">
        <v>101</v>
      </c>
      <c r="Z150" s="606" t="s">
        <v>476</v>
      </c>
      <c r="AA150" s="606" t="s">
        <v>593</v>
      </c>
      <c r="AB150" s="607" t="s">
        <v>561</v>
      </c>
      <c r="AC150" s="607" t="s">
        <v>561</v>
      </c>
      <c r="AD150" s="607">
        <v>6</v>
      </c>
      <c r="AE150" s="606" t="s">
        <v>155</v>
      </c>
    </row>
    <row r="151" spans="1:31" ht="15" customHeight="1">
      <c r="A151" s="598" t="s">
        <v>648</v>
      </c>
      <c r="B151" s="606" t="s">
        <v>561</v>
      </c>
      <c r="C151" s="597" t="s">
        <v>48</v>
      </c>
      <c r="D151" s="597" t="s">
        <v>48</v>
      </c>
      <c r="E151" s="619" t="s">
        <v>26</v>
      </c>
      <c r="F151" s="606" t="s">
        <v>456</v>
      </c>
      <c r="G151" s="579" t="s">
        <v>789</v>
      </c>
      <c r="H151" s="594" t="str">
        <f t="shared" si="16"/>
        <v>112080044</v>
      </c>
      <c r="I151" s="607">
        <v>1</v>
      </c>
      <c r="J151" s="608">
        <v>3997</v>
      </c>
      <c r="K151" s="606" t="s">
        <v>94</v>
      </c>
      <c r="L151" s="578" t="s">
        <v>649</v>
      </c>
      <c r="M151" s="577" t="s">
        <v>568</v>
      </c>
      <c r="N151" s="606" t="s">
        <v>101</v>
      </c>
      <c r="O151" s="606" t="s">
        <v>103</v>
      </c>
      <c r="P151" s="606" t="s">
        <v>105</v>
      </c>
      <c r="Q151" s="606" t="s">
        <v>109</v>
      </c>
      <c r="R151" s="606" t="s">
        <v>112</v>
      </c>
      <c r="S151" s="607">
        <v>15</v>
      </c>
      <c r="T151" s="606" t="s">
        <v>117</v>
      </c>
      <c r="U151" s="606" t="s">
        <v>567</v>
      </c>
      <c r="V151" s="606" t="s">
        <v>142</v>
      </c>
      <c r="W151" s="606" t="s">
        <v>590</v>
      </c>
      <c r="X151" s="606" t="s">
        <v>470</v>
      </c>
      <c r="Y151" s="606" t="s">
        <v>101</v>
      </c>
      <c r="Z151" s="606" t="s">
        <v>476</v>
      </c>
      <c r="AA151" s="606" t="s">
        <v>593</v>
      </c>
      <c r="AB151" s="607" t="s">
        <v>561</v>
      </c>
      <c r="AC151" s="607" t="s">
        <v>561</v>
      </c>
      <c r="AD151" s="607">
        <v>6</v>
      </c>
      <c r="AE151" s="606" t="s">
        <v>155</v>
      </c>
    </row>
    <row r="152" spans="1:31" ht="15" customHeight="1">
      <c r="A152" s="598" t="s">
        <v>648</v>
      </c>
      <c r="B152" s="606" t="s">
        <v>561</v>
      </c>
      <c r="C152" s="597" t="s">
        <v>48</v>
      </c>
      <c r="D152" s="597" t="s">
        <v>48</v>
      </c>
      <c r="E152" s="619" t="s">
        <v>26</v>
      </c>
      <c r="F152" s="606" t="s">
        <v>457</v>
      </c>
      <c r="G152" s="579" t="s">
        <v>789</v>
      </c>
      <c r="H152" s="594" t="str">
        <f t="shared" si="16"/>
        <v>112080046</v>
      </c>
      <c r="I152" s="607">
        <v>1</v>
      </c>
      <c r="J152" s="608">
        <v>3997</v>
      </c>
      <c r="K152" s="606" t="s">
        <v>94</v>
      </c>
      <c r="L152" s="578" t="s">
        <v>649</v>
      </c>
      <c r="M152" s="577" t="s">
        <v>568</v>
      </c>
      <c r="N152" s="606" t="s">
        <v>101</v>
      </c>
      <c r="O152" s="606" t="s">
        <v>103</v>
      </c>
      <c r="P152" s="606" t="s">
        <v>105</v>
      </c>
      <c r="Q152" s="606" t="s">
        <v>109</v>
      </c>
      <c r="R152" s="606" t="s">
        <v>112</v>
      </c>
      <c r="S152" s="607">
        <v>15</v>
      </c>
      <c r="T152" s="606" t="s">
        <v>117</v>
      </c>
      <c r="U152" s="606" t="s">
        <v>567</v>
      </c>
      <c r="V152" s="606" t="s">
        <v>142</v>
      </c>
      <c r="W152" s="606" t="s">
        <v>590</v>
      </c>
      <c r="X152" s="606" t="s">
        <v>470</v>
      </c>
      <c r="Y152" s="606" t="s">
        <v>101</v>
      </c>
      <c r="Z152" s="606" t="s">
        <v>476</v>
      </c>
      <c r="AA152" s="606" t="s">
        <v>593</v>
      </c>
      <c r="AB152" s="607" t="s">
        <v>561</v>
      </c>
      <c r="AC152" s="607" t="s">
        <v>561</v>
      </c>
      <c r="AD152" s="607">
        <v>6</v>
      </c>
      <c r="AE152" s="606" t="s">
        <v>155</v>
      </c>
    </row>
    <row r="153" spans="1:31" ht="15" customHeight="1">
      <c r="A153" s="598" t="s">
        <v>648</v>
      </c>
      <c r="B153" s="606" t="s">
        <v>561</v>
      </c>
      <c r="C153" s="597" t="s">
        <v>48</v>
      </c>
      <c r="D153" s="597" t="s">
        <v>48</v>
      </c>
      <c r="E153" s="619" t="s">
        <v>26</v>
      </c>
      <c r="F153" s="606" t="s">
        <v>629</v>
      </c>
      <c r="G153" s="579" t="s">
        <v>789</v>
      </c>
      <c r="H153" s="594" t="str">
        <f t="shared" si="16"/>
        <v>112080048</v>
      </c>
      <c r="I153" s="607">
        <v>1</v>
      </c>
      <c r="J153" s="608">
        <v>3997</v>
      </c>
      <c r="K153" s="606" t="s">
        <v>94</v>
      </c>
      <c r="L153" s="578" t="s">
        <v>649</v>
      </c>
      <c r="M153" s="577" t="s">
        <v>568</v>
      </c>
      <c r="N153" s="606" t="s">
        <v>101</v>
      </c>
      <c r="O153" s="606" t="s">
        <v>103</v>
      </c>
      <c r="P153" s="606" t="s">
        <v>105</v>
      </c>
      <c r="Q153" s="606" t="s">
        <v>109</v>
      </c>
      <c r="R153" s="606" t="s">
        <v>112</v>
      </c>
      <c r="S153" s="607">
        <v>15</v>
      </c>
      <c r="T153" s="606" t="s">
        <v>117</v>
      </c>
      <c r="U153" s="606" t="s">
        <v>567</v>
      </c>
      <c r="V153" s="606" t="s">
        <v>142</v>
      </c>
      <c r="W153" s="606" t="s">
        <v>590</v>
      </c>
      <c r="X153" s="606" t="s">
        <v>470</v>
      </c>
      <c r="Y153" s="606" t="s">
        <v>101</v>
      </c>
      <c r="Z153" s="606" t="s">
        <v>476</v>
      </c>
      <c r="AA153" s="606" t="s">
        <v>593</v>
      </c>
      <c r="AB153" s="607" t="s">
        <v>561</v>
      </c>
      <c r="AC153" s="607" t="s">
        <v>561</v>
      </c>
      <c r="AD153" s="607">
        <v>6</v>
      </c>
      <c r="AE153" s="606" t="s">
        <v>155</v>
      </c>
    </row>
    <row r="154" spans="1:31" ht="15" customHeight="1">
      <c r="A154" s="598" t="s">
        <v>648</v>
      </c>
      <c r="B154" s="606" t="s">
        <v>561</v>
      </c>
      <c r="C154" s="606" t="s">
        <v>64</v>
      </c>
      <c r="D154" s="606" t="s">
        <v>642</v>
      </c>
      <c r="E154" s="619" t="s">
        <v>26</v>
      </c>
      <c r="F154" s="606" t="s">
        <v>446</v>
      </c>
      <c r="G154" s="579" t="s">
        <v>783</v>
      </c>
      <c r="H154" s="594" t="str">
        <f t="shared" ref="H154:H161" si="17">CONCATENATE(1120182,F154)</f>
        <v>112018234</v>
      </c>
      <c r="I154" s="607">
        <v>1</v>
      </c>
      <c r="J154" s="608">
        <v>3997</v>
      </c>
      <c r="K154" s="606" t="s">
        <v>94</v>
      </c>
      <c r="L154" s="578" t="s">
        <v>649</v>
      </c>
      <c r="M154" s="577" t="s">
        <v>568</v>
      </c>
      <c r="N154" s="606" t="s">
        <v>101</v>
      </c>
      <c r="O154" s="606" t="s">
        <v>103</v>
      </c>
      <c r="P154" s="606" t="s">
        <v>105</v>
      </c>
      <c r="Q154" s="606" t="s">
        <v>109</v>
      </c>
      <c r="R154" s="606" t="s">
        <v>112</v>
      </c>
      <c r="S154" s="607">
        <v>15</v>
      </c>
      <c r="T154" s="606" t="s">
        <v>117</v>
      </c>
      <c r="U154" s="606" t="s">
        <v>567</v>
      </c>
      <c r="V154" s="606" t="s">
        <v>142</v>
      </c>
      <c r="W154" s="606" t="s">
        <v>590</v>
      </c>
      <c r="X154" s="606" t="s">
        <v>470</v>
      </c>
      <c r="Y154" s="606" t="s">
        <v>101</v>
      </c>
      <c r="Z154" s="606" t="s">
        <v>476</v>
      </c>
      <c r="AA154" s="606" t="s">
        <v>593</v>
      </c>
      <c r="AB154" s="607" t="s">
        <v>561</v>
      </c>
      <c r="AC154" s="607" t="s">
        <v>561</v>
      </c>
      <c r="AD154" s="607">
        <v>6</v>
      </c>
      <c r="AE154" s="606" t="s">
        <v>155</v>
      </c>
    </row>
    <row r="155" spans="1:31" ht="15" customHeight="1">
      <c r="A155" s="598" t="s">
        <v>648</v>
      </c>
      <c r="B155" s="606" t="s">
        <v>561</v>
      </c>
      <c r="C155" s="606" t="s">
        <v>64</v>
      </c>
      <c r="D155" s="606" t="s">
        <v>642</v>
      </c>
      <c r="E155" s="619" t="s">
        <v>26</v>
      </c>
      <c r="F155" s="606" t="s">
        <v>448</v>
      </c>
      <c r="G155" s="579" t="s">
        <v>783</v>
      </c>
      <c r="H155" s="594" t="str">
        <f t="shared" si="17"/>
        <v>112018236</v>
      </c>
      <c r="I155" s="607">
        <v>1</v>
      </c>
      <c r="J155" s="608">
        <v>3997</v>
      </c>
      <c r="K155" s="606" t="s">
        <v>94</v>
      </c>
      <c r="L155" s="578" t="s">
        <v>649</v>
      </c>
      <c r="M155" s="577" t="s">
        <v>568</v>
      </c>
      <c r="N155" s="606" t="s">
        <v>101</v>
      </c>
      <c r="O155" s="606" t="s">
        <v>103</v>
      </c>
      <c r="P155" s="606" t="s">
        <v>105</v>
      </c>
      <c r="Q155" s="606" t="s">
        <v>109</v>
      </c>
      <c r="R155" s="606" t="s">
        <v>112</v>
      </c>
      <c r="S155" s="607">
        <v>15</v>
      </c>
      <c r="T155" s="606" t="s">
        <v>117</v>
      </c>
      <c r="U155" s="606" t="s">
        <v>567</v>
      </c>
      <c r="V155" s="606" t="s">
        <v>142</v>
      </c>
      <c r="W155" s="606" t="s">
        <v>590</v>
      </c>
      <c r="X155" s="606" t="s">
        <v>470</v>
      </c>
      <c r="Y155" s="606" t="s">
        <v>101</v>
      </c>
      <c r="Z155" s="606" t="s">
        <v>476</v>
      </c>
      <c r="AA155" s="606" t="s">
        <v>593</v>
      </c>
      <c r="AB155" s="607" t="s">
        <v>561</v>
      </c>
      <c r="AC155" s="607" t="s">
        <v>561</v>
      </c>
      <c r="AD155" s="607">
        <v>6</v>
      </c>
      <c r="AE155" s="606" t="s">
        <v>155</v>
      </c>
    </row>
    <row r="156" spans="1:31" ht="15" customHeight="1">
      <c r="A156" s="598" t="s">
        <v>648</v>
      </c>
      <c r="B156" s="606" t="s">
        <v>561</v>
      </c>
      <c r="C156" s="606" t="s">
        <v>64</v>
      </c>
      <c r="D156" s="606" t="s">
        <v>642</v>
      </c>
      <c r="E156" s="619" t="s">
        <v>26</v>
      </c>
      <c r="F156" s="606" t="s">
        <v>450</v>
      </c>
      <c r="G156" s="579" t="s">
        <v>783</v>
      </c>
      <c r="H156" s="594" t="str">
        <f t="shared" si="17"/>
        <v>112018238</v>
      </c>
      <c r="I156" s="607">
        <v>1</v>
      </c>
      <c r="J156" s="608">
        <v>3997</v>
      </c>
      <c r="K156" s="606" t="s">
        <v>94</v>
      </c>
      <c r="L156" s="578" t="s">
        <v>649</v>
      </c>
      <c r="M156" s="577" t="s">
        <v>568</v>
      </c>
      <c r="N156" s="606" t="s">
        <v>101</v>
      </c>
      <c r="O156" s="606" t="s">
        <v>103</v>
      </c>
      <c r="P156" s="606" t="s">
        <v>105</v>
      </c>
      <c r="Q156" s="606" t="s">
        <v>109</v>
      </c>
      <c r="R156" s="606" t="s">
        <v>112</v>
      </c>
      <c r="S156" s="607">
        <v>15</v>
      </c>
      <c r="T156" s="606" t="s">
        <v>117</v>
      </c>
      <c r="U156" s="606" t="s">
        <v>567</v>
      </c>
      <c r="V156" s="606" t="s">
        <v>142</v>
      </c>
      <c r="W156" s="606" t="s">
        <v>590</v>
      </c>
      <c r="X156" s="606" t="s">
        <v>470</v>
      </c>
      <c r="Y156" s="606" t="s">
        <v>101</v>
      </c>
      <c r="Z156" s="606" t="s">
        <v>476</v>
      </c>
      <c r="AA156" s="606" t="s">
        <v>593</v>
      </c>
      <c r="AB156" s="607" t="s">
        <v>561</v>
      </c>
      <c r="AC156" s="607" t="s">
        <v>561</v>
      </c>
      <c r="AD156" s="607">
        <v>6</v>
      </c>
      <c r="AE156" s="606" t="s">
        <v>155</v>
      </c>
    </row>
    <row r="157" spans="1:31" ht="15" customHeight="1">
      <c r="A157" s="598" t="s">
        <v>648</v>
      </c>
      <c r="B157" s="606" t="s">
        <v>561</v>
      </c>
      <c r="C157" s="606" t="s">
        <v>64</v>
      </c>
      <c r="D157" s="606" t="s">
        <v>642</v>
      </c>
      <c r="E157" s="619" t="s">
        <v>26</v>
      </c>
      <c r="F157" s="606" t="s">
        <v>452</v>
      </c>
      <c r="G157" s="579" t="s">
        <v>783</v>
      </c>
      <c r="H157" s="594" t="str">
        <f t="shared" si="17"/>
        <v>112018240</v>
      </c>
      <c r="I157" s="607">
        <v>1</v>
      </c>
      <c r="J157" s="608">
        <v>3997</v>
      </c>
      <c r="K157" s="606" t="s">
        <v>94</v>
      </c>
      <c r="L157" s="578" t="s">
        <v>649</v>
      </c>
      <c r="M157" s="577" t="s">
        <v>568</v>
      </c>
      <c r="N157" s="606" t="s">
        <v>101</v>
      </c>
      <c r="O157" s="606" t="s">
        <v>103</v>
      </c>
      <c r="P157" s="606" t="s">
        <v>105</v>
      </c>
      <c r="Q157" s="606" t="s">
        <v>109</v>
      </c>
      <c r="R157" s="606" t="s">
        <v>112</v>
      </c>
      <c r="S157" s="607">
        <v>15</v>
      </c>
      <c r="T157" s="606" t="s">
        <v>117</v>
      </c>
      <c r="U157" s="606" t="s">
        <v>567</v>
      </c>
      <c r="V157" s="606" t="s">
        <v>142</v>
      </c>
      <c r="W157" s="606" t="s">
        <v>590</v>
      </c>
      <c r="X157" s="606" t="s">
        <v>470</v>
      </c>
      <c r="Y157" s="606" t="s">
        <v>101</v>
      </c>
      <c r="Z157" s="606" t="s">
        <v>476</v>
      </c>
      <c r="AA157" s="606" t="s">
        <v>593</v>
      </c>
      <c r="AB157" s="607" t="s">
        <v>561</v>
      </c>
      <c r="AC157" s="607" t="s">
        <v>561</v>
      </c>
      <c r="AD157" s="607">
        <v>6</v>
      </c>
      <c r="AE157" s="606" t="s">
        <v>155</v>
      </c>
    </row>
    <row r="158" spans="1:31" ht="15" customHeight="1">
      <c r="A158" s="598" t="s">
        <v>648</v>
      </c>
      <c r="B158" s="606" t="s">
        <v>561</v>
      </c>
      <c r="C158" s="606" t="s">
        <v>64</v>
      </c>
      <c r="D158" s="606" t="s">
        <v>642</v>
      </c>
      <c r="E158" s="619" t="s">
        <v>26</v>
      </c>
      <c r="F158" s="606" t="s">
        <v>454</v>
      </c>
      <c r="G158" s="579" t="s">
        <v>783</v>
      </c>
      <c r="H158" s="594" t="str">
        <f t="shared" si="17"/>
        <v>112018242</v>
      </c>
      <c r="I158" s="607">
        <v>1</v>
      </c>
      <c r="J158" s="608">
        <v>3997</v>
      </c>
      <c r="K158" s="606" t="s">
        <v>94</v>
      </c>
      <c r="L158" s="578" t="s">
        <v>649</v>
      </c>
      <c r="M158" s="577" t="s">
        <v>568</v>
      </c>
      <c r="N158" s="606" t="s">
        <v>101</v>
      </c>
      <c r="O158" s="606" t="s">
        <v>103</v>
      </c>
      <c r="P158" s="606" t="s">
        <v>105</v>
      </c>
      <c r="Q158" s="606" t="s">
        <v>109</v>
      </c>
      <c r="R158" s="606" t="s">
        <v>112</v>
      </c>
      <c r="S158" s="607">
        <v>15</v>
      </c>
      <c r="T158" s="606" t="s">
        <v>117</v>
      </c>
      <c r="U158" s="606" t="s">
        <v>567</v>
      </c>
      <c r="V158" s="606" t="s">
        <v>142</v>
      </c>
      <c r="W158" s="606" t="s">
        <v>590</v>
      </c>
      <c r="X158" s="606" t="s">
        <v>470</v>
      </c>
      <c r="Y158" s="606" t="s">
        <v>101</v>
      </c>
      <c r="Z158" s="606" t="s">
        <v>476</v>
      </c>
      <c r="AA158" s="606" t="s">
        <v>593</v>
      </c>
      <c r="AB158" s="607" t="s">
        <v>561</v>
      </c>
      <c r="AC158" s="607" t="s">
        <v>561</v>
      </c>
      <c r="AD158" s="607">
        <v>6</v>
      </c>
      <c r="AE158" s="606" t="s">
        <v>155</v>
      </c>
    </row>
    <row r="159" spans="1:31" ht="15" customHeight="1">
      <c r="A159" s="598" t="s">
        <v>648</v>
      </c>
      <c r="B159" s="606" t="s">
        <v>561</v>
      </c>
      <c r="C159" s="606" t="s">
        <v>64</v>
      </c>
      <c r="D159" s="606" t="s">
        <v>642</v>
      </c>
      <c r="E159" s="619" t="s">
        <v>26</v>
      </c>
      <c r="F159" s="606" t="s">
        <v>456</v>
      </c>
      <c r="G159" s="579" t="s">
        <v>783</v>
      </c>
      <c r="H159" s="594" t="str">
        <f t="shared" si="17"/>
        <v>112018244</v>
      </c>
      <c r="I159" s="607">
        <v>1</v>
      </c>
      <c r="J159" s="608">
        <v>3997</v>
      </c>
      <c r="K159" s="606" t="s">
        <v>94</v>
      </c>
      <c r="L159" s="578" t="s">
        <v>649</v>
      </c>
      <c r="M159" s="577" t="s">
        <v>568</v>
      </c>
      <c r="N159" s="606" t="s">
        <v>101</v>
      </c>
      <c r="O159" s="606" t="s">
        <v>103</v>
      </c>
      <c r="P159" s="606" t="s">
        <v>105</v>
      </c>
      <c r="Q159" s="606" t="s">
        <v>109</v>
      </c>
      <c r="R159" s="606" t="s">
        <v>112</v>
      </c>
      <c r="S159" s="607">
        <v>15</v>
      </c>
      <c r="T159" s="606" t="s">
        <v>117</v>
      </c>
      <c r="U159" s="606" t="s">
        <v>567</v>
      </c>
      <c r="V159" s="606" t="s">
        <v>142</v>
      </c>
      <c r="W159" s="606" t="s">
        <v>590</v>
      </c>
      <c r="X159" s="606" t="s">
        <v>470</v>
      </c>
      <c r="Y159" s="606" t="s">
        <v>101</v>
      </c>
      <c r="Z159" s="606" t="s">
        <v>476</v>
      </c>
      <c r="AA159" s="606" t="s">
        <v>593</v>
      </c>
      <c r="AB159" s="607" t="s">
        <v>561</v>
      </c>
      <c r="AC159" s="607" t="s">
        <v>561</v>
      </c>
      <c r="AD159" s="607">
        <v>6</v>
      </c>
      <c r="AE159" s="606" t="s">
        <v>155</v>
      </c>
    </row>
    <row r="160" spans="1:31" ht="15" customHeight="1">
      <c r="A160" s="598" t="s">
        <v>648</v>
      </c>
      <c r="B160" s="606" t="s">
        <v>561</v>
      </c>
      <c r="C160" s="606" t="s">
        <v>64</v>
      </c>
      <c r="D160" s="606" t="s">
        <v>642</v>
      </c>
      <c r="E160" s="619" t="s">
        <v>26</v>
      </c>
      <c r="F160" s="606" t="s">
        <v>457</v>
      </c>
      <c r="G160" s="579" t="s">
        <v>783</v>
      </c>
      <c r="H160" s="594" t="str">
        <f t="shared" si="17"/>
        <v>112018246</v>
      </c>
      <c r="I160" s="607">
        <v>1</v>
      </c>
      <c r="J160" s="608">
        <v>3997</v>
      </c>
      <c r="K160" s="606" t="s">
        <v>94</v>
      </c>
      <c r="L160" s="578" t="s">
        <v>649</v>
      </c>
      <c r="M160" s="577" t="s">
        <v>568</v>
      </c>
      <c r="N160" s="606" t="s">
        <v>101</v>
      </c>
      <c r="O160" s="606" t="s">
        <v>103</v>
      </c>
      <c r="P160" s="606" t="s">
        <v>105</v>
      </c>
      <c r="Q160" s="606" t="s">
        <v>109</v>
      </c>
      <c r="R160" s="606" t="s">
        <v>112</v>
      </c>
      <c r="S160" s="607">
        <v>15</v>
      </c>
      <c r="T160" s="606" t="s">
        <v>117</v>
      </c>
      <c r="U160" s="606" t="s">
        <v>567</v>
      </c>
      <c r="V160" s="606" t="s">
        <v>142</v>
      </c>
      <c r="W160" s="606" t="s">
        <v>590</v>
      </c>
      <c r="X160" s="606" t="s">
        <v>470</v>
      </c>
      <c r="Y160" s="606" t="s">
        <v>101</v>
      </c>
      <c r="Z160" s="606" t="s">
        <v>476</v>
      </c>
      <c r="AA160" s="606" t="s">
        <v>593</v>
      </c>
      <c r="AB160" s="607" t="s">
        <v>561</v>
      </c>
      <c r="AC160" s="607" t="s">
        <v>561</v>
      </c>
      <c r="AD160" s="607">
        <v>6</v>
      </c>
      <c r="AE160" s="606" t="s">
        <v>155</v>
      </c>
    </row>
    <row r="161" spans="1:31" ht="15" customHeight="1">
      <c r="A161" s="598" t="s">
        <v>648</v>
      </c>
      <c r="B161" s="606" t="s">
        <v>561</v>
      </c>
      <c r="C161" s="606" t="s">
        <v>64</v>
      </c>
      <c r="D161" s="606" t="s">
        <v>642</v>
      </c>
      <c r="E161" s="619" t="s">
        <v>26</v>
      </c>
      <c r="F161" s="606" t="s">
        <v>629</v>
      </c>
      <c r="G161" s="579" t="s">
        <v>783</v>
      </c>
      <c r="H161" s="594" t="str">
        <f t="shared" si="17"/>
        <v>112018248</v>
      </c>
      <c r="I161" s="607">
        <v>1</v>
      </c>
      <c r="J161" s="608">
        <v>3997</v>
      </c>
      <c r="K161" s="606" t="s">
        <v>94</v>
      </c>
      <c r="L161" s="578" t="s">
        <v>649</v>
      </c>
      <c r="M161" s="577" t="s">
        <v>568</v>
      </c>
      <c r="N161" s="606" t="s">
        <v>101</v>
      </c>
      <c r="O161" s="606" t="s">
        <v>103</v>
      </c>
      <c r="P161" s="606" t="s">
        <v>105</v>
      </c>
      <c r="Q161" s="606" t="s">
        <v>109</v>
      </c>
      <c r="R161" s="606" t="s">
        <v>112</v>
      </c>
      <c r="S161" s="607">
        <v>15</v>
      </c>
      <c r="T161" s="606" t="s">
        <v>117</v>
      </c>
      <c r="U161" s="606" t="s">
        <v>567</v>
      </c>
      <c r="V161" s="606" t="s">
        <v>142</v>
      </c>
      <c r="W161" s="606" t="s">
        <v>590</v>
      </c>
      <c r="X161" s="606" t="s">
        <v>470</v>
      </c>
      <c r="Y161" s="606" t="s">
        <v>101</v>
      </c>
      <c r="Z161" s="606" t="s">
        <v>476</v>
      </c>
      <c r="AA161" s="606" t="s">
        <v>593</v>
      </c>
      <c r="AB161" s="607" t="s">
        <v>561</v>
      </c>
      <c r="AC161" s="607" t="s">
        <v>561</v>
      </c>
      <c r="AD161" s="607">
        <v>6</v>
      </c>
      <c r="AE161" s="606" t="s">
        <v>155</v>
      </c>
    </row>
    <row r="162" spans="1:31" ht="15" customHeight="1">
      <c r="A162" s="593" t="s">
        <v>650</v>
      </c>
      <c r="B162" s="606" t="s">
        <v>561</v>
      </c>
      <c r="C162" s="597" t="s">
        <v>41</v>
      </c>
      <c r="D162" s="597" t="s">
        <v>41</v>
      </c>
      <c r="E162" s="619" t="s">
        <v>26</v>
      </c>
      <c r="F162" s="606" t="s">
        <v>446</v>
      </c>
      <c r="G162" s="579" t="s">
        <v>790</v>
      </c>
      <c r="H162" s="594" t="str">
        <f t="shared" ref="H162:H169" si="18">CONCATENATE(1120285,F162)</f>
        <v>112028534</v>
      </c>
      <c r="I162" s="607">
        <v>1</v>
      </c>
      <c r="J162" s="388">
        <v>4428</v>
      </c>
      <c r="K162" s="606" t="s">
        <v>94</v>
      </c>
      <c r="L162" s="578" t="s">
        <v>651</v>
      </c>
      <c r="M162" s="577" t="s">
        <v>568</v>
      </c>
      <c r="N162" s="606" t="s">
        <v>101</v>
      </c>
      <c r="O162" s="606" t="s">
        <v>103</v>
      </c>
      <c r="P162" s="606" t="s">
        <v>105</v>
      </c>
      <c r="Q162" s="606" t="s">
        <v>109</v>
      </c>
      <c r="R162" s="606" t="s">
        <v>112</v>
      </c>
      <c r="S162" s="607">
        <v>15</v>
      </c>
      <c r="T162" s="606" t="s">
        <v>117</v>
      </c>
      <c r="U162" s="606" t="s">
        <v>567</v>
      </c>
      <c r="V162" s="606" t="s">
        <v>142</v>
      </c>
      <c r="W162" s="597" t="s">
        <v>326</v>
      </c>
      <c r="X162" s="606" t="s">
        <v>470</v>
      </c>
      <c r="Y162" s="606" t="s">
        <v>101</v>
      </c>
      <c r="Z162" s="606" t="s">
        <v>476</v>
      </c>
      <c r="AA162" s="606" t="s">
        <v>593</v>
      </c>
      <c r="AB162" s="607" t="s">
        <v>561</v>
      </c>
      <c r="AC162" s="607" t="s">
        <v>561</v>
      </c>
      <c r="AD162" s="607">
        <v>6</v>
      </c>
      <c r="AE162" s="606" t="s">
        <v>155</v>
      </c>
    </row>
    <row r="163" spans="1:31" ht="15" customHeight="1">
      <c r="A163" s="593" t="s">
        <v>650</v>
      </c>
      <c r="B163" s="606" t="s">
        <v>561</v>
      </c>
      <c r="C163" s="597" t="s">
        <v>41</v>
      </c>
      <c r="D163" s="597" t="s">
        <v>41</v>
      </c>
      <c r="E163" s="619" t="s">
        <v>26</v>
      </c>
      <c r="F163" s="606" t="s">
        <v>448</v>
      </c>
      <c r="G163" s="579" t="s">
        <v>790</v>
      </c>
      <c r="H163" s="594" t="str">
        <f t="shared" si="18"/>
        <v>112028536</v>
      </c>
      <c r="I163" s="607">
        <v>1</v>
      </c>
      <c r="J163" s="608">
        <v>4428</v>
      </c>
      <c r="K163" s="606" t="s">
        <v>94</v>
      </c>
      <c r="L163" s="578" t="s">
        <v>651</v>
      </c>
      <c r="M163" s="577" t="s">
        <v>568</v>
      </c>
      <c r="N163" s="606" t="s">
        <v>101</v>
      </c>
      <c r="O163" s="606" t="s">
        <v>103</v>
      </c>
      <c r="P163" s="606" t="s">
        <v>105</v>
      </c>
      <c r="Q163" s="606" t="s">
        <v>109</v>
      </c>
      <c r="R163" s="606" t="s">
        <v>112</v>
      </c>
      <c r="S163" s="607">
        <v>15</v>
      </c>
      <c r="T163" s="606" t="s">
        <v>117</v>
      </c>
      <c r="U163" s="606" t="s">
        <v>567</v>
      </c>
      <c r="V163" s="606" t="s">
        <v>142</v>
      </c>
      <c r="W163" s="597" t="s">
        <v>326</v>
      </c>
      <c r="X163" s="606" t="s">
        <v>470</v>
      </c>
      <c r="Y163" s="606" t="s">
        <v>101</v>
      </c>
      <c r="Z163" s="606" t="s">
        <v>476</v>
      </c>
      <c r="AA163" s="606" t="s">
        <v>593</v>
      </c>
      <c r="AB163" s="607" t="s">
        <v>561</v>
      </c>
      <c r="AC163" s="607" t="s">
        <v>561</v>
      </c>
      <c r="AD163" s="607">
        <v>6</v>
      </c>
      <c r="AE163" s="606" t="s">
        <v>155</v>
      </c>
    </row>
    <row r="164" spans="1:31" ht="15" customHeight="1">
      <c r="A164" s="593" t="s">
        <v>650</v>
      </c>
      <c r="B164" s="606" t="s">
        <v>561</v>
      </c>
      <c r="C164" s="597" t="s">
        <v>41</v>
      </c>
      <c r="D164" s="597" t="s">
        <v>41</v>
      </c>
      <c r="E164" s="619" t="s">
        <v>26</v>
      </c>
      <c r="F164" s="606" t="s">
        <v>450</v>
      </c>
      <c r="G164" s="579" t="s">
        <v>790</v>
      </c>
      <c r="H164" s="594" t="str">
        <f t="shared" si="18"/>
        <v>112028538</v>
      </c>
      <c r="I164" s="607">
        <v>1</v>
      </c>
      <c r="J164" s="608">
        <v>4428</v>
      </c>
      <c r="K164" s="606" t="s">
        <v>94</v>
      </c>
      <c r="L164" s="578" t="s">
        <v>651</v>
      </c>
      <c r="M164" s="577" t="s">
        <v>568</v>
      </c>
      <c r="N164" s="606" t="s">
        <v>101</v>
      </c>
      <c r="O164" s="606" t="s">
        <v>103</v>
      </c>
      <c r="P164" s="606" t="s">
        <v>105</v>
      </c>
      <c r="Q164" s="606" t="s">
        <v>109</v>
      </c>
      <c r="R164" s="606" t="s">
        <v>112</v>
      </c>
      <c r="S164" s="607">
        <v>15</v>
      </c>
      <c r="T164" s="606" t="s">
        <v>117</v>
      </c>
      <c r="U164" s="606" t="s">
        <v>567</v>
      </c>
      <c r="V164" s="606" t="s">
        <v>142</v>
      </c>
      <c r="W164" s="597" t="s">
        <v>326</v>
      </c>
      <c r="X164" s="606" t="s">
        <v>470</v>
      </c>
      <c r="Y164" s="606" t="s">
        <v>101</v>
      </c>
      <c r="Z164" s="606" t="s">
        <v>476</v>
      </c>
      <c r="AA164" s="606" t="s">
        <v>593</v>
      </c>
      <c r="AB164" s="607" t="s">
        <v>561</v>
      </c>
      <c r="AC164" s="607" t="s">
        <v>561</v>
      </c>
      <c r="AD164" s="607">
        <v>6</v>
      </c>
      <c r="AE164" s="606" t="s">
        <v>155</v>
      </c>
    </row>
    <row r="165" spans="1:31" ht="15" customHeight="1">
      <c r="A165" s="593" t="s">
        <v>650</v>
      </c>
      <c r="B165" s="606" t="s">
        <v>561</v>
      </c>
      <c r="C165" s="597" t="s">
        <v>41</v>
      </c>
      <c r="D165" s="597" t="s">
        <v>41</v>
      </c>
      <c r="E165" s="619" t="s">
        <v>26</v>
      </c>
      <c r="F165" s="606" t="s">
        <v>452</v>
      </c>
      <c r="G165" s="579" t="s">
        <v>790</v>
      </c>
      <c r="H165" s="594" t="str">
        <f t="shared" si="18"/>
        <v>112028540</v>
      </c>
      <c r="I165" s="607">
        <v>1</v>
      </c>
      <c r="J165" s="608">
        <v>4428</v>
      </c>
      <c r="K165" s="606" t="s">
        <v>94</v>
      </c>
      <c r="L165" s="578" t="s">
        <v>651</v>
      </c>
      <c r="M165" s="577" t="s">
        <v>568</v>
      </c>
      <c r="N165" s="606" t="s">
        <v>101</v>
      </c>
      <c r="O165" s="606" t="s">
        <v>103</v>
      </c>
      <c r="P165" s="606" t="s">
        <v>105</v>
      </c>
      <c r="Q165" s="606" t="s">
        <v>109</v>
      </c>
      <c r="R165" s="606" t="s">
        <v>112</v>
      </c>
      <c r="S165" s="607">
        <v>15</v>
      </c>
      <c r="T165" s="606" t="s">
        <v>117</v>
      </c>
      <c r="U165" s="606" t="s">
        <v>567</v>
      </c>
      <c r="V165" s="606" t="s">
        <v>142</v>
      </c>
      <c r="W165" s="597" t="s">
        <v>326</v>
      </c>
      <c r="X165" s="606" t="s">
        <v>470</v>
      </c>
      <c r="Y165" s="606" t="s">
        <v>101</v>
      </c>
      <c r="Z165" s="606" t="s">
        <v>476</v>
      </c>
      <c r="AA165" s="606" t="s">
        <v>593</v>
      </c>
      <c r="AB165" s="607" t="s">
        <v>561</v>
      </c>
      <c r="AC165" s="607" t="s">
        <v>561</v>
      </c>
      <c r="AD165" s="607">
        <v>6</v>
      </c>
      <c r="AE165" s="606" t="s">
        <v>155</v>
      </c>
    </row>
    <row r="166" spans="1:31" ht="15" customHeight="1">
      <c r="A166" s="593" t="s">
        <v>650</v>
      </c>
      <c r="B166" s="606" t="s">
        <v>561</v>
      </c>
      <c r="C166" s="597" t="s">
        <v>41</v>
      </c>
      <c r="D166" s="597" t="s">
        <v>41</v>
      </c>
      <c r="E166" s="619" t="s">
        <v>26</v>
      </c>
      <c r="F166" s="606" t="s">
        <v>454</v>
      </c>
      <c r="G166" s="579" t="s">
        <v>790</v>
      </c>
      <c r="H166" s="594" t="str">
        <f t="shared" si="18"/>
        <v>112028542</v>
      </c>
      <c r="I166" s="607">
        <v>1</v>
      </c>
      <c r="J166" s="608">
        <v>4428</v>
      </c>
      <c r="K166" s="606" t="s">
        <v>94</v>
      </c>
      <c r="L166" s="578" t="s">
        <v>651</v>
      </c>
      <c r="M166" s="577" t="s">
        <v>568</v>
      </c>
      <c r="N166" s="606" t="s">
        <v>101</v>
      </c>
      <c r="O166" s="606" t="s">
        <v>103</v>
      </c>
      <c r="P166" s="606" t="s">
        <v>105</v>
      </c>
      <c r="Q166" s="606" t="s">
        <v>109</v>
      </c>
      <c r="R166" s="606" t="s">
        <v>112</v>
      </c>
      <c r="S166" s="607">
        <v>15</v>
      </c>
      <c r="T166" s="606" t="s">
        <v>117</v>
      </c>
      <c r="U166" s="606" t="s">
        <v>567</v>
      </c>
      <c r="V166" s="606" t="s">
        <v>142</v>
      </c>
      <c r="W166" s="597" t="s">
        <v>326</v>
      </c>
      <c r="X166" s="606" t="s">
        <v>470</v>
      </c>
      <c r="Y166" s="606" t="s">
        <v>101</v>
      </c>
      <c r="Z166" s="606" t="s">
        <v>476</v>
      </c>
      <c r="AA166" s="606" t="s">
        <v>593</v>
      </c>
      <c r="AB166" s="607" t="s">
        <v>561</v>
      </c>
      <c r="AC166" s="607" t="s">
        <v>561</v>
      </c>
      <c r="AD166" s="607">
        <v>6</v>
      </c>
      <c r="AE166" s="606" t="s">
        <v>155</v>
      </c>
    </row>
    <row r="167" spans="1:31" ht="15" customHeight="1">
      <c r="A167" s="593" t="s">
        <v>650</v>
      </c>
      <c r="B167" s="606" t="s">
        <v>561</v>
      </c>
      <c r="C167" s="597" t="s">
        <v>41</v>
      </c>
      <c r="D167" s="597" t="s">
        <v>41</v>
      </c>
      <c r="E167" s="619" t="s">
        <v>26</v>
      </c>
      <c r="F167" s="606" t="s">
        <v>456</v>
      </c>
      <c r="G167" s="579" t="s">
        <v>790</v>
      </c>
      <c r="H167" s="594" t="str">
        <f t="shared" si="18"/>
        <v>112028544</v>
      </c>
      <c r="I167" s="607">
        <v>1</v>
      </c>
      <c r="J167" s="608">
        <v>4428</v>
      </c>
      <c r="K167" s="606" t="s">
        <v>94</v>
      </c>
      <c r="L167" s="578" t="s">
        <v>651</v>
      </c>
      <c r="M167" s="577" t="s">
        <v>568</v>
      </c>
      <c r="N167" s="606" t="s">
        <v>101</v>
      </c>
      <c r="O167" s="606" t="s">
        <v>103</v>
      </c>
      <c r="P167" s="606" t="s">
        <v>105</v>
      </c>
      <c r="Q167" s="606" t="s">
        <v>109</v>
      </c>
      <c r="R167" s="606" t="s">
        <v>112</v>
      </c>
      <c r="S167" s="607">
        <v>15</v>
      </c>
      <c r="T167" s="606" t="s">
        <v>117</v>
      </c>
      <c r="U167" s="606" t="s">
        <v>567</v>
      </c>
      <c r="V167" s="606" t="s">
        <v>142</v>
      </c>
      <c r="W167" s="597" t="s">
        <v>326</v>
      </c>
      <c r="X167" s="606" t="s">
        <v>470</v>
      </c>
      <c r="Y167" s="606" t="s">
        <v>101</v>
      </c>
      <c r="Z167" s="606" t="s">
        <v>476</v>
      </c>
      <c r="AA167" s="606" t="s">
        <v>593</v>
      </c>
      <c r="AB167" s="607" t="s">
        <v>561</v>
      </c>
      <c r="AC167" s="607" t="s">
        <v>561</v>
      </c>
      <c r="AD167" s="607">
        <v>6</v>
      </c>
      <c r="AE167" s="606" t="s">
        <v>155</v>
      </c>
    </row>
    <row r="168" spans="1:31" ht="15" customHeight="1">
      <c r="A168" s="593" t="s">
        <v>650</v>
      </c>
      <c r="B168" s="606" t="s">
        <v>561</v>
      </c>
      <c r="C168" s="597" t="s">
        <v>41</v>
      </c>
      <c r="D168" s="597" t="s">
        <v>41</v>
      </c>
      <c r="E168" s="619" t="s">
        <v>26</v>
      </c>
      <c r="F168" s="606" t="s">
        <v>457</v>
      </c>
      <c r="G168" s="579" t="s">
        <v>790</v>
      </c>
      <c r="H168" s="594" t="str">
        <f t="shared" si="18"/>
        <v>112028546</v>
      </c>
      <c r="I168" s="607">
        <v>1</v>
      </c>
      <c r="J168" s="608">
        <v>4428</v>
      </c>
      <c r="K168" s="606" t="s">
        <v>94</v>
      </c>
      <c r="L168" s="578" t="s">
        <v>651</v>
      </c>
      <c r="M168" s="577" t="s">
        <v>568</v>
      </c>
      <c r="N168" s="606" t="s">
        <v>101</v>
      </c>
      <c r="O168" s="606" t="s">
        <v>103</v>
      </c>
      <c r="P168" s="606" t="s">
        <v>105</v>
      </c>
      <c r="Q168" s="606" t="s">
        <v>109</v>
      </c>
      <c r="R168" s="606" t="s">
        <v>112</v>
      </c>
      <c r="S168" s="607">
        <v>15</v>
      </c>
      <c r="T168" s="606" t="s">
        <v>117</v>
      </c>
      <c r="U168" s="606" t="s">
        <v>567</v>
      </c>
      <c r="V168" s="606" t="s">
        <v>142</v>
      </c>
      <c r="W168" s="597" t="s">
        <v>326</v>
      </c>
      <c r="X168" s="606" t="s">
        <v>470</v>
      </c>
      <c r="Y168" s="606" t="s">
        <v>101</v>
      </c>
      <c r="Z168" s="606" t="s">
        <v>476</v>
      </c>
      <c r="AA168" s="606" t="s">
        <v>593</v>
      </c>
      <c r="AB168" s="607" t="s">
        <v>561</v>
      </c>
      <c r="AC168" s="607" t="s">
        <v>561</v>
      </c>
      <c r="AD168" s="607">
        <v>6</v>
      </c>
      <c r="AE168" s="606" t="s">
        <v>155</v>
      </c>
    </row>
    <row r="169" spans="1:31" ht="15" customHeight="1">
      <c r="A169" s="593" t="s">
        <v>650</v>
      </c>
      <c r="B169" s="606" t="s">
        <v>561</v>
      </c>
      <c r="C169" s="597" t="s">
        <v>41</v>
      </c>
      <c r="D169" s="597" t="s">
        <v>41</v>
      </c>
      <c r="E169" s="619" t="s">
        <v>26</v>
      </c>
      <c r="F169" s="606" t="s">
        <v>629</v>
      </c>
      <c r="G169" s="579" t="s">
        <v>790</v>
      </c>
      <c r="H169" s="594" t="str">
        <f t="shared" si="18"/>
        <v>112028548</v>
      </c>
      <c r="I169" s="607">
        <v>1</v>
      </c>
      <c r="J169" s="608">
        <v>4428</v>
      </c>
      <c r="K169" s="606" t="s">
        <v>94</v>
      </c>
      <c r="L169" s="578" t="s">
        <v>651</v>
      </c>
      <c r="M169" s="577" t="s">
        <v>568</v>
      </c>
      <c r="N169" s="606" t="s">
        <v>101</v>
      </c>
      <c r="O169" s="606" t="s">
        <v>103</v>
      </c>
      <c r="P169" s="606" t="s">
        <v>105</v>
      </c>
      <c r="Q169" s="606" t="s">
        <v>109</v>
      </c>
      <c r="R169" s="606" t="s">
        <v>112</v>
      </c>
      <c r="S169" s="607">
        <v>15</v>
      </c>
      <c r="T169" s="606" t="s">
        <v>117</v>
      </c>
      <c r="U169" s="606" t="s">
        <v>567</v>
      </c>
      <c r="V169" s="606" t="s">
        <v>142</v>
      </c>
      <c r="W169" s="597" t="s">
        <v>326</v>
      </c>
      <c r="X169" s="606" t="s">
        <v>470</v>
      </c>
      <c r="Y169" s="606" t="s">
        <v>101</v>
      </c>
      <c r="Z169" s="606" t="s">
        <v>476</v>
      </c>
      <c r="AA169" s="606" t="s">
        <v>593</v>
      </c>
      <c r="AB169" s="607" t="s">
        <v>561</v>
      </c>
      <c r="AC169" s="607" t="s">
        <v>561</v>
      </c>
      <c r="AD169" s="607">
        <v>6</v>
      </c>
      <c r="AE169" s="606" t="s">
        <v>155</v>
      </c>
    </row>
    <row r="170" spans="1:31" ht="15" customHeight="1">
      <c r="A170" s="593" t="s">
        <v>650</v>
      </c>
      <c r="B170" s="606" t="s">
        <v>561</v>
      </c>
      <c r="C170" s="597" t="s">
        <v>54</v>
      </c>
      <c r="D170" s="597" t="s">
        <v>54</v>
      </c>
      <c r="E170" s="619" t="s">
        <v>26</v>
      </c>
      <c r="F170" s="606" t="s">
        <v>446</v>
      </c>
      <c r="G170" s="579" t="s">
        <v>791</v>
      </c>
      <c r="H170" s="594" t="str">
        <f t="shared" ref="H170:H177" si="19">CONCATENATE(1120170,F170)</f>
        <v>112017034</v>
      </c>
      <c r="I170" s="607">
        <v>1</v>
      </c>
      <c r="J170" s="608">
        <v>4428</v>
      </c>
      <c r="K170" s="606" t="s">
        <v>94</v>
      </c>
      <c r="L170" s="578" t="s">
        <v>651</v>
      </c>
      <c r="M170" s="577" t="s">
        <v>568</v>
      </c>
      <c r="N170" s="606" t="s">
        <v>101</v>
      </c>
      <c r="O170" s="606" t="s">
        <v>103</v>
      </c>
      <c r="P170" s="606" t="s">
        <v>105</v>
      </c>
      <c r="Q170" s="606" t="s">
        <v>109</v>
      </c>
      <c r="R170" s="606" t="s">
        <v>112</v>
      </c>
      <c r="S170" s="607">
        <v>15</v>
      </c>
      <c r="T170" s="606" t="s">
        <v>117</v>
      </c>
      <c r="U170" s="606" t="s">
        <v>567</v>
      </c>
      <c r="V170" s="606" t="s">
        <v>142</v>
      </c>
      <c r="W170" s="597" t="s">
        <v>326</v>
      </c>
      <c r="X170" s="606" t="s">
        <v>470</v>
      </c>
      <c r="Y170" s="606" t="s">
        <v>101</v>
      </c>
      <c r="Z170" s="606" t="s">
        <v>476</v>
      </c>
      <c r="AA170" s="606" t="s">
        <v>593</v>
      </c>
      <c r="AB170" s="607" t="s">
        <v>561</v>
      </c>
      <c r="AC170" s="607" t="s">
        <v>561</v>
      </c>
      <c r="AD170" s="607">
        <v>6</v>
      </c>
      <c r="AE170" s="606" t="s">
        <v>155</v>
      </c>
    </row>
    <row r="171" spans="1:31" ht="15" customHeight="1">
      <c r="A171" s="593" t="s">
        <v>650</v>
      </c>
      <c r="B171" s="606" t="s">
        <v>561</v>
      </c>
      <c r="C171" s="597" t="s">
        <v>54</v>
      </c>
      <c r="D171" s="597" t="s">
        <v>54</v>
      </c>
      <c r="E171" s="619" t="s">
        <v>26</v>
      </c>
      <c r="F171" s="606" t="s">
        <v>448</v>
      </c>
      <c r="G171" s="579" t="s">
        <v>791</v>
      </c>
      <c r="H171" s="594" t="str">
        <f t="shared" si="19"/>
        <v>112017036</v>
      </c>
      <c r="I171" s="607">
        <v>1</v>
      </c>
      <c r="J171" s="608">
        <v>4428</v>
      </c>
      <c r="K171" s="606" t="s">
        <v>94</v>
      </c>
      <c r="L171" s="578" t="s">
        <v>651</v>
      </c>
      <c r="M171" s="577" t="s">
        <v>568</v>
      </c>
      <c r="N171" s="606" t="s">
        <v>101</v>
      </c>
      <c r="O171" s="606" t="s">
        <v>103</v>
      </c>
      <c r="P171" s="606" t="s">
        <v>105</v>
      </c>
      <c r="Q171" s="606" t="s">
        <v>109</v>
      </c>
      <c r="R171" s="606" t="s">
        <v>112</v>
      </c>
      <c r="S171" s="607">
        <v>15</v>
      </c>
      <c r="T171" s="606" t="s">
        <v>117</v>
      </c>
      <c r="U171" s="606" t="s">
        <v>567</v>
      </c>
      <c r="V171" s="606" t="s">
        <v>142</v>
      </c>
      <c r="W171" s="597" t="s">
        <v>326</v>
      </c>
      <c r="X171" s="606" t="s">
        <v>470</v>
      </c>
      <c r="Y171" s="606" t="s">
        <v>101</v>
      </c>
      <c r="Z171" s="606" t="s">
        <v>476</v>
      </c>
      <c r="AA171" s="606" t="s">
        <v>593</v>
      </c>
      <c r="AB171" s="607" t="s">
        <v>561</v>
      </c>
      <c r="AC171" s="607" t="s">
        <v>561</v>
      </c>
      <c r="AD171" s="607">
        <v>6</v>
      </c>
      <c r="AE171" s="606" t="s">
        <v>155</v>
      </c>
    </row>
    <row r="172" spans="1:31" ht="15" customHeight="1">
      <c r="A172" s="593" t="s">
        <v>650</v>
      </c>
      <c r="B172" s="606" t="s">
        <v>561</v>
      </c>
      <c r="C172" s="597" t="s">
        <v>54</v>
      </c>
      <c r="D172" s="597" t="s">
        <v>54</v>
      </c>
      <c r="E172" s="619" t="s">
        <v>26</v>
      </c>
      <c r="F172" s="606" t="s">
        <v>450</v>
      </c>
      <c r="G172" s="579" t="s">
        <v>791</v>
      </c>
      <c r="H172" s="594" t="str">
        <f t="shared" si="19"/>
        <v>112017038</v>
      </c>
      <c r="I172" s="607">
        <v>1</v>
      </c>
      <c r="J172" s="608">
        <v>4428</v>
      </c>
      <c r="K172" s="606" t="s">
        <v>94</v>
      </c>
      <c r="L172" s="578" t="s">
        <v>651</v>
      </c>
      <c r="M172" s="577" t="s">
        <v>568</v>
      </c>
      <c r="N172" s="606" t="s">
        <v>101</v>
      </c>
      <c r="O172" s="606" t="s">
        <v>103</v>
      </c>
      <c r="P172" s="606" t="s">
        <v>105</v>
      </c>
      <c r="Q172" s="606" t="s">
        <v>109</v>
      </c>
      <c r="R172" s="606" t="s">
        <v>112</v>
      </c>
      <c r="S172" s="607">
        <v>15</v>
      </c>
      <c r="T172" s="606" t="s">
        <v>117</v>
      </c>
      <c r="U172" s="606" t="s">
        <v>567</v>
      </c>
      <c r="V172" s="606" t="s">
        <v>142</v>
      </c>
      <c r="W172" s="597" t="s">
        <v>326</v>
      </c>
      <c r="X172" s="606" t="s">
        <v>470</v>
      </c>
      <c r="Y172" s="606" t="s">
        <v>101</v>
      </c>
      <c r="Z172" s="606" t="s">
        <v>476</v>
      </c>
      <c r="AA172" s="606" t="s">
        <v>593</v>
      </c>
      <c r="AB172" s="607" t="s">
        <v>561</v>
      </c>
      <c r="AC172" s="607" t="s">
        <v>561</v>
      </c>
      <c r="AD172" s="607">
        <v>6</v>
      </c>
      <c r="AE172" s="606" t="s">
        <v>155</v>
      </c>
    </row>
    <row r="173" spans="1:31" ht="15" customHeight="1">
      <c r="A173" s="593" t="s">
        <v>650</v>
      </c>
      <c r="B173" s="606" t="s">
        <v>561</v>
      </c>
      <c r="C173" s="597" t="s">
        <v>54</v>
      </c>
      <c r="D173" s="597" t="s">
        <v>54</v>
      </c>
      <c r="E173" s="619" t="s">
        <v>26</v>
      </c>
      <c r="F173" s="606" t="s">
        <v>452</v>
      </c>
      <c r="G173" s="579" t="s">
        <v>791</v>
      </c>
      <c r="H173" s="594" t="str">
        <f t="shared" si="19"/>
        <v>112017040</v>
      </c>
      <c r="I173" s="607">
        <v>1</v>
      </c>
      <c r="J173" s="608">
        <v>4428</v>
      </c>
      <c r="K173" s="606" t="s">
        <v>94</v>
      </c>
      <c r="L173" s="578" t="s">
        <v>651</v>
      </c>
      <c r="M173" s="577" t="s">
        <v>568</v>
      </c>
      <c r="N173" s="606" t="s">
        <v>101</v>
      </c>
      <c r="O173" s="606" t="s">
        <v>103</v>
      </c>
      <c r="P173" s="606" t="s">
        <v>105</v>
      </c>
      <c r="Q173" s="606" t="s">
        <v>109</v>
      </c>
      <c r="R173" s="606" t="s">
        <v>112</v>
      </c>
      <c r="S173" s="607">
        <v>15</v>
      </c>
      <c r="T173" s="606" t="s">
        <v>117</v>
      </c>
      <c r="U173" s="606" t="s">
        <v>567</v>
      </c>
      <c r="V173" s="606" t="s">
        <v>142</v>
      </c>
      <c r="W173" s="597" t="s">
        <v>326</v>
      </c>
      <c r="X173" s="606" t="s">
        <v>470</v>
      </c>
      <c r="Y173" s="606" t="s">
        <v>101</v>
      </c>
      <c r="Z173" s="606" t="s">
        <v>476</v>
      </c>
      <c r="AA173" s="606" t="s">
        <v>593</v>
      </c>
      <c r="AB173" s="607" t="s">
        <v>561</v>
      </c>
      <c r="AC173" s="607" t="s">
        <v>561</v>
      </c>
      <c r="AD173" s="607">
        <v>6</v>
      </c>
      <c r="AE173" s="606" t="s">
        <v>155</v>
      </c>
    </row>
    <row r="174" spans="1:31" ht="15" customHeight="1">
      <c r="A174" s="593" t="s">
        <v>650</v>
      </c>
      <c r="B174" s="606" t="s">
        <v>561</v>
      </c>
      <c r="C174" s="597" t="s">
        <v>54</v>
      </c>
      <c r="D174" s="597" t="s">
        <v>54</v>
      </c>
      <c r="E174" s="619" t="s">
        <v>26</v>
      </c>
      <c r="F174" s="606" t="s">
        <v>454</v>
      </c>
      <c r="G174" s="579" t="s">
        <v>791</v>
      </c>
      <c r="H174" s="594" t="str">
        <f t="shared" si="19"/>
        <v>112017042</v>
      </c>
      <c r="I174" s="607">
        <v>1</v>
      </c>
      <c r="J174" s="608">
        <v>4428</v>
      </c>
      <c r="K174" s="606" t="s">
        <v>94</v>
      </c>
      <c r="L174" s="578" t="s">
        <v>651</v>
      </c>
      <c r="M174" s="577" t="s">
        <v>568</v>
      </c>
      <c r="N174" s="606" t="s">
        <v>101</v>
      </c>
      <c r="O174" s="606" t="s">
        <v>103</v>
      </c>
      <c r="P174" s="606" t="s">
        <v>105</v>
      </c>
      <c r="Q174" s="606" t="s">
        <v>109</v>
      </c>
      <c r="R174" s="606" t="s">
        <v>112</v>
      </c>
      <c r="S174" s="607">
        <v>15</v>
      </c>
      <c r="T174" s="606" t="s">
        <v>117</v>
      </c>
      <c r="U174" s="606" t="s">
        <v>567</v>
      </c>
      <c r="V174" s="606" t="s">
        <v>142</v>
      </c>
      <c r="W174" s="597" t="s">
        <v>326</v>
      </c>
      <c r="X174" s="606" t="s">
        <v>470</v>
      </c>
      <c r="Y174" s="606" t="s">
        <v>101</v>
      </c>
      <c r="Z174" s="606" t="s">
        <v>476</v>
      </c>
      <c r="AA174" s="606" t="s">
        <v>593</v>
      </c>
      <c r="AB174" s="607" t="s">
        <v>561</v>
      </c>
      <c r="AC174" s="607" t="s">
        <v>561</v>
      </c>
      <c r="AD174" s="607">
        <v>6</v>
      </c>
      <c r="AE174" s="606" t="s">
        <v>155</v>
      </c>
    </row>
    <row r="175" spans="1:31" ht="15" customHeight="1">
      <c r="A175" s="593" t="s">
        <v>650</v>
      </c>
      <c r="B175" s="606" t="s">
        <v>561</v>
      </c>
      <c r="C175" s="597" t="s">
        <v>54</v>
      </c>
      <c r="D175" s="597" t="s">
        <v>54</v>
      </c>
      <c r="E175" s="619" t="s">
        <v>26</v>
      </c>
      <c r="F175" s="606" t="s">
        <v>456</v>
      </c>
      <c r="G175" s="579" t="s">
        <v>791</v>
      </c>
      <c r="H175" s="594" t="str">
        <f t="shared" si="19"/>
        <v>112017044</v>
      </c>
      <c r="I175" s="607">
        <v>1</v>
      </c>
      <c r="J175" s="608">
        <v>4428</v>
      </c>
      <c r="K175" s="606" t="s">
        <v>94</v>
      </c>
      <c r="L175" s="578" t="s">
        <v>651</v>
      </c>
      <c r="M175" s="577" t="s">
        <v>568</v>
      </c>
      <c r="N175" s="606" t="s">
        <v>101</v>
      </c>
      <c r="O175" s="606" t="s">
        <v>103</v>
      </c>
      <c r="P175" s="606" t="s">
        <v>105</v>
      </c>
      <c r="Q175" s="606" t="s">
        <v>109</v>
      </c>
      <c r="R175" s="606" t="s">
        <v>112</v>
      </c>
      <c r="S175" s="607">
        <v>15</v>
      </c>
      <c r="T175" s="606" t="s">
        <v>117</v>
      </c>
      <c r="U175" s="606" t="s">
        <v>567</v>
      </c>
      <c r="V175" s="606" t="s">
        <v>142</v>
      </c>
      <c r="W175" s="597" t="s">
        <v>326</v>
      </c>
      <c r="X175" s="606" t="s">
        <v>470</v>
      </c>
      <c r="Y175" s="606" t="s">
        <v>101</v>
      </c>
      <c r="Z175" s="606" t="s">
        <v>476</v>
      </c>
      <c r="AA175" s="606" t="s">
        <v>593</v>
      </c>
      <c r="AB175" s="607" t="s">
        <v>561</v>
      </c>
      <c r="AC175" s="607" t="s">
        <v>561</v>
      </c>
      <c r="AD175" s="607">
        <v>6</v>
      </c>
      <c r="AE175" s="606" t="s">
        <v>155</v>
      </c>
    </row>
    <row r="176" spans="1:31" ht="15" customHeight="1">
      <c r="A176" s="593" t="s">
        <v>650</v>
      </c>
      <c r="B176" s="606" t="s">
        <v>561</v>
      </c>
      <c r="C176" s="597" t="s">
        <v>54</v>
      </c>
      <c r="D176" s="597" t="s">
        <v>54</v>
      </c>
      <c r="E176" s="619" t="s">
        <v>26</v>
      </c>
      <c r="F176" s="606" t="s">
        <v>457</v>
      </c>
      <c r="G176" s="579" t="s">
        <v>791</v>
      </c>
      <c r="H176" s="594" t="str">
        <f t="shared" si="19"/>
        <v>112017046</v>
      </c>
      <c r="I176" s="607">
        <v>1</v>
      </c>
      <c r="J176" s="608">
        <v>4428</v>
      </c>
      <c r="K176" s="606" t="s">
        <v>94</v>
      </c>
      <c r="L176" s="578" t="s">
        <v>651</v>
      </c>
      <c r="M176" s="577" t="s">
        <v>568</v>
      </c>
      <c r="N176" s="606" t="s">
        <v>101</v>
      </c>
      <c r="O176" s="606" t="s">
        <v>103</v>
      </c>
      <c r="P176" s="606" t="s">
        <v>105</v>
      </c>
      <c r="Q176" s="606" t="s">
        <v>109</v>
      </c>
      <c r="R176" s="606" t="s">
        <v>112</v>
      </c>
      <c r="S176" s="607">
        <v>15</v>
      </c>
      <c r="T176" s="606" t="s">
        <v>117</v>
      </c>
      <c r="U176" s="606" t="s">
        <v>567</v>
      </c>
      <c r="V176" s="606" t="s">
        <v>142</v>
      </c>
      <c r="W176" s="597" t="s">
        <v>326</v>
      </c>
      <c r="X176" s="606" t="s">
        <v>470</v>
      </c>
      <c r="Y176" s="606" t="s">
        <v>101</v>
      </c>
      <c r="Z176" s="606" t="s">
        <v>476</v>
      </c>
      <c r="AA176" s="606" t="s">
        <v>593</v>
      </c>
      <c r="AB176" s="607" t="s">
        <v>561</v>
      </c>
      <c r="AC176" s="607" t="s">
        <v>561</v>
      </c>
      <c r="AD176" s="607">
        <v>6</v>
      </c>
      <c r="AE176" s="606" t="s">
        <v>155</v>
      </c>
    </row>
    <row r="177" spans="1:31" ht="15" customHeight="1">
      <c r="A177" s="593" t="s">
        <v>650</v>
      </c>
      <c r="B177" s="606" t="s">
        <v>561</v>
      </c>
      <c r="C177" s="597" t="s">
        <v>54</v>
      </c>
      <c r="D177" s="597" t="s">
        <v>54</v>
      </c>
      <c r="E177" s="619" t="s">
        <v>26</v>
      </c>
      <c r="F177" s="606" t="s">
        <v>629</v>
      </c>
      <c r="G177" s="579" t="s">
        <v>791</v>
      </c>
      <c r="H177" s="594" t="str">
        <f t="shared" si="19"/>
        <v>112017048</v>
      </c>
      <c r="I177" s="607">
        <v>1</v>
      </c>
      <c r="J177" s="608">
        <v>4428</v>
      </c>
      <c r="K177" s="606" t="s">
        <v>94</v>
      </c>
      <c r="L177" s="578" t="s">
        <v>651</v>
      </c>
      <c r="M177" s="577" t="s">
        <v>568</v>
      </c>
      <c r="N177" s="606" t="s">
        <v>101</v>
      </c>
      <c r="O177" s="606" t="s">
        <v>103</v>
      </c>
      <c r="P177" s="606" t="s">
        <v>105</v>
      </c>
      <c r="Q177" s="606" t="s">
        <v>109</v>
      </c>
      <c r="R177" s="606" t="s">
        <v>112</v>
      </c>
      <c r="S177" s="607">
        <v>15</v>
      </c>
      <c r="T177" s="606" t="s">
        <v>117</v>
      </c>
      <c r="U177" s="606" t="s">
        <v>567</v>
      </c>
      <c r="V177" s="606" t="s">
        <v>142</v>
      </c>
      <c r="W177" s="597" t="s">
        <v>326</v>
      </c>
      <c r="X177" s="606" t="s">
        <v>470</v>
      </c>
      <c r="Y177" s="606" t="s">
        <v>101</v>
      </c>
      <c r="Z177" s="606" t="s">
        <v>476</v>
      </c>
      <c r="AA177" s="606" t="s">
        <v>593</v>
      </c>
      <c r="AB177" s="607" t="s">
        <v>561</v>
      </c>
      <c r="AC177" s="607" t="s">
        <v>561</v>
      </c>
      <c r="AD177" s="607">
        <v>6</v>
      </c>
      <c r="AE177" s="606" t="s">
        <v>155</v>
      </c>
    </row>
    <row r="178" spans="1:31" ht="15" customHeight="1">
      <c r="A178" s="593" t="s">
        <v>650</v>
      </c>
      <c r="B178" s="606" t="s">
        <v>561</v>
      </c>
      <c r="C178" s="597" t="s">
        <v>51</v>
      </c>
      <c r="D178" s="597" t="s">
        <v>51</v>
      </c>
      <c r="E178" s="619" t="s">
        <v>26</v>
      </c>
      <c r="F178" s="606" t="s">
        <v>446</v>
      </c>
      <c r="G178" s="579" t="s">
        <v>792</v>
      </c>
      <c r="H178" s="594" t="str">
        <f t="shared" ref="H178:H185" si="20">CONCATENATE(1120140,F178)</f>
        <v>112014034</v>
      </c>
      <c r="I178" s="607">
        <v>1</v>
      </c>
      <c r="J178" s="608">
        <v>4428</v>
      </c>
      <c r="K178" s="606" t="s">
        <v>94</v>
      </c>
      <c r="L178" s="578" t="s">
        <v>651</v>
      </c>
      <c r="M178" s="577" t="s">
        <v>568</v>
      </c>
      <c r="N178" s="606" t="s">
        <v>101</v>
      </c>
      <c r="O178" s="606" t="s">
        <v>103</v>
      </c>
      <c r="P178" s="606" t="s">
        <v>105</v>
      </c>
      <c r="Q178" s="606" t="s">
        <v>109</v>
      </c>
      <c r="R178" s="606" t="s">
        <v>112</v>
      </c>
      <c r="S178" s="607">
        <v>15</v>
      </c>
      <c r="T178" s="606" t="s">
        <v>117</v>
      </c>
      <c r="U178" s="606" t="s">
        <v>567</v>
      </c>
      <c r="V178" s="606" t="s">
        <v>142</v>
      </c>
      <c r="W178" s="597" t="s">
        <v>326</v>
      </c>
      <c r="X178" s="606" t="s">
        <v>470</v>
      </c>
      <c r="Y178" s="606" t="s">
        <v>101</v>
      </c>
      <c r="Z178" s="606" t="s">
        <v>476</v>
      </c>
      <c r="AA178" s="606" t="s">
        <v>593</v>
      </c>
      <c r="AB178" s="607" t="s">
        <v>561</v>
      </c>
      <c r="AC178" s="607" t="s">
        <v>561</v>
      </c>
      <c r="AD178" s="607">
        <v>6</v>
      </c>
      <c r="AE178" s="606" t="s">
        <v>155</v>
      </c>
    </row>
    <row r="179" spans="1:31" ht="15" customHeight="1">
      <c r="A179" s="593" t="s">
        <v>650</v>
      </c>
      <c r="B179" s="606" t="s">
        <v>561</v>
      </c>
      <c r="C179" s="597" t="s">
        <v>51</v>
      </c>
      <c r="D179" s="597" t="s">
        <v>51</v>
      </c>
      <c r="E179" s="619" t="s">
        <v>26</v>
      </c>
      <c r="F179" s="606" t="s">
        <v>448</v>
      </c>
      <c r="G179" s="579" t="s">
        <v>792</v>
      </c>
      <c r="H179" s="594" t="str">
        <f t="shared" si="20"/>
        <v>112014036</v>
      </c>
      <c r="I179" s="607">
        <v>1</v>
      </c>
      <c r="J179" s="608">
        <v>4428</v>
      </c>
      <c r="K179" s="606" t="s">
        <v>94</v>
      </c>
      <c r="L179" s="578" t="s">
        <v>651</v>
      </c>
      <c r="M179" s="577" t="s">
        <v>568</v>
      </c>
      <c r="N179" s="606" t="s">
        <v>101</v>
      </c>
      <c r="O179" s="606" t="s">
        <v>103</v>
      </c>
      <c r="P179" s="606" t="s">
        <v>105</v>
      </c>
      <c r="Q179" s="606" t="s">
        <v>109</v>
      </c>
      <c r="R179" s="606" t="s">
        <v>112</v>
      </c>
      <c r="S179" s="607">
        <v>15</v>
      </c>
      <c r="T179" s="606" t="s">
        <v>117</v>
      </c>
      <c r="U179" s="606" t="s">
        <v>567</v>
      </c>
      <c r="V179" s="606" t="s">
        <v>142</v>
      </c>
      <c r="W179" s="597" t="s">
        <v>326</v>
      </c>
      <c r="X179" s="606" t="s">
        <v>470</v>
      </c>
      <c r="Y179" s="606" t="s">
        <v>101</v>
      </c>
      <c r="Z179" s="606" t="s">
        <v>476</v>
      </c>
      <c r="AA179" s="606" t="s">
        <v>593</v>
      </c>
      <c r="AB179" s="607" t="s">
        <v>561</v>
      </c>
      <c r="AC179" s="607" t="s">
        <v>561</v>
      </c>
      <c r="AD179" s="607">
        <v>6</v>
      </c>
      <c r="AE179" s="606" t="s">
        <v>155</v>
      </c>
    </row>
    <row r="180" spans="1:31" ht="15" customHeight="1">
      <c r="A180" s="593" t="s">
        <v>650</v>
      </c>
      <c r="B180" s="606" t="s">
        <v>561</v>
      </c>
      <c r="C180" s="597" t="s">
        <v>51</v>
      </c>
      <c r="D180" s="597" t="s">
        <v>51</v>
      </c>
      <c r="E180" s="619" t="s">
        <v>26</v>
      </c>
      <c r="F180" s="606" t="s">
        <v>450</v>
      </c>
      <c r="G180" s="579" t="s">
        <v>792</v>
      </c>
      <c r="H180" s="594" t="str">
        <f t="shared" si="20"/>
        <v>112014038</v>
      </c>
      <c r="I180" s="607">
        <v>1</v>
      </c>
      <c r="J180" s="608">
        <v>4428</v>
      </c>
      <c r="K180" s="606" t="s">
        <v>94</v>
      </c>
      <c r="L180" s="578" t="s">
        <v>651</v>
      </c>
      <c r="M180" s="577" t="s">
        <v>568</v>
      </c>
      <c r="N180" s="606" t="s">
        <v>101</v>
      </c>
      <c r="O180" s="606" t="s">
        <v>103</v>
      </c>
      <c r="P180" s="606" t="s">
        <v>105</v>
      </c>
      <c r="Q180" s="606" t="s">
        <v>109</v>
      </c>
      <c r="R180" s="606" t="s">
        <v>112</v>
      </c>
      <c r="S180" s="607">
        <v>15</v>
      </c>
      <c r="T180" s="606" t="s">
        <v>117</v>
      </c>
      <c r="U180" s="606" t="s">
        <v>567</v>
      </c>
      <c r="V180" s="606" t="s">
        <v>142</v>
      </c>
      <c r="W180" s="597" t="s">
        <v>326</v>
      </c>
      <c r="X180" s="606" t="s">
        <v>470</v>
      </c>
      <c r="Y180" s="606" t="s">
        <v>101</v>
      </c>
      <c r="Z180" s="606" t="s">
        <v>476</v>
      </c>
      <c r="AA180" s="606" t="s">
        <v>593</v>
      </c>
      <c r="AB180" s="607" t="s">
        <v>561</v>
      </c>
      <c r="AC180" s="607" t="s">
        <v>561</v>
      </c>
      <c r="AD180" s="607">
        <v>6</v>
      </c>
      <c r="AE180" s="606" t="s">
        <v>155</v>
      </c>
    </row>
    <row r="181" spans="1:31" ht="15" customHeight="1">
      <c r="A181" s="593" t="s">
        <v>650</v>
      </c>
      <c r="B181" s="606" t="s">
        <v>561</v>
      </c>
      <c r="C181" s="597" t="s">
        <v>51</v>
      </c>
      <c r="D181" s="597" t="s">
        <v>51</v>
      </c>
      <c r="E181" s="619" t="s">
        <v>26</v>
      </c>
      <c r="F181" s="606" t="s">
        <v>452</v>
      </c>
      <c r="G181" s="579" t="s">
        <v>792</v>
      </c>
      <c r="H181" s="594" t="str">
        <f t="shared" si="20"/>
        <v>112014040</v>
      </c>
      <c r="I181" s="607">
        <v>1</v>
      </c>
      <c r="J181" s="608">
        <v>4428</v>
      </c>
      <c r="K181" s="606" t="s">
        <v>94</v>
      </c>
      <c r="L181" s="578" t="s">
        <v>651</v>
      </c>
      <c r="M181" s="577" t="s">
        <v>568</v>
      </c>
      <c r="N181" s="606" t="s">
        <v>101</v>
      </c>
      <c r="O181" s="606" t="s">
        <v>103</v>
      </c>
      <c r="P181" s="606" t="s">
        <v>105</v>
      </c>
      <c r="Q181" s="606" t="s">
        <v>109</v>
      </c>
      <c r="R181" s="606" t="s">
        <v>112</v>
      </c>
      <c r="S181" s="607">
        <v>15</v>
      </c>
      <c r="T181" s="606" t="s">
        <v>117</v>
      </c>
      <c r="U181" s="606" t="s">
        <v>567</v>
      </c>
      <c r="V181" s="606" t="s">
        <v>142</v>
      </c>
      <c r="W181" s="597" t="s">
        <v>326</v>
      </c>
      <c r="X181" s="606" t="s">
        <v>470</v>
      </c>
      <c r="Y181" s="606" t="s">
        <v>101</v>
      </c>
      <c r="Z181" s="606" t="s">
        <v>476</v>
      </c>
      <c r="AA181" s="606" t="s">
        <v>593</v>
      </c>
      <c r="AB181" s="607" t="s">
        <v>561</v>
      </c>
      <c r="AC181" s="607" t="s">
        <v>561</v>
      </c>
      <c r="AD181" s="607">
        <v>6</v>
      </c>
      <c r="AE181" s="606" t="s">
        <v>155</v>
      </c>
    </row>
    <row r="182" spans="1:31" ht="15" customHeight="1">
      <c r="A182" s="593" t="s">
        <v>650</v>
      </c>
      <c r="B182" s="606" t="s">
        <v>561</v>
      </c>
      <c r="C182" s="597" t="s">
        <v>51</v>
      </c>
      <c r="D182" s="597" t="s">
        <v>51</v>
      </c>
      <c r="E182" s="619" t="s">
        <v>26</v>
      </c>
      <c r="F182" s="606" t="s">
        <v>454</v>
      </c>
      <c r="G182" s="579" t="s">
        <v>792</v>
      </c>
      <c r="H182" s="594" t="str">
        <f t="shared" si="20"/>
        <v>112014042</v>
      </c>
      <c r="I182" s="607">
        <v>1</v>
      </c>
      <c r="J182" s="608">
        <v>4428</v>
      </c>
      <c r="K182" s="606" t="s">
        <v>94</v>
      </c>
      <c r="L182" s="578" t="s">
        <v>651</v>
      </c>
      <c r="M182" s="577" t="s">
        <v>568</v>
      </c>
      <c r="N182" s="606" t="s">
        <v>101</v>
      </c>
      <c r="O182" s="606" t="s">
        <v>103</v>
      </c>
      <c r="P182" s="606" t="s">
        <v>105</v>
      </c>
      <c r="Q182" s="606" t="s">
        <v>109</v>
      </c>
      <c r="R182" s="606" t="s">
        <v>112</v>
      </c>
      <c r="S182" s="607">
        <v>15</v>
      </c>
      <c r="T182" s="606" t="s">
        <v>117</v>
      </c>
      <c r="U182" s="606" t="s">
        <v>567</v>
      </c>
      <c r="V182" s="606" t="s">
        <v>142</v>
      </c>
      <c r="W182" s="597" t="s">
        <v>326</v>
      </c>
      <c r="X182" s="606" t="s">
        <v>470</v>
      </c>
      <c r="Y182" s="606" t="s">
        <v>101</v>
      </c>
      <c r="Z182" s="606" t="s">
        <v>476</v>
      </c>
      <c r="AA182" s="606" t="s">
        <v>593</v>
      </c>
      <c r="AB182" s="607" t="s">
        <v>561</v>
      </c>
      <c r="AC182" s="607" t="s">
        <v>561</v>
      </c>
      <c r="AD182" s="607">
        <v>6</v>
      </c>
      <c r="AE182" s="606" t="s">
        <v>155</v>
      </c>
    </row>
    <row r="183" spans="1:31" ht="15" customHeight="1">
      <c r="A183" s="593" t="s">
        <v>650</v>
      </c>
      <c r="B183" s="606" t="s">
        <v>561</v>
      </c>
      <c r="C183" s="597" t="s">
        <v>51</v>
      </c>
      <c r="D183" s="597" t="s">
        <v>51</v>
      </c>
      <c r="E183" s="619" t="s">
        <v>26</v>
      </c>
      <c r="F183" s="606" t="s">
        <v>456</v>
      </c>
      <c r="G183" s="579" t="s">
        <v>792</v>
      </c>
      <c r="H183" s="594" t="str">
        <f t="shared" si="20"/>
        <v>112014044</v>
      </c>
      <c r="I183" s="607">
        <v>1</v>
      </c>
      <c r="J183" s="608">
        <v>4428</v>
      </c>
      <c r="K183" s="606" t="s">
        <v>94</v>
      </c>
      <c r="L183" s="578" t="s">
        <v>651</v>
      </c>
      <c r="M183" s="577" t="s">
        <v>568</v>
      </c>
      <c r="N183" s="606" t="s">
        <v>101</v>
      </c>
      <c r="O183" s="606" t="s">
        <v>103</v>
      </c>
      <c r="P183" s="606" t="s">
        <v>105</v>
      </c>
      <c r="Q183" s="606" t="s">
        <v>109</v>
      </c>
      <c r="R183" s="606" t="s">
        <v>112</v>
      </c>
      <c r="S183" s="607">
        <v>15</v>
      </c>
      <c r="T183" s="606" t="s">
        <v>117</v>
      </c>
      <c r="U183" s="606" t="s">
        <v>567</v>
      </c>
      <c r="V183" s="606" t="s">
        <v>142</v>
      </c>
      <c r="W183" s="597" t="s">
        <v>326</v>
      </c>
      <c r="X183" s="606" t="s">
        <v>470</v>
      </c>
      <c r="Y183" s="606" t="s">
        <v>101</v>
      </c>
      <c r="Z183" s="606" t="s">
        <v>476</v>
      </c>
      <c r="AA183" s="606" t="s">
        <v>593</v>
      </c>
      <c r="AB183" s="607" t="s">
        <v>561</v>
      </c>
      <c r="AC183" s="607" t="s">
        <v>561</v>
      </c>
      <c r="AD183" s="607">
        <v>6</v>
      </c>
      <c r="AE183" s="606" t="s">
        <v>155</v>
      </c>
    </row>
    <row r="184" spans="1:31" ht="15" customHeight="1">
      <c r="A184" s="593" t="s">
        <v>650</v>
      </c>
      <c r="B184" s="606" t="s">
        <v>561</v>
      </c>
      <c r="C184" s="597" t="s">
        <v>51</v>
      </c>
      <c r="D184" s="597" t="s">
        <v>51</v>
      </c>
      <c r="E184" s="619" t="s">
        <v>26</v>
      </c>
      <c r="F184" s="606" t="s">
        <v>457</v>
      </c>
      <c r="G184" s="579" t="s">
        <v>792</v>
      </c>
      <c r="H184" s="594" t="str">
        <f t="shared" si="20"/>
        <v>112014046</v>
      </c>
      <c r="I184" s="607">
        <v>1</v>
      </c>
      <c r="J184" s="608">
        <v>4428</v>
      </c>
      <c r="K184" s="606" t="s">
        <v>94</v>
      </c>
      <c r="L184" s="578" t="s">
        <v>651</v>
      </c>
      <c r="M184" s="577" t="s">
        <v>568</v>
      </c>
      <c r="N184" s="606" t="s">
        <v>101</v>
      </c>
      <c r="O184" s="606" t="s">
        <v>103</v>
      </c>
      <c r="P184" s="606" t="s">
        <v>105</v>
      </c>
      <c r="Q184" s="606" t="s">
        <v>109</v>
      </c>
      <c r="R184" s="606" t="s">
        <v>112</v>
      </c>
      <c r="S184" s="607">
        <v>15</v>
      </c>
      <c r="T184" s="606" t="s">
        <v>117</v>
      </c>
      <c r="U184" s="606" t="s">
        <v>567</v>
      </c>
      <c r="V184" s="606" t="s">
        <v>142</v>
      </c>
      <c r="W184" s="597" t="s">
        <v>326</v>
      </c>
      <c r="X184" s="606" t="s">
        <v>470</v>
      </c>
      <c r="Y184" s="606" t="s">
        <v>101</v>
      </c>
      <c r="Z184" s="606" t="s">
        <v>476</v>
      </c>
      <c r="AA184" s="606" t="s">
        <v>593</v>
      </c>
      <c r="AB184" s="607" t="s">
        <v>561</v>
      </c>
      <c r="AC184" s="607" t="s">
        <v>561</v>
      </c>
      <c r="AD184" s="607">
        <v>6</v>
      </c>
      <c r="AE184" s="606" t="s">
        <v>155</v>
      </c>
    </row>
    <row r="185" spans="1:31" ht="15" customHeight="1">
      <c r="A185" s="593" t="s">
        <v>650</v>
      </c>
      <c r="B185" s="606" t="s">
        <v>561</v>
      </c>
      <c r="C185" s="597" t="s">
        <v>51</v>
      </c>
      <c r="D185" s="597" t="s">
        <v>51</v>
      </c>
      <c r="E185" s="619" t="s">
        <v>26</v>
      </c>
      <c r="F185" s="606" t="s">
        <v>629</v>
      </c>
      <c r="G185" s="579" t="s">
        <v>792</v>
      </c>
      <c r="H185" s="594" t="str">
        <f t="shared" si="20"/>
        <v>112014048</v>
      </c>
      <c r="I185" s="607">
        <v>1</v>
      </c>
      <c r="J185" s="608">
        <v>4428</v>
      </c>
      <c r="K185" s="606" t="s">
        <v>94</v>
      </c>
      <c r="L185" s="578" t="s">
        <v>651</v>
      </c>
      <c r="M185" s="577" t="s">
        <v>568</v>
      </c>
      <c r="N185" s="606" t="s">
        <v>101</v>
      </c>
      <c r="O185" s="606" t="s">
        <v>103</v>
      </c>
      <c r="P185" s="606" t="s">
        <v>105</v>
      </c>
      <c r="Q185" s="606" t="s">
        <v>109</v>
      </c>
      <c r="R185" s="606" t="s">
        <v>112</v>
      </c>
      <c r="S185" s="607">
        <v>15</v>
      </c>
      <c r="T185" s="606" t="s">
        <v>117</v>
      </c>
      <c r="U185" s="606" t="s">
        <v>567</v>
      </c>
      <c r="V185" s="606" t="s">
        <v>142</v>
      </c>
      <c r="W185" s="597" t="s">
        <v>326</v>
      </c>
      <c r="X185" s="606" t="s">
        <v>470</v>
      </c>
      <c r="Y185" s="606" t="s">
        <v>101</v>
      </c>
      <c r="Z185" s="606" t="s">
        <v>476</v>
      </c>
      <c r="AA185" s="606" t="s">
        <v>593</v>
      </c>
      <c r="AB185" s="607" t="s">
        <v>561</v>
      </c>
      <c r="AC185" s="607" t="s">
        <v>561</v>
      </c>
      <c r="AD185" s="607">
        <v>6</v>
      </c>
      <c r="AE185" s="606" t="s">
        <v>155</v>
      </c>
    </row>
    <row r="186" spans="1:31" ht="15" customHeight="1">
      <c r="A186" s="593" t="s">
        <v>650</v>
      </c>
      <c r="B186" s="606" t="s">
        <v>561</v>
      </c>
      <c r="C186" t="s">
        <v>56</v>
      </c>
      <c r="D186" s="597" t="s">
        <v>652</v>
      </c>
      <c r="E186" s="619" t="s">
        <v>26</v>
      </c>
      <c r="F186" s="606" t="s">
        <v>446</v>
      </c>
      <c r="G186" s="579" t="s">
        <v>793</v>
      </c>
      <c r="H186" s="594" t="str">
        <f t="shared" ref="H186:H193" si="21">CONCATENATE(1120130,F186)</f>
        <v>112013034</v>
      </c>
      <c r="I186" s="607">
        <v>1</v>
      </c>
      <c r="J186" s="608">
        <v>4428</v>
      </c>
      <c r="K186" s="606" t="s">
        <v>94</v>
      </c>
      <c r="L186" s="578" t="s">
        <v>651</v>
      </c>
      <c r="M186" s="577" t="s">
        <v>568</v>
      </c>
      <c r="N186" s="606" t="s">
        <v>101</v>
      </c>
      <c r="O186" s="606" t="s">
        <v>103</v>
      </c>
      <c r="P186" s="606" t="s">
        <v>105</v>
      </c>
      <c r="Q186" s="606" t="s">
        <v>109</v>
      </c>
      <c r="R186" s="606" t="s">
        <v>112</v>
      </c>
      <c r="S186" s="607">
        <v>15</v>
      </c>
      <c r="T186" s="606" t="s">
        <v>117</v>
      </c>
      <c r="U186" s="606" t="s">
        <v>567</v>
      </c>
      <c r="V186" s="606" t="s">
        <v>142</v>
      </c>
      <c r="W186" s="597" t="s">
        <v>326</v>
      </c>
      <c r="X186" s="606" t="s">
        <v>470</v>
      </c>
      <c r="Y186" s="606" t="s">
        <v>101</v>
      </c>
      <c r="Z186" s="606" t="s">
        <v>476</v>
      </c>
      <c r="AA186" s="606" t="s">
        <v>593</v>
      </c>
      <c r="AB186" s="607" t="s">
        <v>561</v>
      </c>
      <c r="AC186" s="607" t="s">
        <v>561</v>
      </c>
      <c r="AD186" s="607">
        <v>6</v>
      </c>
      <c r="AE186" s="606" t="s">
        <v>155</v>
      </c>
    </row>
    <row r="187" spans="1:31" ht="15" customHeight="1">
      <c r="A187" s="593" t="s">
        <v>650</v>
      </c>
      <c r="B187" s="606" t="s">
        <v>561</v>
      </c>
      <c r="C187" s="606" t="s">
        <v>56</v>
      </c>
      <c r="D187" s="597" t="s">
        <v>652</v>
      </c>
      <c r="E187" s="619" t="s">
        <v>26</v>
      </c>
      <c r="F187" s="606" t="s">
        <v>448</v>
      </c>
      <c r="G187" s="579" t="s">
        <v>793</v>
      </c>
      <c r="H187" s="594" t="str">
        <f t="shared" si="21"/>
        <v>112013036</v>
      </c>
      <c r="I187" s="607">
        <v>1</v>
      </c>
      <c r="J187" s="608">
        <v>4428</v>
      </c>
      <c r="K187" s="606" t="s">
        <v>94</v>
      </c>
      <c r="L187" s="578" t="s">
        <v>651</v>
      </c>
      <c r="M187" s="577" t="s">
        <v>568</v>
      </c>
      <c r="N187" s="606" t="s">
        <v>101</v>
      </c>
      <c r="O187" s="606" t="s">
        <v>103</v>
      </c>
      <c r="P187" s="606" t="s">
        <v>105</v>
      </c>
      <c r="Q187" s="606" t="s">
        <v>109</v>
      </c>
      <c r="R187" s="606" t="s">
        <v>112</v>
      </c>
      <c r="S187" s="607">
        <v>15</v>
      </c>
      <c r="T187" s="606" t="s">
        <v>117</v>
      </c>
      <c r="U187" s="606" t="s">
        <v>567</v>
      </c>
      <c r="V187" s="606" t="s">
        <v>142</v>
      </c>
      <c r="W187" s="597" t="s">
        <v>326</v>
      </c>
      <c r="X187" s="606" t="s">
        <v>470</v>
      </c>
      <c r="Y187" s="606" t="s">
        <v>101</v>
      </c>
      <c r="Z187" s="606" t="s">
        <v>476</v>
      </c>
      <c r="AA187" s="606" t="s">
        <v>593</v>
      </c>
      <c r="AB187" s="607" t="s">
        <v>561</v>
      </c>
      <c r="AC187" s="607" t="s">
        <v>561</v>
      </c>
      <c r="AD187" s="607">
        <v>6</v>
      </c>
      <c r="AE187" s="606" t="s">
        <v>155</v>
      </c>
    </row>
    <row r="188" spans="1:31" ht="15" customHeight="1">
      <c r="A188" s="593" t="s">
        <v>650</v>
      </c>
      <c r="B188" s="606" t="s">
        <v>561</v>
      </c>
      <c r="C188" s="606" t="s">
        <v>56</v>
      </c>
      <c r="D188" s="597" t="s">
        <v>652</v>
      </c>
      <c r="E188" s="619" t="s">
        <v>26</v>
      </c>
      <c r="F188" s="606" t="s">
        <v>450</v>
      </c>
      <c r="G188" s="579" t="s">
        <v>793</v>
      </c>
      <c r="H188" s="594" t="str">
        <f t="shared" si="21"/>
        <v>112013038</v>
      </c>
      <c r="I188" s="607">
        <v>1</v>
      </c>
      <c r="J188" s="608">
        <v>4428</v>
      </c>
      <c r="K188" s="606" t="s">
        <v>94</v>
      </c>
      <c r="L188" s="578" t="s">
        <v>651</v>
      </c>
      <c r="M188" s="577" t="s">
        <v>568</v>
      </c>
      <c r="N188" s="606" t="s">
        <v>101</v>
      </c>
      <c r="O188" s="606" t="s">
        <v>103</v>
      </c>
      <c r="P188" s="606" t="s">
        <v>105</v>
      </c>
      <c r="Q188" s="606" t="s">
        <v>109</v>
      </c>
      <c r="R188" s="606" t="s">
        <v>112</v>
      </c>
      <c r="S188" s="607">
        <v>15</v>
      </c>
      <c r="T188" s="606" t="s">
        <v>117</v>
      </c>
      <c r="U188" s="606" t="s">
        <v>567</v>
      </c>
      <c r="V188" s="606" t="s">
        <v>142</v>
      </c>
      <c r="W188" s="597" t="s">
        <v>326</v>
      </c>
      <c r="X188" s="606" t="s">
        <v>470</v>
      </c>
      <c r="Y188" s="606" t="s">
        <v>101</v>
      </c>
      <c r="Z188" s="606" t="s">
        <v>476</v>
      </c>
      <c r="AA188" s="606" t="s">
        <v>593</v>
      </c>
      <c r="AB188" s="607" t="s">
        <v>561</v>
      </c>
      <c r="AC188" s="607" t="s">
        <v>561</v>
      </c>
      <c r="AD188" s="607">
        <v>6</v>
      </c>
      <c r="AE188" s="606" t="s">
        <v>155</v>
      </c>
    </row>
    <row r="189" spans="1:31" ht="15" customHeight="1">
      <c r="A189" s="593" t="s">
        <v>650</v>
      </c>
      <c r="B189" s="606" t="s">
        <v>561</v>
      </c>
      <c r="C189" s="606" t="s">
        <v>56</v>
      </c>
      <c r="D189" s="597" t="s">
        <v>652</v>
      </c>
      <c r="E189" s="619" t="s">
        <v>26</v>
      </c>
      <c r="F189" s="606" t="s">
        <v>452</v>
      </c>
      <c r="G189" s="579" t="s">
        <v>793</v>
      </c>
      <c r="H189" s="594" t="str">
        <f t="shared" si="21"/>
        <v>112013040</v>
      </c>
      <c r="I189" s="607">
        <v>1</v>
      </c>
      <c r="J189" s="608">
        <v>4428</v>
      </c>
      <c r="K189" s="606" t="s">
        <v>94</v>
      </c>
      <c r="L189" s="578" t="s">
        <v>651</v>
      </c>
      <c r="M189" s="577" t="s">
        <v>568</v>
      </c>
      <c r="N189" s="606" t="s">
        <v>101</v>
      </c>
      <c r="O189" s="606" t="s">
        <v>103</v>
      </c>
      <c r="P189" s="606" t="s">
        <v>105</v>
      </c>
      <c r="Q189" s="606" t="s">
        <v>109</v>
      </c>
      <c r="R189" s="606" t="s">
        <v>112</v>
      </c>
      <c r="S189" s="607">
        <v>15</v>
      </c>
      <c r="T189" s="606" t="s">
        <v>117</v>
      </c>
      <c r="U189" s="606" t="s">
        <v>567</v>
      </c>
      <c r="V189" s="606" t="s">
        <v>142</v>
      </c>
      <c r="W189" s="597" t="s">
        <v>326</v>
      </c>
      <c r="X189" s="606" t="s">
        <v>470</v>
      </c>
      <c r="Y189" s="606" t="s">
        <v>101</v>
      </c>
      <c r="Z189" s="606" t="s">
        <v>476</v>
      </c>
      <c r="AA189" s="606" t="s">
        <v>593</v>
      </c>
      <c r="AB189" s="607" t="s">
        <v>561</v>
      </c>
      <c r="AC189" s="607" t="s">
        <v>561</v>
      </c>
      <c r="AD189" s="607">
        <v>6</v>
      </c>
      <c r="AE189" s="606" t="s">
        <v>155</v>
      </c>
    </row>
    <row r="190" spans="1:31" ht="15" customHeight="1">
      <c r="A190" s="593" t="s">
        <v>650</v>
      </c>
      <c r="B190" s="606" t="s">
        <v>561</v>
      </c>
      <c r="C190" s="606" t="s">
        <v>56</v>
      </c>
      <c r="D190" s="597" t="s">
        <v>652</v>
      </c>
      <c r="E190" s="619" t="s">
        <v>26</v>
      </c>
      <c r="F190" s="606" t="s">
        <v>454</v>
      </c>
      <c r="G190" s="579" t="s">
        <v>793</v>
      </c>
      <c r="H190" s="594" t="str">
        <f t="shared" si="21"/>
        <v>112013042</v>
      </c>
      <c r="I190" s="607">
        <v>1</v>
      </c>
      <c r="J190" s="608">
        <v>4428</v>
      </c>
      <c r="K190" s="606" t="s">
        <v>94</v>
      </c>
      <c r="L190" s="578" t="s">
        <v>651</v>
      </c>
      <c r="M190" s="577" t="s">
        <v>568</v>
      </c>
      <c r="N190" s="606" t="s">
        <v>101</v>
      </c>
      <c r="O190" s="606" t="s">
        <v>103</v>
      </c>
      <c r="P190" s="606" t="s">
        <v>105</v>
      </c>
      <c r="Q190" s="606" t="s">
        <v>109</v>
      </c>
      <c r="R190" s="606" t="s">
        <v>112</v>
      </c>
      <c r="S190" s="607">
        <v>15</v>
      </c>
      <c r="T190" s="606" t="s">
        <v>117</v>
      </c>
      <c r="U190" s="606" t="s">
        <v>567</v>
      </c>
      <c r="V190" s="606" t="s">
        <v>142</v>
      </c>
      <c r="W190" s="597" t="s">
        <v>326</v>
      </c>
      <c r="X190" s="606" t="s">
        <v>470</v>
      </c>
      <c r="Y190" s="606" t="s">
        <v>101</v>
      </c>
      <c r="Z190" s="606" t="s">
        <v>476</v>
      </c>
      <c r="AA190" s="606" t="s">
        <v>593</v>
      </c>
      <c r="AB190" s="607" t="s">
        <v>561</v>
      </c>
      <c r="AC190" s="607" t="s">
        <v>561</v>
      </c>
      <c r="AD190" s="607">
        <v>6</v>
      </c>
      <c r="AE190" s="606" t="s">
        <v>155</v>
      </c>
    </row>
    <row r="191" spans="1:31" ht="15" customHeight="1">
      <c r="A191" s="593" t="s">
        <v>650</v>
      </c>
      <c r="B191" s="606" t="s">
        <v>561</v>
      </c>
      <c r="C191" s="606" t="s">
        <v>56</v>
      </c>
      <c r="D191" s="597" t="s">
        <v>652</v>
      </c>
      <c r="E191" s="619" t="s">
        <v>26</v>
      </c>
      <c r="F191" s="606" t="s">
        <v>456</v>
      </c>
      <c r="G191" s="579" t="s">
        <v>793</v>
      </c>
      <c r="H191" s="594" t="str">
        <f t="shared" si="21"/>
        <v>112013044</v>
      </c>
      <c r="I191" s="607">
        <v>1</v>
      </c>
      <c r="J191" s="608">
        <v>4428</v>
      </c>
      <c r="K191" s="606" t="s">
        <v>94</v>
      </c>
      <c r="L191" s="578" t="s">
        <v>651</v>
      </c>
      <c r="M191" s="577" t="s">
        <v>568</v>
      </c>
      <c r="N191" s="606" t="s">
        <v>101</v>
      </c>
      <c r="O191" s="606" t="s">
        <v>103</v>
      </c>
      <c r="P191" s="606" t="s">
        <v>105</v>
      </c>
      <c r="Q191" s="606" t="s">
        <v>109</v>
      </c>
      <c r="R191" s="606" t="s">
        <v>112</v>
      </c>
      <c r="S191" s="607">
        <v>15</v>
      </c>
      <c r="T191" s="606" t="s">
        <v>117</v>
      </c>
      <c r="U191" s="606" t="s">
        <v>567</v>
      </c>
      <c r="V191" s="606" t="s">
        <v>142</v>
      </c>
      <c r="W191" s="597" t="s">
        <v>326</v>
      </c>
      <c r="X191" s="606" t="s">
        <v>470</v>
      </c>
      <c r="Y191" s="606" t="s">
        <v>101</v>
      </c>
      <c r="Z191" s="606" t="s">
        <v>476</v>
      </c>
      <c r="AA191" s="606" t="s">
        <v>593</v>
      </c>
      <c r="AB191" s="607" t="s">
        <v>561</v>
      </c>
      <c r="AC191" s="607" t="s">
        <v>561</v>
      </c>
      <c r="AD191" s="607">
        <v>6</v>
      </c>
      <c r="AE191" s="606" t="s">
        <v>155</v>
      </c>
    </row>
    <row r="192" spans="1:31" ht="15" customHeight="1">
      <c r="A192" s="593" t="s">
        <v>650</v>
      </c>
      <c r="B192" s="606" t="s">
        <v>561</v>
      </c>
      <c r="C192" s="606" t="s">
        <v>56</v>
      </c>
      <c r="D192" s="597" t="s">
        <v>652</v>
      </c>
      <c r="E192" s="619" t="s">
        <v>26</v>
      </c>
      <c r="F192" s="606" t="s">
        <v>457</v>
      </c>
      <c r="G192" s="579" t="s">
        <v>793</v>
      </c>
      <c r="H192" s="594" t="str">
        <f t="shared" si="21"/>
        <v>112013046</v>
      </c>
      <c r="I192" s="607">
        <v>1</v>
      </c>
      <c r="J192" s="608">
        <v>4428</v>
      </c>
      <c r="K192" s="606" t="s">
        <v>94</v>
      </c>
      <c r="L192" s="578" t="s">
        <v>651</v>
      </c>
      <c r="M192" s="577" t="s">
        <v>568</v>
      </c>
      <c r="N192" s="606" t="s">
        <v>101</v>
      </c>
      <c r="O192" s="606" t="s">
        <v>103</v>
      </c>
      <c r="P192" s="606" t="s">
        <v>105</v>
      </c>
      <c r="Q192" s="606" t="s">
        <v>109</v>
      </c>
      <c r="R192" s="606" t="s">
        <v>112</v>
      </c>
      <c r="S192" s="607">
        <v>15</v>
      </c>
      <c r="T192" s="606" t="s">
        <v>117</v>
      </c>
      <c r="U192" s="606" t="s">
        <v>567</v>
      </c>
      <c r="V192" s="606" t="s">
        <v>142</v>
      </c>
      <c r="W192" s="597" t="s">
        <v>326</v>
      </c>
      <c r="X192" s="606" t="s">
        <v>470</v>
      </c>
      <c r="Y192" s="606" t="s">
        <v>101</v>
      </c>
      <c r="Z192" s="606" t="s">
        <v>476</v>
      </c>
      <c r="AA192" s="606" t="s">
        <v>593</v>
      </c>
      <c r="AB192" s="607" t="s">
        <v>561</v>
      </c>
      <c r="AC192" s="607" t="s">
        <v>561</v>
      </c>
      <c r="AD192" s="607">
        <v>6</v>
      </c>
      <c r="AE192" s="606" t="s">
        <v>155</v>
      </c>
    </row>
    <row r="193" spans="1:31" ht="15" customHeight="1">
      <c r="A193" s="593" t="s">
        <v>650</v>
      </c>
      <c r="B193" s="606" t="s">
        <v>561</v>
      </c>
      <c r="C193" s="606" t="s">
        <v>56</v>
      </c>
      <c r="D193" s="597" t="s">
        <v>652</v>
      </c>
      <c r="E193" s="619" t="s">
        <v>26</v>
      </c>
      <c r="F193" s="606" t="s">
        <v>629</v>
      </c>
      <c r="G193" s="579" t="s">
        <v>793</v>
      </c>
      <c r="H193" s="594" t="str">
        <f t="shared" si="21"/>
        <v>112013048</v>
      </c>
      <c r="I193" s="607">
        <v>1</v>
      </c>
      <c r="J193" s="608">
        <v>4428</v>
      </c>
      <c r="K193" s="606" t="s">
        <v>94</v>
      </c>
      <c r="L193" s="578" t="s">
        <v>651</v>
      </c>
      <c r="M193" s="577" t="s">
        <v>568</v>
      </c>
      <c r="N193" s="606" t="s">
        <v>101</v>
      </c>
      <c r="O193" s="606" t="s">
        <v>103</v>
      </c>
      <c r="P193" s="606" t="s">
        <v>105</v>
      </c>
      <c r="Q193" s="606" t="s">
        <v>109</v>
      </c>
      <c r="R193" s="606" t="s">
        <v>112</v>
      </c>
      <c r="S193" s="607">
        <v>15</v>
      </c>
      <c r="T193" s="606" t="s">
        <v>117</v>
      </c>
      <c r="U193" s="606" t="s">
        <v>567</v>
      </c>
      <c r="V193" s="606" t="s">
        <v>142</v>
      </c>
      <c r="W193" s="597" t="s">
        <v>326</v>
      </c>
      <c r="X193" s="606" t="s">
        <v>470</v>
      </c>
      <c r="Y193" s="606" t="s">
        <v>101</v>
      </c>
      <c r="Z193" s="606" t="s">
        <v>476</v>
      </c>
      <c r="AA193" s="606" t="s">
        <v>593</v>
      </c>
      <c r="AB193" s="607" t="s">
        <v>561</v>
      </c>
      <c r="AC193" s="607" t="s">
        <v>561</v>
      </c>
      <c r="AD193" s="607">
        <v>6</v>
      </c>
      <c r="AE193" s="606" t="s">
        <v>155</v>
      </c>
    </row>
    <row r="194" spans="1:31" ht="15" customHeight="1">
      <c r="A194" s="593" t="s">
        <v>692</v>
      </c>
      <c r="B194" s="619" t="s">
        <v>561</v>
      </c>
      <c r="C194" s="619" t="s">
        <v>41</v>
      </c>
      <c r="D194" s="619" t="s">
        <v>628</v>
      </c>
      <c r="E194" s="619" t="s">
        <v>26</v>
      </c>
      <c r="F194" s="619" t="s">
        <v>636</v>
      </c>
      <c r="G194" s="624" t="s">
        <v>773</v>
      </c>
      <c r="H194" s="594" t="str">
        <f>CONCATENATE(1120501,F194)</f>
        <v>112050150</v>
      </c>
      <c r="I194" s="620">
        <v>1</v>
      </c>
      <c r="J194" s="621">
        <v>5509</v>
      </c>
      <c r="K194" s="619" t="s">
        <v>94</v>
      </c>
      <c r="L194" s="622" t="s">
        <v>693</v>
      </c>
      <c r="M194" s="577" t="s">
        <v>568</v>
      </c>
      <c r="N194" s="619" t="s">
        <v>101</v>
      </c>
      <c r="O194" s="619" t="s">
        <v>103</v>
      </c>
      <c r="P194" s="619" t="s">
        <v>105</v>
      </c>
      <c r="Q194" s="619" t="s">
        <v>109</v>
      </c>
      <c r="R194" s="619" t="s">
        <v>112</v>
      </c>
      <c r="S194" s="620">
        <v>15</v>
      </c>
      <c r="T194" s="619" t="s">
        <v>117</v>
      </c>
      <c r="U194" s="619" t="s">
        <v>567</v>
      </c>
      <c r="V194" s="619" t="s">
        <v>142</v>
      </c>
      <c r="W194" s="619" t="s">
        <v>590</v>
      </c>
      <c r="X194" s="619" t="s">
        <v>470</v>
      </c>
      <c r="Y194" s="619" t="s">
        <v>630</v>
      </c>
      <c r="Z194" s="619" t="s">
        <v>476</v>
      </c>
      <c r="AA194" s="619" t="s">
        <v>593</v>
      </c>
      <c r="AB194" s="620" t="s">
        <v>561</v>
      </c>
      <c r="AC194" s="620" t="s">
        <v>561</v>
      </c>
      <c r="AD194" s="620">
        <v>8</v>
      </c>
      <c r="AE194" s="619" t="s">
        <v>155</v>
      </c>
    </row>
    <row r="195" spans="1:31" ht="15" customHeight="1">
      <c r="A195" s="593" t="s">
        <v>692</v>
      </c>
      <c r="B195" s="619" t="s">
        <v>561</v>
      </c>
      <c r="C195" s="619" t="s">
        <v>41</v>
      </c>
      <c r="D195" s="619" t="s">
        <v>628</v>
      </c>
      <c r="E195" s="619" t="s">
        <v>26</v>
      </c>
      <c r="F195" s="619" t="s">
        <v>637</v>
      </c>
      <c r="G195" s="624" t="s">
        <v>773</v>
      </c>
      <c r="H195" s="594" t="str">
        <f t="shared" ref="H195:H196" si="22">CONCATENATE(1120501,F195)</f>
        <v>112050152</v>
      </c>
      <c r="I195" s="620">
        <v>1</v>
      </c>
      <c r="J195" s="621">
        <v>5509</v>
      </c>
      <c r="K195" s="619" t="s">
        <v>94</v>
      </c>
      <c r="L195" s="622" t="s">
        <v>693</v>
      </c>
      <c r="M195" s="577" t="s">
        <v>568</v>
      </c>
      <c r="N195" s="619" t="s">
        <v>101</v>
      </c>
      <c r="O195" s="619" t="s">
        <v>103</v>
      </c>
      <c r="P195" s="619" t="s">
        <v>105</v>
      </c>
      <c r="Q195" s="619" t="s">
        <v>109</v>
      </c>
      <c r="R195" s="619" t="s">
        <v>112</v>
      </c>
      <c r="S195" s="620">
        <v>15</v>
      </c>
      <c r="T195" s="619" t="s">
        <v>117</v>
      </c>
      <c r="U195" s="619" t="s">
        <v>567</v>
      </c>
      <c r="V195" s="619" t="s">
        <v>142</v>
      </c>
      <c r="W195" s="619" t="s">
        <v>590</v>
      </c>
      <c r="X195" s="619" t="s">
        <v>470</v>
      </c>
      <c r="Y195" s="619" t="s">
        <v>630</v>
      </c>
      <c r="Z195" s="619" t="s">
        <v>476</v>
      </c>
      <c r="AA195" s="619" t="s">
        <v>593</v>
      </c>
      <c r="AB195" s="620" t="s">
        <v>561</v>
      </c>
      <c r="AC195" s="620" t="s">
        <v>561</v>
      </c>
      <c r="AD195" s="620">
        <v>8</v>
      </c>
      <c r="AE195" s="619" t="s">
        <v>155</v>
      </c>
    </row>
    <row r="196" spans="1:31" ht="15" customHeight="1">
      <c r="A196" s="593" t="s">
        <v>692</v>
      </c>
      <c r="B196" s="619" t="s">
        <v>561</v>
      </c>
      <c r="C196" s="619" t="s">
        <v>41</v>
      </c>
      <c r="D196" s="619" t="s">
        <v>628</v>
      </c>
      <c r="E196" s="619" t="s">
        <v>26</v>
      </c>
      <c r="F196" s="619" t="s">
        <v>638</v>
      </c>
      <c r="G196" s="624" t="s">
        <v>773</v>
      </c>
      <c r="H196" s="594" t="str">
        <f t="shared" si="22"/>
        <v>112050154</v>
      </c>
      <c r="I196" s="620">
        <v>1</v>
      </c>
      <c r="J196" s="621">
        <v>5509</v>
      </c>
      <c r="K196" s="619" t="s">
        <v>94</v>
      </c>
      <c r="L196" s="622" t="s">
        <v>693</v>
      </c>
      <c r="M196" s="577" t="s">
        <v>568</v>
      </c>
      <c r="N196" s="619" t="s">
        <v>101</v>
      </c>
      <c r="O196" s="619" t="s">
        <v>103</v>
      </c>
      <c r="P196" s="619" t="s">
        <v>105</v>
      </c>
      <c r="Q196" s="619" t="s">
        <v>109</v>
      </c>
      <c r="R196" s="619" t="s">
        <v>112</v>
      </c>
      <c r="S196" s="620">
        <v>15</v>
      </c>
      <c r="T196" s="619" t="s">
        <v>117</v>
      </c>
      <c r="U196" s="619" t="s">
        <v>567</v>
      </c>
      <c r="V196" s="619" t="s">
        <v>142</v>
      </c>
      <c r="W196" s="619" t="s">
        <v>590</v>
      </c>
      <c r="X196" s="619" t="s">
        <v>470</v>
      </c>
      <c r="Y196" s="619" t="s">
        <v>630</v>
      </c>
      <c r="Z196" s="619" t="s">
        <v>476</v>
      </c>
      <c r="AA196" s="619" t="s">
        <v>593</v>
      </c>
      <c r="AB196" s="620" t="s">
        <v>561</v>
      </c>
      <c r="AC196" s="620" t="s">
        <v>561</v>
      </c>
      <c r="AD196" s="620">
        <v>8</v>
      </c>
      <c r="AE196" s="619" t="s">
        <v>155</v>
      </c>
    </row>
    <row r="197" spans="1:31" ht="15" customHeight="1">
      <c r="A197" s="593" t="s">
        <v>692</v>
      </c>
      <c r="B197" s="619" t="s">
        <v>561</v>
      </c>
      <c r="C197" s="619" t="s">
        <v>54</v>
      </c>
      <c r="D197" s="619" t="s">
        <v>54</v>
      </c>
      <c r="E197" s="619" t="s">
        <v>26</v>
      </c>
      <c r="F197" s="619" t="s">
        <v>636</v>
      </c>
      <c r="G197" s="624" t="s">
        <v>774</v>
      </c>
      <c r="H197" s="594" t="str">
        <f>CONCATENATE(1120505,F197)</f>
        <v>112050550</v>
      </c>
      <c r="I197" s="620">
        <v>1</v>
      </c>
      <c r="J197" s="621">
        <v>5509</v>
      </c>
      <c r="K197" s="619" t="s">
        <v>94</v>
      </c>
      <c r="L197" s="622" t="s">
        <v>693</v>
      </c>
      <c r="M197" s="577" t="s">
        <v>568</v>
      </c>
      <c r="N197" s="619" t="s">
        <v>101</v>
      </c>
      <c r="O197" s="619" t="s">
        <v>103</v>
      </c>
      <c r="P197" s="619" t="s">
        <v>105</v>
      </c>
      <c r="Q197" s="619" t="s">
        <v>109</v>
      </c>
      <c r="R197" s="619" t="s">
        <v>112</v>
      </c>
      <c r="S197" s="620">
        <v>15</v>
      </c>
      <c r="T197" s="619" t="s">
        <v>117</v>
      </c>
      <c r="U197" s="619" t="s">
        <v>567</v>
      </c>
      <c r="V197" s="619" t="s">
        <v>142</v>
      </c>
      <c r="W197" s="619" t="s">
        <v>590</v>
      </c>
      <c r="X197" s="619" t="s">
        <v>470</v>
      </c>
      <c r="Y197" s="619" t="s">
        <v>630</v>
      </c>
      <c r="Z197" s="619" t="s">
        <v>476</v>
      </c>
      <c r="AA197" s="619" t="s">
        <v>593</v>
      </c>
      <c r="AB197" s="620" t="s">
        <v>561</v>
      </c>
      <c r="AC197" s="620" t="s">
        <v>561</v>
      </c>
      <c r="AD197" s="620">
        <v>8</v>
      </c>
      <c r="AE197" s="619" t="s">
        <v>155</v>
      </c>
    </row>
    <row r="198" spans="1:31" ht="15" customHeight="1">
      <c r="A198" s="593" t="s">
        <v>692</v>
      </c>
      <c r="B198" s="619" t="s">
        <v>561</v>
      </c>
      <c r="C198" s="619" t="s">
        <v>54</v>
      </c>
      <c r="D198" s="619" t="s">
        <v>54</v>
      </c>
      <c r="E198" s="619" t="s">
        <v>26</v>
      </c>
      <c r="F198" s="619" t="s">
        <v>637</v>
      </c>
      <c r="G198" s="624" t="s">
        <v>774</v>
      </c>
      <c r="H198" s="594" t="str">
        <f t="shared" ref="H198:H199" si="23">CONCATENATE(1120505,F198)</f>
        <v>112050552</v>
      </c>
      <c r="I198" s="620">
        <v>1</v>
      </c>
      <c r="J198" s="621">
        <v>5509</v>
      </c>
      <c r="K198" s="619" t="s">
        <v>94</v>
      </c>
      <c r="L198" s="622" t="s">
        <v>693</v>
      </c>
      <c r="M198" s="577" t="s">
        <v>568</v>
      </c>
      <c r="N198" s="619" t="s">
        <v>101</v>
      </c>
      <c r="O198" s="619" t="s">
        <v>103</v>
      </c>
      <c r="P198" s="619" t="s">
        <v>105</v>
      </c>
      <c r="Q198" s="619" t="s">
        <v>109</v>
      </c>
      <c r="R198" s="619" t="s">
        <v>112</v>
      </c>
      <c r="S198" s="620">
        <v>15</v>
      </c>
      <c r="T198" s="619" t="s">
        <v>117</v>
      </c>
      <c r="U198" s="619" t="s">
        <v>567</v>
      </c>
      <c r="V198" s="619" t="s">
        <v>142</v>
      </c>
      <c r="W198" s="619" t="s">
        <v>590</v>
      </c>
      <c r="X198" s="619" t="s">
        <v>470</v>
      </c>
      <c r="Y198" s="619" t="s">
        <v>630</v>
      </c>
      <c r="Z198" s="619" t="s">
        <v>476</v>
      </c>
      <c r="AA198" s="619" t="s">
        <v>593</v>
      </c>
      <c r="AB198" s="620" t="s">
        <v>561</v>
      </c>
      <c r="AC198" s="620" t="s">
        <v>561</v>
      </c>
      <c r="AD198" s="620">
        <v>8</v>
      </c>
      <c r="AE198" s="619" t="s">
        <v>155</v>
      </c>
    </row>
    <row r="199" spans="1:31" ht="15" customHeight="1">
      <c r="A199" s="593" t="s">
        <v>692</v>
      </c>
      <c r="B199" s="619" t="s">
        <v>561</v>
      </c>
      <c r="C199" s="619" t="s">
        <v>54</v>
      </c>
      <c r="D199" s="619" t="s">
        <v>54</v>
      </c>
      <c r="E199" s="619" t="s">
        <v>26</v>
      </c>
      <c r="F199" s="619" t="s">
        <v>638</v>
      </c>
      <c r="G199" s="624" t="s">
        <v>774</v>
      </c>
      <c r="H199" s="594" t="str">
        <f t="shared" si="23"/>
        <v>112050554</v>
      </c>
      <c r="I199" s="620">
        <v>1</v>
      </c>
      <c r="J199" s="621">
        <v>5509</v>
      </c>
      <c r="K199" s="619" t="s">
        <v>94</v>
      </c>
      <c r="L199" s="622" t="s">
        <v>693</v>
      </c>
      <c r="M199" s="577" t="s">
        <v>568</v>
      </c>
      <c r="N199" s="619" t="s">
        <v>101</v>
      </c>
      <c r="O199" s="619" t="s">
        <v>103</v>
      </c>
      <c r="P199" s="619" t="s">
        <v>105</v>
      </c>
      <c r="Q199" s="619" t="s">
        <v>109</v>
      </c>
      <c r="R199" s="619" t="s">
        <v>112</v>
      </c>
      <c r="S199" s="620">
        <v>15</v>
      </c>
      <c r="T199" s="619" t="s">
        <v>117</v>
      </c>
      <c r="U199" s="619" t="s">
        <v>567</v>
      </c>
      <c r="V199" s="619" t="s">
        <v>142</v>
      </c>
      <c r="W199" s="619" t="s">
        <v>590</v>
      </c>
      <c r="X199" s="619" t="s">
        <v>470</v>
      </c>
      <c r="Y199" s="619" t="s">
        <v>630</v>
      </c>
      <c r="Z199" s="619" t="s">
        <v>476</v>
      </c>
      <c r="AA199" s="619" t="s">
        <v>593</v>
      </c>
      <c r="AB199" s="620" t="s">
        <v>561</v>
      </c>
      <c r="AC199" s="620" t="s">
        <v>561</v>
      </c>
      <c r="AD199" s="620">
        <v>8</v>
      </c>
      <c r="AE199" s="619" t="s">
        <v>155</v>
      </c>
    </row>
    <row r="200" spans="1:31" ht="15" customHeight="1">
      <c r="A200" s="593" t="s">
        <v>692</v>
      </c>
      <c r="B200" s="619" t="s">
        <v>561</v>
      </c>
      <c r="C200" s="619" t="s">
        <v>51</v>
      </c>
      <c r="D200" s="619" t="s">
        <v>51</v>
      </c>
      <c r="E200" s="619" t="s">
        <v>26</v>
      </c>
      <c r="F200" s="619" t="s">
        <v>636</v>
      </c>
      <c r="G200" s="624" t="s">
        <v>775</v>
      </c>
      <c r="H200" s="594" t="str">
        <f>CONCATENATE(1120061,F200)</f>
        <v>112006150</v>
      </c>
      <c r="I200" s="620">
        <v>1</v>
      </c>
      <c r="J200" s="621">
        <v>5509</v>
      </c>
      <c r="K200" s="619" t="s">
        <v>94</v>
      </c>
      <c r="L200" s="622" t="s">
        <v>693</v>
      </c>
      <c r="M200" s="577" t="s">
        <v>568</v>
      </c>
      <c r="N200" s="619" t="s">
        <v>101</v>
      </c>
      <c r="O200" s="619" t="s">
        <v>103</v>
      </c>
      <c r="P200" s="619" t="s">
        <v>105</v>
      </c>
      <c r="Q200" s="619" t="s">
        <v>109</v>
      </c>
      <c r="R200" s="619" t="s">
        <v>112</v>
      </c>
      <c r="S200" s="620">
        <v>15</v>
      </c>
      <c r="T200" s="619" t="s">
        <v>117</v>
      </c>
      <c r="U200" s="619" t="s">
        <v>567</v>
      </c>
      <c r="V200" s="619" t="s">
        <v>142</v>
      </c>
      <c r="W200" s="619" t="s">
        <v>590</v>
      </c>
      <c r="X200" s="619" t="s">
        <v>470</v>
      </c>
      <c r="Y200" s="619" t="s">
        <v>630</v>
      </c>
      <c r="Z200" s="619" t="s">
        <v>476</v>
      </c>
      <c r="AA200" s="619" t="s">
        <v>593</v>
      </c>
      <c r="AB200" s="620" t="s">
        <v>561</v>
      </c>
      <c r="AC200" s="620" t="s">
        <v>561</v>
      </c>
      <c r="AD200" s="620">
        <v>8</v>
      </c>
      <c r="AE200" s="619" t="s">
        <v>155</v>
      </c>
    </row>
    <row r="201" spans="1:31" ht="15" customHeight="1">
      <c r="A201" s="593" t="s">
        <v>692</v>
      </c>
      <c r="B201" s="619" t="s">
        <v>561</v>
      </c>
      <c r="C201" s="619" t="s">
        <v>51</v>
      </c>
      <c r="D201" s="619" t="s">
        <v>51</v>
      </c>
      <c r="E201" s="619" t="s">
        <v>26</v>
      </c>
      <c r="F201" s="619" t="s">
        <v>637</v>
      </c>
      <c r="G201" s="624" t="s">
        <v>775</v>
      </c>
      <c r="H201" s="594" t="str">
        <f t="shared" ref="H201:H202" si="24">CONCATENATE(1120061,F201)</f>
        <v>112006152</v>
      </c>
      <c r="I201" s="620">
        <v>1</v>
      </c>
      <c r="J201" s="621">
        <v>5509</v>
      </c>
      <c r="K201" s="619" t="s">
        <v>94</v>
      </c>
      <c r="L201" s="622" t="s">
        <v>693</v>
      </c>
      <c r="M201" s="577" t="s">
        <v>568</v>
      </c>
      <c r="N201" s="619" t="s">
        <v>101</v>
      </c>
      <c r="O201" s="619" t="s">
        <v>103</v>
      </c>
      <c r="P201" s="619" t="s">
        <v>105</v>
      </c>
      <c r="Q201" s="619" t="s">
        <v>109</v>
      </c>
      <c r="R201" s="619" t="s">
        <v>112</v>
      </c>
      <c r="S201" s="620">
        <v>15</v>
      </c>
      <c r="T201" s="619" t="s">
        <v>117</v>
      </c>
      <c r="U201" s="619" t="s">
        <v>567</v>
      </c>
      <c r="V201" s="619" t="s">
        <v>142</v>
      </c>
      <c r="W201" s="619" t="s">
        <v>590</v>
      </c>
      <c r="X201" s="619" t="s">
        <v>470</v>
      </c>
      <c r="Y201" s="619" t="s">
        <v>630</v>
      </c>
      <c r="Z201" s="619" t="s">
        <v>476</v>
      </c>
      <c r="AA201" s="619" t="s">
        <v>593</v>
      </c>
      <c r="AB201" s="620" t="s">
        <v>561</v>
      </c>
      <c r="AC201" s="620" t="s">
        <v>561</v>
      </c>
      <c r="AD201" s="620">
        <v>8</v>
      </c>
      <c r="AE201" s="619" t="s">
        <v>155</v>
      </c>
    </row>
    <row r="202" spans="1:31" ht="15" customHeight="1">
      <c r="A202" s="593" t="s">
        <v>692</v>
      </c>
      <c r="B202" s="619" t="s">
        <v>561</v>
      </c>
      <c r="C202" s="619" t="s">
        <v>51</v>
      </c>
      <c r="D202" s="619" t="s">
        <v>51</v>
      </c>
      <c r="E202" s="619" t="s">
        <v>26</v>
      </c>
      <c r="F202" s="619" t="s">
        <v>638</v>
      </c>
      <c r="G202" s="624" t="s">
        <v>775</v>
      </c>
      <c r="H202" s="594" t="str">
        <f t="shared" si="24"/>
        <v>112006154</v>
      </c>
      <c r="I202" s="620">
        <v>1</v>
      </c>
      <c r="J202" s="621">
        <v>5509</v>
      </c>
      <c r="K202" s="619" t="s">
        <v>94</v>
      </c>
      <c r="L202" s="622" t="s">
        <v>693</v>
      </c>
      <c r="M202" s="577" t="s">
        <v>568</v>
      </c>
      <c r="N202" s="619" t="s">
        <v>101</v>
      </c>
      <c r="O202" s="619" t="s">
        <v>103</v>
      </c>
      <c r="P202" s="619" t="s">
        <v>105</v>
      </c>
      <c r="Q202" s="619" t="s">
        <v>109</v>
      </c>
      <c r="R202" s="619" t="s">
        <v>112</v>
      </c>
      <c r="S202" s="620">
        <v>15</v>
      </c>
      <c r="T202" s="619" t="s">
        <v>117</v>
      </c>
      <c r="U202" s="619" t="s">
        <v>567</v>
      </c>
      <c r="V202" s="619" t="s">
        <v>142</v>
      </c>
      <c r="W202" s="619" t="s">
        <v>590</v>
      </c>
      <c r="X202" s="619" t="s">
        <v>470</v>
      </c>
      <c r="Y202" s="619" t="s">
        <v>630</v>
      </c>
      <c r="Z202" s="619" t="s">
        <v>476</v>
      </c>
      <c r="AA202" s="619" t="s">
        <v>593</v>
      </c>
      <c r="AB202" s="620" t="s">
        <v>561</v>
      </c>
      <c r="AC202" s="620" t="s">
        <v>561</v>
      </c>
      <c r="AD202" s="620">
        <v>8</v>
      </c>
      <c r="AE202" s="619" t="s">
        <v>155</v>
      </c>
    </row>
    <row r="203" spans="1:31" ht="15" customHeight="1">
      <c r="C203" t="s">
        <v>92</v>
      </c>
      <c r="D203" t="s">
        <v>26</v>
      </c>
      <c r="E203" s="619" t="s">
        <v>26</v>
      </c>
      <c r="F203" t="s">
        <v>26</v>
      </c>
      <c r="K203" t="s">
        <v>92</v>
      </c>
      <c r="N203" t="s">
        <v>92</v>
      </c>
      <c r="O203" t="s">
        <v>103</v>
      </c>
      <c r="P203" t="s">
        <v>92</v>
      </c>
      <c r="Q203" t="s">
        <v>92</v>
      </c>
      <c r="R203" t="s">
        <v>92</v>
      </c>
      <c r="T203" t="s">
        <v>92</v>
      </c>
      <c r="V203" t="s">
        <v>92</v>
      </c>
      <c r="W203" t="s">
        <v>26</v>
      </c>
      <c r="X203" t="s">
        <v>26</v>
      </c>
      <c r="Z203" t="s">
        <v>92</v>
      </c>
      <c r="AA203" t="s">
        <v>26</v>
      </c>
      <c r="AB203" t="s">
        <v>92</v>
      </c>
      <c r="AE203" t="s">
        <v>92</v>
      </c>
    </row>
    <row r="204" spans="1:31" ht="15" customHeight="1">
      <c r="C204" t="s">
        <v>92</v>
      </c>
      <c r="D204" t="s">
        <v>26</v>
      </c>
      <c r="E204" s="619" t="s">
        <v>26</v>
      </c>
      <c r="F204" t="s">
        <v>26</v>
      </c>
      <c r="K204" t="s">
        <v>92</v>
      </c>
      <c r="N204" t="s">
        <v>92</v>
      </c>
      <c r="O204" t="s">
        <v>103</v>
      </c>
      <c r="P204" t="s">
        <v>92</v>
      </c>
      <c r="Q204" t="s">
        <v>92</v>
      </c>
      <c r="R204" t="s">
        <v>92</v>
      </c>
      <c r="T204" t="s">
        <v>92</v>
      </c>
      <c r="V204" t="s">
        <v>92</v>
      </c>
      <c r="W204" t="s">
        <v>26</v>
      </c>
      <c r="X204" t="s">
        <v>26</v>
      </c>
      <c r="Z204" t="s">
        <v>92</v>
      </c>
      <c r="AA204" t="s">
        <v>26</v>
      </c>
      <c r="AB204" t="s">
        <v>92</v>
      </c>
      <c r="AE204" t="s">
        <v>92</v>
      </c>
    </row>
    <row r="205" spans="1:31" ht="15" customHeight="1">
      <c r="C205" t="s">
        <v>92</v>
      </c>
      <c r="D205" t="s">
        <v>26</v>
      </c>
      <c r="E205" s="619" t="s">
        <v>26</v>
      </c>
      <c r="F205" t="s">
        <v>26</v>
      </c>
      <c r="K205" t="s">
        <v>92</v>
      </c>
      <c r="N205" t="s">
        <v>92</v>
      </c>
      <c r="O205" t="s">
        <v>103</v>
      </c>
      <c r="P205" t="s">
        <v>92</v>
      </c>
      <c r="Q205" t="s">
        <v>92</v>
      </c>
      <c r="R205" t="s">
        <v>92</v>
      </c>
      <c r="T205" t="s">
        <v>92</v>
      </c>
      <c r="V205" t="s">
        <v>92</v>
      </c>
      <c r="W205" t="s">
        <v>26</v>
      </c>
      <c r="X205" t="s">
        <v>26</v>
      </c>
      <c r="Z205" t="s">
        <v>92</v>
      </c>
      <c r="AA205" t="s">
        <v>26</v>
      </c>
      <c r="AB205" t="s">
        <v>92</v>
      </c>
      <c r="AE205" t="s">
        <v>92</v>
      </c>
    </row>
    <row r="206" spans="1:31" ht="15" customHeight="1">
      <c r="C206" t="s">
        <v>92</v>
      </c>
      <c r="D206" t="s">
        <v>26</v>
      </c>
      <c r="E206" s="619" t="s">
        <v>26</v>
      </c>
      <c r="F206" t="s">
        <v>26</v>
      </c>
      <c r="K206" t="s">
        <v>92</v>
      </c>
      <c r="N206" t="s">
        <v>92</v>
      </c>
      <c r="O206" t="s">
        <v>103</v>
      </c>
      <c r="P206" t="s">
        <v>92</v>
      </c>
      <c r="Q206" t="s">
        <v>92</v>
      </c>
      <c r="R206" t="s">
        <v>92</v>
      </c>
      <c r="T206" t="s">
        <v>92</v>
      </c>
      <c r="V206" t="s">
        <v>92</v>
      </c>
      <c r="W206" t="s">
        <v>26</v>
      </c>
      <c r="X206" t="s">
        <v>26</v>
      </c>
      <c r="Z206" t="s">
        <v>92</v>
      </c>
      <c r="AA206" t="s">
        <v>26</v>
      </c>
      <c r="AB206" t="s">
        <v>92</v>
      </c>
      <c r="AE206" t="s">
        <v>92</v>
      </c>
    </row>
    <row r="207" spans="1:31" ht="15" customHeight="1">
      <c r="C207" t="s">
        <v>92</v>
      </c>
      <c r="D207" t="s">
        <v>26</v>
      </c>
      <c r="E207" s="619" t="s">
        <v>26</v>
      </c>
      <c r="F207" t="s">
        <v>26</v>
      </c>
      <c r="K207" t="s">
        <v>92</v>
      </c>
      <c r="N207" t="s">
        <v>92</v>
      </c>
      <c r="O207" t="s">
        <v>103</v>
      </c>
      <c r="P207" t="s">
        <v>92</v>
      </c>
      <c r="Q207" t="s">
        <v>92</v>
      </c>
      <c r="R207" t="s">
        <v>92</v>
      </c>
      <c r="T207" t="s">
        <v>92</v>
      </c>
      <c r="V207" t="s">
        <v>92</v>
      </c>
      <c r="W207" t="s">
        <v>26</v>
      </c>
      <c r="X207" t="s">
        <v>26</v>
      </c>
      <c r="Z207" t="s">
        <v>92</v>
      </c>
      <c r="AA207" t="s">
        <v>26</v>
      </c>
      <c r="AB207" t="s">
        <v>92</v>
      </c>
      <c r="AE207" t="s">
        <v>92</v>
      </c>
    </row>
    <row r="208" spans="1:31" ht="15" customHeight="1">
      <c r="C208" t="s">
        <v>92</v>
      </c>
      <c r="D208" t="s">
        <v>26</v>
      </c>
      <c r="E208" s="619" t="s">
        <v>26</v>
      </c>
      <c r="F208" t="s">
        <v>26</v>
      </c>
      <c r="K208" t="s">
        <v>92</v>
      </c>
      <c r="N208" t="s">
        <v>92</v>
      </c>
      <c r="O208" t="s">
        <v>103</v>
      </c>
      <c r="P208" t="s">
        <v>92</v>
      </c>
      <c r="Q208" t="s">
        <v>92</v>
      </c>
      <c r="R208" t="s">
        <v>92</v>
      </c>
      <c r="T208" t="s">
        <v>92</v>
      </c>
      <c r="V208" t="s">
        <v>92</v>
      </c>
      <c r="W208" t="s">
        <v>26</v>
      </c>
      <c r="X208" t="s">
        <v>26</v>
      </c>
      <c r="Z208" t="s">
        <v>92</v>
      </c>
      <c r="AA208" t="s">
        <v>26</v>
      </c>
      <c r="AB208" t="s">
        <v>92</v>
      </c>
      <c r="AE208" t="s">
        <v>92</v>
      </c>
    </row>
    <row r="209" spans="3:31" ht="15" customHeight="1">
      <c r="C209" t="s">
        <v>92</v>
      </c>
      <c r="D209" t="s">
        <v>26</v>
      </c>
      <c r="E209" s="619" t="s">
        <v>26</v>
      </c>
      <c r="F209" t="s">
        <v>26</v>
      </c>
      <c r="K209" t="s">
        <v>92</v>
      </c>
      <c r="N209" t="s">
        <v>92</v>
      </c>
      <c r="O209" t="s">
        <v>103</v>
      </c>
      <c r="P209" t="s">
        <v>92</v>
      </c>
      <c r="Q209" t="s">
        <v>92</v>
      </c>
      <c r="R209" t="s">
        <v>92</v>
      </c>
      <c r="T209" t="s">
        <v>92</v>
      </c>
      <c r="V209" t="s">
        <v>92</v>
      </c>
      <c r="W209" t="s">
        <v>26</v>
      </c>
      <c r="X209" t="s">
        <v>26</v>
      </c>
      <c r="Z209" t="s">
        <v>92</v>
      </c>
      <c r="AA209" t="s">
        <v>26</v>
      </c>
      <c r="AB209" t="s">
        <v>92</v>
      </c>
      <c r="AE209" t="s">
        <v>92</v>
      </c>
    </row>
    <row r="210" spans="3:31" ht="15" customHeight="1">
      <c r="C210" t="s">
        <v>92</v>
      </c>
      <c r="D210" t="s">
        <v>26</v>
      </c>
      <c r="E210" s="619" t="s">
        <v>26</v>
      </c>
      <c r="F210" t="s">
        <v>26</v>
      </c>
      <c r="K210" t="s">
        <v>92</v>
      </c>
      <c r="N210" t="s">
        <v>92</v>
      </c>
      <c r="O210" t="s">
        <v>103</v>
      </c>
      <c r="P210" t="s">
        <v>92</v>
      </c>
      <c r="Q210" t="s">
        <v>92</v>
      </c>
      <c r="R210" t="s">
        <v>92</v>
      </c>
      <c r="T210" t="s">
        <v>92</v>
      </c>
      <c r="V210" t="s">
        <v>92</v>
      </c>
      <c r="W210" t="s">
        <v>26</v>
      </c>
      <c r="X210" t="s">
        <v>26</v>
      </c>
      <c r="Z210" t="s">
        <v>92</v>
      </c>
      <c r="AA210" t="s">
        <v>26</v>
      </c>
      <c r="AB210" t="s">
        <v>92</v>
      </c>
      <c r="AE210" t="s">
        <v>92</v>
      </c>
    </row>
    <row r="211" spans="3:31" ht="15" customHeight="1">
      <c r="C211" t="s">
        <v>92</v>
      </c>
      <c r="D211" t="s">
        <v>26</v>
      </c>
      <c r="E211" s="619" t="s">
        <v>26</v>
      </c>
      <c r="F211" t="s">
        <v>26</v>
      </c>
      <c r="K211" t="s">
        <v>92</v>
      </c>
      <c r="N211" t="s">
        <v>92</v>
      </c>
      <c r="O211" t="s">
        <v>103</v>
      </c>
      <c r="P211" t="s">
        <v>92</v>
      </c>
      <c r="Q211" t="s">
        <v>92</v>
      </c>
      <c r="R211" t="s">
        <v>92</v>
      </c>
      <c r="T211" t="s">
        <v>92</v>
      </c>
      <c r="V211" t="s">
        <v>92</v>
      </c>
      <c r="W211" t="s">
        <v>26</v>
      </c>
      <c r="X211" t="s">
        <v>26</v>
      </c>
      <c r="Z211" t="s">
        <v>92</v>
      </c>
      <c r="AA211" t="s">
        <v>26</v>
      </c>
      <c r="AB211" t="s">
        <v>92</v>
      </c>
      <c r="AE211" t="s">
        <v>92</v>
      </c>
    </row>
    <row r="212" spans="3:31" ht="15" customHeight="1">
      <c r="C212" t="s">
        <v>92</v>
      </c>
      <c r="D212" t="s">
        <v>26</v>
      </c>
      <c r="E212" s="619" t="s">
        <v>26</v>
      </c>
      <c r="F212" t="s">
        <v>26</v>
      </c>
      <c r="K212" t="s">
        <v>92</v>
      </c>
      <c r="N212" t="s">
        <v>92</v>
      </c>
      <c r="O212" t="s">
        <v>103</v>
      </c>
      <c r="P212" t="s">
        <v>92</v>
      </c>
      <c r="Q212" t="s">
        <v>92</v>
      </c>
      <c r="R212" t="s">
        <v>92</v>
      </c>
      <c r="T212" t="s">
        <v>92</v>
      </c>
      <c r="V212" t="s">
        <v>92</v>
      </c>
      <c r="W212" t="s">
        <v>26</v>
      </c>
      <c r="X212" t="s">
        <v>26</v>
      </c>
      <c r="Z212" t="s">
        <v>92</v>
      </c>
      <c r="AA212" t="s">
        <v>26</v>
      </c>
      <c r="AB212" t="s">
        <v>92</v>
      </c>
      <c r="AE212" t="s">
        <v>92</v>
      </c>
    </row>
    <row r="213" spans="3:31" ht="15" customHeight="1">
      <c r="C213" t="s">
        <v>92</v>
      </c>
      <c r="D213" t="s">
        <v>26</v>
      </c>
      <c r="E213" s="619" t="s">
        <v>26</v>
      </c>
      <c r="F213" t="s">
        <v>26</v>
      </c>
      <c r="K213" t="s">
        <v>92</v>
      </c>
      <c r="N213" t="s">
        <v>92</v>
      </c>
      <c r="O213" t="s">
        <v>103</v>
      </c>
      <c r="P213" t="s">
        <v>92</v>
      </c>
      <c r="Q213" t="s">
        <v>92</v>
      </c>
      <c r="R213" t="s">
        <v>92</v>
      </c>
      <c r="T213" t="s">
        <v>92</v>
      </c>
      <c r="V213" t="s">
        <v>92</v>
      </c>
      <c r="W213" t="s">
        <v>26</v>
      </c>
      <c r="X213" t="s">
        <v>26</v>
      </c>
      <c r="Z213" t="s">
        <v>92</v>
      </c>
      <c r="AA213" t="s">
        <v>26</v>
      </c>
      <c r="AB213" t="s">
        <v>92</v>
      </c>
      <c r="AE213" t="s">
        <v>92</v>
      </c>
    </row>
    <row r="214" spans="3:31" ht="15" customHeight="1">
      <c r="C214" t="s">
        <v>92</v>
      </c>
      <c r="D214" t="s">
        <v>26</v>
      </c>
      <c r="E214" s="619" t="s">
        <v>26</v>
      </c>
      <c r="F214" t="s">
        <v>26</v>
      </c>
      <c r="K214" t="s">
        <v>92</v>
      </c>
      <c r="N214" t="s">
        <v>92</v>
      </c>
      <c r="O214" t="s">
        <v>103</v>
      </c>
      <c r="P214" t="s">
        <v>92</v>
      </c>
      <c r="Q214" t="s">
        <v>92</v>
      </c>
      <c r="R214" t="s">
        <v>92</v>
      </c>
      <c r="T214" t="s">
        <v>92</v>
      </c>
      <c r="V214" t="s">
        <v>92</v>
      </c>
      <c r="W214" t="s">
        <v>26</v>
      </c>
      <c r="X214" t="s">
        <v>26</v>
      </c>
      <c r="Z214" t="s">
        <v>92</v>
      </c>
      <c r="AA214" t="s">
        <v>26</v>
      </c>
      <c r="AB214" t="s">
        <v>92</v>
      </c>
      <c r="AE214" t="s">
        <v>92</v>
      </c>
    </row>
    <row r="215" spans="3:31" ht="15" customHeight="1">
      <c r="C215" t="s">
        <v>92</v>
      </c>
      <c r="D215" t="s">
        <v>26</v>
      </c>
      <c r="E215" s="619" t="s">
        <v>26</v>
      </c>
      <c r="F215" t="s">
        <v>26</v>
      </c>
      <c r="K215" t="s">
        <v>92</v>
      </c>
      <c r="N215" t="s">
        <v>92</v>
      </c>
      <c r="O215" t="s">
        <v>103</v>
      </c>
      <c r="P215" t="s">
        <v>92</v>
      </c>
      <c r="Q215" t="s">
        <v>92</v>
      </c>
      <c r="R215" t="s">
        <v>92</v>
      </c>
      <c r="T215" t="s">
        <v>92</v>
      </c>
      <c r="V215" t="s">
        <v>92</v>
      </c>
      <c r="W215" t="s">
        <v>26</v>
      </c>
      <c r="X215" t="s">
        <v>26</v>
      </c>
      <c r="Z215" t="s">
        <v>92</v>
      </c>
      <c r="AA215" t="s">
        <v>26</v>
      </c>
      <c r="AB215" t="s">
        <v>92</v>
      </c>
      <c r="AE215" t="s">
        <v>92</v>
      </c>
    </row>
    <row r="216" spans="3:31" ht="15" customHeight="1">
      <c r="C216" t="s">
        <v>92</v>
      </c>
      <c r="D216" t="s">
        <v>26</v>
      </c>
      <c r="E216" s="619" t="s">
        <v>26</v>
      </c>
      <c r="F216" t="s">
        <v>26</v>
      </c>
      <c r="K216" t="s">
        <v>92</v>
      </c>
      <c r="N216" t="s">
        <v>92</v>
      </c>
      <c r="O216" t="s">
        <v>103</v>
      </c>
      <c r="P216" t="s">
        <v>92</v>
      </c>
      <c r="Q216" t="s">
        <v>92</v>
      </c>
      <c r="R216" t="s">
        <v>92</v>
      </c>
      <c r="T216" t="s">
        <v>92</v>
      </c>
      <c r="V216" t="s">
        <v>92</v>
      </c>
      <c r="W216" t="s">
        <v>26</v>
      </c>
      <c r="X216" t="s">
        <v>26</v>
      </c>
      <c r="Z216" t="s">
        <v>92</v>
      </c>
      <c r="AA216" t="s">
        <v>26</v>
      </c>
      <c r="AB216" t="s">
        <v>92</v>
      </c>
      <c r="AE216" t="s">
        <v>92</v>
      </c>
    </row>
    <row r="217" spans="3:31" ht="15" customHeight="1">
      <c r="C217" t="s">
        <v>92</v>
      </c>
      <c r="D217" t="s">
        <v>26</v>
      </c>
      <c r="E217" s="619" t="s">
        <v>26</v>
      </c>
      <c r="F217" t="s">
        <v>26</v>
      </c>
      <c r="K217" t="s">
        <v>92</v>
      </c>
      <c r="N217" t="s">
        <v>92</v>
      </c>
      <c r="O217" t="s">
        <v>103</v>
      </c>
      <c r="P217" t="s">
        <v>92</v>
      </c>
      <c r="Q217" t="s">
        <v>92</v>
      </c>
      <c r="R217" t="s">
        <v>92</v>
      </c>
      <c r="T217" t="s">
        <v>92</v>
      </c>
      <c r="V217" t="s">
        <v>92</v>
      </c>
      <c r="W217" t="s">
        <v>26</v>
      </c>
      <c r="X217" t="s">
        <v>26</v>
      </c>
      <c r="Z217" t="s">
        <v>92</v>
      </c>
      <c r="AA217" t="s">
        <v>26</v>
      </c>
      <c r="AB217" t="s">
        <v>92</v>
      </c>
      <c r="AE217" t="s">
        <v>92</v>
      </c>
    </row>
    <row r="218" spans="3:31" ht="15" customHeight="1">
      <c r="C218" t="s">
        <v>92</v>
      </c>
      <c r="D218" t="s">
        <v>26</v>
      </c>
      <c r="E218" s="619" t="s">
        <v>26</v>
      </c>
      <c r="F218" t="s">
        <v>26</v>
      </c>
      <c r="K218" t="s">
        <v>92</v>
      </c>
      <c r="N218" t="s">
        <v>92</v>
      </c>
      <c r="O218" t="s">
        <v>103</v>
      </c>
      <c r="P218" t="s">
        <v>92</v>
      </c>
      <c r="Q218" t="s">
        <v>92</v>
      </c>
      <c r="R218" t="s">
        <v>92</v>
      </c>
      <c r="T218" t="s">
        <v>92</v>
      </c>
      <c r="V218" t="s">
        <v>92</v>
      </c>
      <c r="W218" t="s">
        <v>26</v>
      </c>
      <c r="X218" t="s">
        <v>26</v>
      </c>
      <c r="Z218" t="s">
        <v>92</v>
      </c>
      <c r="AA218" t="s">
        <v>26</v>
      </c>
      <c r="AB218" t="s">
        <v>92</v>
      </c>
      <c r="AE218" t="s">
        <v>92</v>
      </c>
    </row>
    <row r="219" spans="3:31" ht="15" customHeight="1">
      <c r="C219" t="s">
        <v>92</v>
      </c>
      <c r="D219" t="s">
        <v>26</v>
      </c>
      <c r="E219" s="619" t="s">
        <v>26</v>
      </c>
      <c r="F219" t="s">
        <v>26</v>
      </c>
      <c r="K219" t="s">
        <v>92</v>
      </c>
      <c r="N219" t="s">
        <v>92</v>
      </c>
      <c r="O219" t="s">
        <v>103</v>
      </c>
      <c r="P219" t="s">
        <v>92</v>
      </c>
      <c r="Q219" t="s">
        <v>92</v>
      </c>
      <c r="R219" t="s">
        <v>92</v>
      </c>
      <c r="T219" t="s">
        <v>92</v>
      </c>
      <c r="V219" t="s">
        <v>92</v>
      </c>
      <c r="W219" t="s">
        <v>26</v>
      </c>
      <c r="X219" t="s">
        <v>26</v>
      </c>
      <c r="Z219" t="s">
        <v>92</v>
      </c>
      <c r="AA219" t="s">
        <v>26</v>
      </c>
      <c r="AB219" t="s">
        <v>92</v>
      </c>
      <c r="AE219" t="s">
        <v>92</v>
      </c>
    </row>
    <row r="220" spans="3:31" ht="15" customHeight="1">
      <c r="C220" t="s">
        <v>92</v>
      </c>
      <c r="D220" t="s">
        <v>26</v>
      </c>
      <c r="E220" s="619" t="s">
        <v>26</v>
      </c>
      <c r="F220" t="s">
        <v>26</v>
      </c>
      <c r="K220" t="s">
        <v>92</v>
      </c>
      <c r="N220" t="s">
        <v>92</v>
      </c>
      <c r="O220" t="s">
        <v>103</v>
      </c>
      <c r="P220" t="s">
        <v>92</v>
      </c>
      <c r="Q220" t="s">
        <v>92</v>
      </c>
      <c r="R220" t="s">
        <v>92</v>
      </c>
      <c r="T220" t="s">
        <v>92</v>
      </c>
      <c r="V220" t="s">
        <v>92</v>
      </c>
      <c r="W220" t="s">
        <v>26</v>
      </c>
      <c r="X220" t="s">
        <v>26</v>
      </c>
      <c r="Z220" t="s">
        <v>92</v>
      </c>
      <c r="AA220" t="s">
        <v>26</v>
      </c>
      <c r="AB220" t="s">
        <v>92</v>
      </c>
      <c r="AE220" t="s">
        <v>92</v>
      </c>
    </row>
    <row r="221" spans="3:31" ht="15" customHeight="1">
      <c r="C221" t="s">
        <v>92</v>
      </c>
      <c r="D221" t="s">
        <v>26</v>
      </c>
      <c r="E221" s="619" t="s">
        <v>26</v>
      </c>
      <c r="F221" t="s">
        <v>26</v>
      </c>
      <c r="K221" t="s">
        <v>92</v>
      </c>
      <c r="N221" t="s">
        <v>92</v>
      </c>
      <c r="O221" t="s">
        <v>103</v>
      </c>
      <c r="P221" t="s">
        <v>92</v>
      </c>
      <c r="Q221" t="s">
        <v>92</v>
      </c>
      <c r="R221" t="s">
        <v>92</v>
      </c>
      <c r="T221" t="s">
        <v>92</v>
      </c>
      <c r="V221" t="s">
        <v>92</v>
      </c>
      <c r="W221" t="s">
        <v>26</v>
      </c>
      <c r="X221" t="s">
        <v>26</v>
      </c>
      <c r="Z221" t="s">
        <v>92</v>
      </c>
      <c r="AA221" t="s">
        <v>26</v>
      </c>
      <c r="AB221" t="s">
        <v>92</v>
      </c>
      <c r="AE221" t="s">
        <v>92</v>
      </c>
    </row>
    <row r="222" spans="3:31" ht="15" customHeight="1">
      <c r="C222" t="s">
        <v>92</v>
      </c>
      <c r="D222" t="s">
        <v>26</v>
      </c>
      <c r="E222" s="619" t="s">
        <v>26</v>
      </c>
      <c r="F222" t="s">
        <v>26</v>
      </c>
      <c r="K222" t="s">
        <v>92</v>
      </c>
      <c r="N222" t="s">
        <v>92</v>
      </c>
      <c r="O222" t="s">
        <v>103</v>
      </c>
      <c r="P222" t="s">
        <v>92</v>
      </c>
      <c r="Q222" t="s">
        <v>92</v>
      </c>
      <c r="R222" t="s">
        <v>92</v>
      </c>
      <c r="T222" t="s">
        <v>92</v>
      </c>
      <c r="V222" t="s">
        <v>92</v>
      </c>
      <c r="W222" t="s">
        <v>26</v>
      </c>
      <c r="X222" t="s">
        <v>26</v>
      </c>
      <c r="Z222" t="s">
        <v>92</v>
      </c>
      <c r="AA222" t="s">
        <v>26</v>
      </c>
      <c r="AB222" t="s">
        <v>92</v>
      </c>
      <c r="AE222" t="s">
        <v>92</v>
      </c>
    </row>
    <row r="223" spans="3:31" ht="15" customHeight="1">
      <c r="C223" t="s">
        <v>92</v>
      </c>
      <c r="D223" t="s">
        <v>26</v>
      </c>
      <c r="E223" s="619" t="s">
        <v>26</v>
      </c>
      <c r="F223" t="s">
        <v>26</v>
      </c>
      <c r="K223" t="s">
        <v>92</v>
      </c>
      <c r="N223" t="s">
        <v>92</v>
      </c>
      <c r="O223" t="s">
        <v>103</v>
      </c>
      <c r="P223" t="s">
        <v>92</v>
      </c>
      <c r="Q223" t="s">
        <v>92</v>
      </c>
      <c r="R223" t="s">
        <v>92</v>
      </c>
      <c r="T223" t="s">
        <v>92</v>
      </c>
      <c r="V223" t="s">
        <v>92</v>
      </c>
      <c r="W223" t="s">
        <v>26</v>
      </c>
      <c r="X223" t="s">
        <v>26</v>
      </c>
      <c r="Z223" t="s">
        <v>92</v>
      </c>
      <c r="AA223" t="s">
        <v>26</v>
      </c>
      <c r="AB223" t="s">
        <v>92</v>
      </c>
      <c r="AE223" t="s">
        <v>92</v>
      </c>
    </row>
    <row r="224" spans="3:31" ht="15" customHeight="1">
      <c r="C224" t="s">
        <v>92</v>
      </c>
      <c r="D224" t="s">
        <v>26</v>
      </c>
      <c r="E224" s="619" t="s">
        <v>26</v>
      </c>
      <c r="F224" t="s">
        <v>26</v>
      </c>
      <c r="K224" t="s">
        <v>92</v>
      </c>
      <c r="N224" t="s">
        <v>92</v>
      </c>
      <c r="O224" t="s">
        <v>103</v>
      </c>
      <c r="P224" t="s">
        <v>92</v>
      </c>
      <c r="Q224" t="s">
        <v>92</v>
      </c>
      <c r="R224" t="s">
        <v>92</v>
      </c>
      <c r="T224" t="s">
        <v>92</v>
      </c>
      <c r="V224" t="s">
        <v>92</v>
      </c>
      <c r="W224" t="s">
        <v>26</v>
      </c>
      <c r="X224" t="s">
        <v>26</v>
      </c>
      <c r="Z224" t="s">
        <v>92</v>
      </c>
      <c r="AA224" t="s">
        <v>26</v>
      </c>
      <c r="AB224" t="s">
        <v>92</v>
      </c>
      <c r="AE224" t="s">
        <v>92</v>
      </c>
    </row>
    <row r="225" spans="3:31" ht="15" customHeight="1">
      <c r="C225" t="s">
        <v>92</v>
      </c>
      <c r="D225" t="s">
        <v>26</v>
      </c>
      <c r="E225" s="619" t="s">
        <v>26</v>
      </c>
      <c r="F225" t="s">
        <v>26</v>
      </c>
      <c r="K225" t="s">
        <v>92</v>
      </c>
      <c r="N225" t="s">
        <v>92</v>
      </c>
      <c r="O225" t="s">
        <v>103</v>
      </c>
      <c r="P225" t="s">
        <v>92</v>
      </c>
      <c r="Q225" t="s">
        <v>92</v>
      </c>
      <c r="R225" t="s">
        <v>92</v>
      </c>
      <c r="T225" t="s">
        <v>92</v>
      </c>
      <c r="V225" t="s">
        <v>92</v>
      </c>
      <c r="W225" t="s">
        <v>26</v>
      </c>
      <c r="X225" t="s">
        <v>26</v>
      </c>
      <c r="Z225" t="s">
        <v>92</v>
      </c>
      <c r="AA225" t="s">
        <v>26</v>
      </c>
      <c r="AB225" t="s">
        <v>92</v>
      </c>
      <c r="AE225" t="s">
        <v>92</v>
      </c>
    </row>
    <row r="226" spans="3:31" ht="15" customHeight="1">
      <c r="C226" t="s">
        <v>92</v>
      </c>
      <c r="D226" t="s">
        <v>26</v>
      </c>
      <c r="E226" s="619" t="s">
        <v>26</v>
      </c>
      <c r="F226" t="s">
        <v>26</v>
      </c>
      <c r="K226" t="s">
        <v>92</v>
      </c>
      <c r="N226" t="s">
        <v>92</v>
      </c>
      <c r="O226" t="s">
        <v>103</v>
      </c>
      <c r="P226" t="s">
        <v>92</v>
      </c>
      <c r="Q226" t="s">
        <v>92</v>
      </c>
      <c r="R226" t="s">
        <v>92</v>
      </c>
      <c r="T226" t="s">
        <v>92</v>
      </c>
      <c r="V226" t="s">
        <v>92</v>
      </c>
      <c r="W226" t="s">
        <v>26</v>
      </c>
      <c r="X226" t="s">
        <v>26</v>
      </c>
      <c r="Z226" t="s">
        <v>92</v>
      </c>
      <c r="AA226" t="s">
        <v>26</v>
      </c>
      <c r="AB226" t="s">
        <v>92</v>
      </c>
      <c r="AE226" t="s">
        <v>92</v>
      </c>
    </row>
    <row r="227" spans="3:31" ht="15" customHeight="1">
      <c r="C227" t="s">
        <v>92</v>
      </c>
      <c r="D227" t="s">
        <v>26</v>
      </c>
      <c r="E227" s="619" t="s">
        <v>26</v>
      </c>
      <c r="F227" t="s">
        <v>26</v>
      </c>
      <c r="K227" t="s">
        <v>92</v>
      </c>
      <c r="N227" t="s">
        <v>92</v>
      </c>
      <c r="O227" t="s">
        <v>103</v>
      </c>
      <c r="P227" t="s">
        <v>92</v>
      </c>
      <c r="Q227" t="s">
        <v>92</v>
      </c>
      <c r="R227" t="s">
        <v>92</v>
      </c>
      <c r="T227" t="s">
        <v>92</v>
      </c>
      <c r="V227" t="s">
        <v>92</v>
      </c>
      <c r="W227" t="s">
        <v>26</v>
      </c>
      <c r="X227" t="s">
        <v>26</v>
      </c>
      <c r="Z227" t="s">
        <v>92</v>
      </c>
      <c r="AA227" t="s">
        <v>26</v>
      </c>
      <c r="AB227" t="s">
        <v>92</v>
      </c>
      <c r="AE227" t="s">
        <v>92</v>
      </c>
    </row>
    <row r="228" spans="3:31" ht="15" customHeight="1">
      <c r="C228" t="s">
        <v>92</v>
      </c>
      <c r="D228" t="s">
        <v>26</v>
      </c>
      <c r="E228" s="619" t="s">
        <v>26</v>
      </c>
      <c r="F228" t="s">
        <v>26</v>
      </c>
      <c r="K228" t="s">
        <v>92</v>
      </c>
      <c r="N228" t="s">
        <v>92</v>
      </c>
      <c r="O228" t="s">
        <v>103</v>
      </c>
      <c r="P228" t="s">
        <v>92</v>
      </c>
      <c r="Q228" t="s">
        <v>92</v>
      </c>
      <c r="R228" t="s">
        <v>92</v>
      </c>
      <c r="T228" t="s">
        <v>92</v>
      </c>
      <c r="V228" t="s">
        <v>92</v>
      </c>
      <c r="W228" t="s">
        <v>26</v>
      </c>
      <c r="X228" t="s">
        <v>26</v>
      </c>
      <c r="Z228" t="s">
        <v>92</v>
      </c>
      <c r="AA228" t="s">
        <v>26</v>
      </c>
      <c r="AB228" t="s">
        <v>92</v>
      </c>
      <c r="AE228" t="s">
        <v>92</v>
      </c>
    </row>
    <row r="229" spans="3:31" ht="15" customHeight="1">
      <c r="C229" t="s">
        <v>92</v>
      </c>
      <c r="D229" t="s">
        <v>26</v>
      </c>
      <c r="E229" s="619" t="s">
        <v>26</v>
      </c>
      <c r="F229" t="s">
        <v>26</v>
      </c>
      <c r="K229" t="s">
        <v>92</v>
      </c>
      <c r="N229" t="s">
        <v>92</v>
      </c>
      <c r="O229" t="s">
        <v>103</v>
      </c>
      <c r="P229" t="s">
        <v>92</v>
      </c>
      <c r="Q229" t="s">
        <v>92</v>
      </c>
      <c r="R229" t="s">
        <v>92</v>
      </c>
      <c r="T229" t="s">
        <v>92</v>
      </c>
      <c r="V229" t="s">
        <v>92</v>
      </c>
      <c r="W229" t="s">
        <v>26</v>
      </c>
      <c r="X229" t="s">
        <v>26</v>
      </c>
      <c r="Z229" t="s">
        <v>92</v>
      </c>
      <c r="AA229" t="s">
        <v>26</v>
      </c>
      <c r="AB229" t="s">
        <v>92</v>
      </c>
      <c r="AE229" t="s">
        <v>92</v>
      </c>
    </row>
    <row r="230" spans="3:31" ht="15" customHeight="1">
      <c r="C230" t="s">
        <v>92</v>
      </c>
      <c r="D230" t="s">
        <v>26</v>
      </c>
      <c r="E230" s="619" t="s">
        <v>26</v>
      </c>
      <c r="F230" t="s">
        <v>26</v>
      </c>
      <c r="K230" t="s">
        <v>92</v>
      </c>
      <c r="N230" t="s">
        <v>92</v>
      </c>
      <c r="O230" t="s">
        <v>103</v>
      </c>
      <c r="P230" t="s">
        <v>92</v>
      </c>
      <c r="Q230" t="s">
        <v>92</v>
      </c>
      <c r="R230" t="s">
        <v>92</v>
      </c>
      <c r="T230" t="s">
        <v>92</v>
      </c>
      <c r="V230" t="s">
        <v>92</v>
      </c>
      <c r="W230" t="s">
        <v>26</v>
      </c>
      <c r="X230" t="s">
        <v>26</v>
      </c>
      <c r="Z230" t="s">
        <v>92</v>
      </c>
      <c r="AA230" t="s">
        <v>26</v>
      </c>
      <c r="AB230" t="s">
        <v>92</v>
      </c>
      <c r="AE230" t="s">
        <v>92</v>
      </c>
    </row>
    <row r="231" spans="3:31" ht="15" customHeight="1">
      <c r="C231" t="s">
        <v>92</v>
      </c>
      <c r="D231" t="s">
        <v>26</v>
      </c>
      <c r="E231" s="619" t="s">
        <v>26</v>
      </c>
      <c r="F231" t="s">
        <v>26</v>
      </c>
      <c r="K231" t="s">
        <v>92</v>
      </c>
      <c r="N231" t="s">
        <v>92</v>
      </c>
      <c r="O231" t="s">
        <v>103</v>
      </c>
      <c r="P231" t="s">
        <v>92</v>
      </c>
      <c r="Q231" t="s">
        <v>92</v>
      </c>
      <c r="R231" t="s">
        <v>92</v>
      </c>
      <c r="T231" t="s">
        <v>92</v>
      </c>
      <c r="V231" t="s">
        <v>92</v>
      </c>
      <c r="W231" t="s">
        <v>26</v>
      </c>
      <c r="X231" t="s">
        <v>26</v>
      </c>
      <c r="Z231" t="s">
        <v>92</v>
      </c>
      <c r="AA231" t="s">
        <v>26</v>
      </c>
      <c r="AB231" t="s">
        <v>92</v>
      </c>
      <c r="AE231" t="s">
        <v>92</v>
      </c>
    </row>
    <row r="232" spans="3:31" ht="15" customHeight="1">
      <c r="C232" t="s">
        <v>92</v>
      </c>
      <c r="D232" t="s">
        <v>26</v>
      </c>
      <c r="E232" s="619" t="s">
        <v>26</v>
      </c>
      <c r="F232" t="s">
        <v>26</v>
      </c>
      <c r="K232" t="s">
        <v>92</v>
      </c>
      <c r="N232" t="s">
        <v>92</v>
      </c>
      <c r="O232" t="s">
        <v>103</v>
      </c>
      <c r="P232" t="s">
        <v>92</v>
      </c>
      <c r="Q232" t="s">
        <v>92</v>
      </c>
      <c r="R232" t="s">
        <v>92</v>
      </c>
      <c r="T232" t="s">
        <v>92</v>
      </c>
      <c r="V232" t="s">
        <v>92</v>
      </c>
      <c r="W232" t="s">
        <v>26</v>
      </c>
      <c r="X232" t="s">
        <v>26</v>
      </c>
      <c r="Z232" t="s">
        <v>92</v>
      </c>
      <c r="AA232" t="s">
        <v>26</v>
      </c>
      <c r="AB232" t="s">
        <v>92</v>
      </c>
      <c r="AE232" t="s">
        <v>92</v>
      </c>
    </row>
    <row r="233" spans="3:31" ht="15" customHeight="1">
      <c r="C233" t="s">
        <v>92</v>
      </c>
      <c r="D233" t="s">
        <v>26</v>
      </c>
      <c r="E233" s="619" t="s">
        <v>26</v>
      </c>
      <c r="F233" t="s">
        <v>26</v>
      </c>
      <c r="K233" t="s">
        <v>92</v>
      </c>
      <c r="N233" t="s">
        <v>92</v>
      </c>
      <c r="O233" t="s">
        <v>103</v>
      </c>
      <c r="P233" t="s">
        <v>92</v>
      </c>
      <c r="Q233" t="s">
        <v>92</v>
      </c>
      <c r="R233" t="s">
        <v>92</v>
      </c>
      <c r="T233" t="s">
        <v>92</v>
      </c>
      <c r="V233" t="s">
        <v>92</v>
      </c>
      <c r="W233" t="s">
        <v>26</v>
      </c>
      <c r="X233" t="s">
        <v>26</v>
      </c>
      <c r="Z233" t="s">
        <v>92</v>
      </c>
      <c r="AA233" t="s">
        <v>26</v>
      </c>
      <c r="AB233" t="s">
        <v>92</v>
      </c>
      <c r="AE233" t="s">
        <v>92</v>
      </c>
    </row>
    <row r="234" spans="3:31" ht="15" customHeight="1">
      <c r="C234" t="s">
        <v>92</v>
      </c>
      <c r="D234" t="s">
        <v>26</v>
      </c>
      <c r="E234" s="619" t="s">
        <v>26</v>
      </c>
      <c r="F234" t="s">
        <v>26</v>
      </c>
      <c r="K234" t="s">
        <v>92</v>
      </c>
      <c r="N234" t="s">
        <v>92</v>
      </c>
      <c r="O234" t="s">
        <v>103</v>
      </c>
      <c r="P234" t="s">
        <v>92</v>
      </c>
      <c r="Q234" t="s">
        <v>92</v>
      </c>
      <c r="R234" t="s">
        <v>92</v>
      </c>
      <c r="T234" t="s">
        <v>92</v>
      </c>
      <c r="V234" t="s">
        <v>92</v>
      </c>
      <c r="W234" t="s">
        <v>26</v>
      </c>
      <c r="X234" t="s">
        <v>26</v>
      </c>
      <c r="Z234" t="s">
        <v>92</v>
      </c>
      <c r="AA234" t="s">
        <v>26</v>
      </c>
      <c r="AB234" t="s">
        <v>92</v>
      </c>
      <c r="AE234" t="s">
        <v>92</v>
      </c>
    </row>
    <row r="235" spans="3:31" ht="15" customHeight="1">
      <c r="C235" t="s">
        <v>92</v>
      </c>
      <c r="D235" t="s">
        <v>26</v>
      </c>
      <c r="E235" s="619" t="s">
        <v>26</v>
      </c>
      <c r="F235" t="s">
        <v>26</v>
      </c>
      <c r="K235" t="s">
        <v>92</v>
      </c>
      <c r="N235" t="s">
        <v>92</v>
      </c>
      <c r="O235" t="s">
        <v>103</v>
      </c>
      <c r="P235" t="s">
        <v>92</v>
      </c>
      <c r="Q235" t="s">
        <v>92</v>
      </c>
      <c r="R235" t="s">
        <v>92</v>
      </c>
      <c r="T235" t="s">
        <v>92</v>
      </c>
      <c r="V235" t="s">
        <v>92</v>
      </c>
      <c r="W235" t="s">
        <v>26</v>
      </c>
      <c r="X235" t="s">
        <v>26</v>
      </c>
      <c r="Z235" t="s">
        <v>92</v>
      </c>
      <c r="AA235" t="s">
        <v>26</v>
      </c>
      <c r="AB235" t="s">
        <v>92</v>
      </c>
      <c r="AE235" t="s">
        <v>92</v>
      </c>
    </row>
    <row r="236" spans="3:31" ht="15" customHeight="1">
      <c r="C236" t="s">
        <v>92</v>
      </c>
      <c r="D236" t="s">
        <v>26</v>
      </c>
      <c r="E236" s="619" t="s">
        <v>26</v>
      </c>
      <c r="F236" t="s">
        <v>26</v>
      </c>
      <c r="K236" t="s">
        <v>92</v>
      </c>
      <c r="N236" t="s">
        <v>92</v>
      </c>
      <c r="O236" t="s">
        <v>103</v>
      </c>
      <c r="P236" t="s">
        <v>92</v>
      </c>
      <c r="Q236" t="s">
        <v>92</v>
      </c>
      <c r="R236" t="s">
        <v>92</v>
      </c>
      <c r="T236" t="s">
        <v>92</v>
      </c>
      <c r="V236" t="s">
        <v>92</v>
      </c>
      <c r="W236" t="s">
        <v>26</v>
      </c>
      <c r="X236" t="s">
        <v>26</v>
      </c>
      <c r="Z236" t="s">
        <v>92</v>
      </c>
      <c r="AA236" t="s">
        <v>26</v>
      </c>
      <c r="AB236" t="s">
        <v>92</v>
      </c>
      <c r="AE236" t="s">
        <v>92</v>
      </c>
    </row>
    <row r="237" spans="3:31" ht="15" customHeight="1">
      <c r="C237" t="s">
        <v>92</v>
      </c>
      <c r="D237" t="s">
        <v>26</v>
      </c>
      <c r="E237" s="619" t="s">
        <v>26</v>
      </c>
      <c r="F237" t="s">
        <v>26</v>
      </c>
      <c r="K237" t="s">
        <v>92</v>
      </c>
      <c r="N237" t="s">
        <v>92</v>
      </c>
      <c r="O237" t="s">
        <v>103</v>
      </c>
      <c r="P237" t="s">
        <v>92</v>
      </c>
      <c r="Q237" t="s">
        <v>92</v>
      </c>
      <c r="R237" t="s">
        <v>92</v>
      </c>
      <c r="T237" t="s">
        <v>92</v>
      </c>
      <c r="V237" t="s">
        <v>92</v>
      </c>
      <c r="W237" t="s">
        <v>26</v>
      </c>
      <c r="X237" t="s">
        <v>26</v>
      </c>
      <c r="Z237" t="s">
        <v>92</v>
      </c>
      <c r="AA237" t="s">
        <v>26</v>
      </c>
      <c r="AB237" t="s">
        <v>92</v>
      </c>
      <c r="AE237" t="s">
        <v>92</v>
      </c>
    </row>
    <row r="238" spans="3:31" ht="15" customHeight="1">
      <c r="C238" t="s">
        <v>92</v>
      </c>
      <c r="D238" t="s">
        <v>26</v>
      </c>
      <c r="E238" s="619" t="s">
        <v>26</v>
      </c>
      <c r="F238" t="s">
        <v>26</v>
      </c>
      <c r="K238" t="s">
        <v>92</v>
      </c>
      <c r="N238" t="s">
        <v>92</v>
      </c>
      <c r="O238" t="s">
        <v>103</v>
      </c>
      <c r="P238" t="s">
        <v>92</v>
      </c>
      <c r="Q238" t="s">
        <v>92</v>
      </c>
      <c r="R238" t="s">
        <v>92</v>
      </c>
      <c r="T238" t="s">
        <v>92</v>
      </c>
      <c r="V238" t="s">
        <v>92</v>
      </c>
      <c r="W238" t="s">
        <v>26</v>
      </c>
      <c r="X238" t="s">
        <v>26</v>
      </c>
      <c r="Z238" t="s">
        <v>92</v>
      </c>
      <c r="AA238" t="s">
        <v>26</v>
      </c>
      <c r="AB238" t="s">
        <v>92</v>
      </c>
      <c r="AE238" t="s">
        <v>92</v>
      </c>
    </row>
    <row r="239" spans="3:31" ht="15" customHeight="1">
      <c r="C239" t="s">
        <v>92</v>
      </c>
      <c r="D239" t="s">
        <v>26</v>
      </c>
      <c r="E239" s="619" t="s">
        <v>26</v>
      </c>
      <c r="F239" t="s">
        <v>26</v>
      </c>
      <c r="K239" t="s">
        <v>92</v>
      </c>
      <c r="N239" t="s">
        <v>92</v>
      </c>
      <c r="O239" t="s">
        <v>103</v>
      </c>
      <c r="P239" t="s">
        <v>92</v>
      </c>
      <c r="Q239" t="s">
        <v>92</v>
      </c>
      <c r="R239" t="s">
        <v>92</v>
      </c>
      <c r="T239" t="s">
        <v>92</v>
      </c>
      <c r="V239" t="s">
        <v>92</v>
      </c>
      <c r="W239" t="s">
        <v>26</v>
      </c>
      <c r="X239" t="s">
        <v>26</v>
      </c>
      <c r="Z239" t="s">
        <v>92</v>
      </c>
      <c r="AA239" t="s">
        <v>26</v>
      </c>
      <c r="AB239" t="s">
        <v>92</v>
      </c>
      <c r="AE239" t="s">
        <v>92</v>
      </c>
    </row>
    <row r="240" spans="3:31" ht="15" customHeight="1">
      <c r="C240" t="s">
        <v>92</v>
      </c>
      <c r="D240" t="s">
        <v>26</v>
      </c>
      <c r="E240" s="619" t="s">
        <v>26</v>
      </c>
      <c r="F240" t="s">
        <v>26</v>
      </c>
      <c r="K240" t="s">
        <v>92</v>
      </c>
      <c r="N240" t="s">
        <v>92</v>
      </c>
      <c r="O240" t="s">
        <v>103</v>
      </c>
      <c r="P240" t="s">
        <v>92</v>
      </c>
      <c r="Q240" t="s">
        <v>92</v>
      </c>
      <c r="R240" t="s">
        <v>92</v>
      </c>
      <c r="T240" t="s">
        <v>92</v>
      </c>
      <c r="V240" t="s">
        <v>92</v>
      </c>
      <c r="W240" t="s">
        <v>26</v>
      </c>
      <c r="X240" t="s">
        <v>26</v>
      </c>
      <c r="Z240" t="s">
        <v>92</v>
      </c>
      <c r="AA240" t="s">
        <v>26</v>
      </c>
      <c r="AB240" t="s">
        <v>92</v>
      </c>
      <c r="AE240" t="s">
        <v>92</v>
      </c>
    </row>
    <row r="241" spans="3:31" ht="15" customHeight="1">
      <c r="C241" t="s">
        <v>92</v>
      </c>
      <c r="D241" t="s">
        <v>26</v>
      </c>
      <c r="E241" s="619" t="s">
        <v>26</v>
      </c>
      <c r="F241" t="s">
        <v>26</v>
      </c>
      <c r="K241" t="s">
        <v>92</v>
      </c>
      <c r="N241" t="s">
        <v>92</v>
      </c>
      <c r="O241" t="s">
        <v>103</v>
      </c>
      <c r="P241" t="s">
        <v>92</v>
      </c>
      <c r="Q241" t="s">
        <v>92</v>
      </c>
      <c r="R241" t="s">
        <v>92</v>
      </c>
      <c r="T241" t="s">
        <v>92</v>
      </c>
      <c r="V241" t="s">
        <v>92</v>
      </c>
      <c r="W241" t="s">
        <v>26</v>
      </c>
      <c r="X241" t="s">
        <v>26</v>
      </c>
      <c r="Z241" t="s">
        <v>92</v>
      </c>
      <c r="AA241" t="s">
        <v>26</v>
      </c>
      <c r="AB241" t="s">
        <v>92</v>
      </c>
      <c r="AE241" t="s">
        <v>92</v>
      </c>
    </row>
    <row r="242" spans="3:31" ht="15" customHeight="1">
      <c r="C242" t="s">
        <v>92</v>
      </c>
      <c r="D242" t="s">
        <v>26</v>
      </c>
      <c r="E242" s="619" t="s">
        <v>26</v>
      </c>
      <c r="F242" t="s">
        <v>26</v>
      </c>
      <c r="K242" t="s">
        <v>92</v>
      </c>
      <c r="N242" t="s">
        <v>92</v>
      </c>
      <c r="O242" t="s">
        <v>103</v>
      </c>
      <c r="P242" t="s">
        <v>92</v>
      </c>
      <c r="Q242" t="s">
        <v>92</v>
      </c>
      <c r="R242" t="s">
        <v>92</v>
      </c>
      <c r="T242" t="s">
        <v>92</v>
      </c>
      <c r="V242" t="s">
        <v>92</v>
      </c>
      <c r="W242" t="s">
        <v>26</v>
      </c>
      <c r="X242" t="s">
        <v>26</v>
      </c>
      <c r="Z242" t="s">
        <v>92</v>
      </c>
      <c r="AA242" t="s">
        <v>26</v>
      </c>
      <c r="AB242" t="s">
        <v>92</v>
      </c>
      <c r="AE242" t="s">
        <v>92</v>
      </c>
    </row>
    <row r="243" spans="3:31" ht="15" customHeight="1">
      <c r="C243" t="s">
        <v>92</v>
      </c>
      <c r="D243" t="s">
        <v>26</v>
      </c>
      <c r="E243" s="619" t="s">
        <v>26</v>
      </c>
      <c r="F243" t="s">
        <v>26</v>
      </c>
      <c r="K243" t="s">
        <v>92</v>
      </c>
      <c r="N243" t="s">
        <v>92</v>
      </c>
      <c r="O243" t="s">
        <v>103</v>
      </c>
      <c r="P243" t="s">
        <v>92</v>
      </c>
      <c r="Q243" t="s">
        <v>92</v>
      </c>
      <c r="R243" t="s">
        <v>92</v>
      </c>
      <c r="T243" t="s">
        <v>92</v>
      </c>
      <c r="V243" t="s">
        <v>92</v>
      </c>
      <c r="W243" t="s">
        <v>26</v>
      </c>
      <c r="X243" t="s">
        <v>26</v>
      </c>
      <c r="Z243" t="s">
        <v>92</v>
      </c>
      <c r="AA243" t="s">
        <v>26</v>
      </c>
      <c r="AB243" t="s">
        <v>92</v>
      </c>
      <c r="AE243" t="s">
        <v>92</v>
      </c>
    </row>
    <row r="244" spans="3:31" ht="15" customHeight="1">
      <c r="C244" t="s">
        <v>92</v>
      </c>
      <c r="D244" t="s">
        <v>26</v>
      </c>
      <c r="E244" s="619" t="s">
        <v>26</v>
      </c>
      <c r="F244" t="s">
        <v>26</v>
      </c>
      <c r="K244" t="s">
        <v>92</v>
      </c>
      <c r="N244" t="s">
        <v>92</v>
      </c>
      <c r="O244" t="s">
        <v>103</v>
      </c>
      <c r="P244" t="s">
        <v>92</v>
      </c>
      <c r="Q244" t="s">
        <v>92</v>
      </c>
      <c r="R244" t="s">
        <v>92</v>
      </c>
      <c r="T244" t="s">
        <v>92</v>
      </c>
      <c r="V244" t="s">
        <v>92</v>
      </c>
      <c r="W244" t="s">
        <v>26</v>
      </c>
      <c r="X244" t="s">
        <v>26</v>
      </c>
      <c r="Z244" t="s">
        <v>92</v>
      </c>
      <c r="AA244" t="s">
        <v>26</v>
      </c>
      <c r="AB244" t="s">
        <v>92</v>
      </c>
      <c r="AE244" t="s">
        <v>92</v>
      </c>
    </row>
    <row r="245" spans="3:31" ht="15" customHeight="1">
      <c r="C245" t="s">
        <v>92</v>
      </c>
      <c r="D245" t="s">
        <v>26</v>
      </c>
      <c r="E245" s="619" t="s">
        <v>26</v>
      </c>
      <c r="F245" t="s">
        <v>26</v>
      </c>
      <c r="K245" t="s">
        <v>92</v>
      </c>
      <c r="N245" t="s">
        <v>92</v>
      </c>
      <c r="O245" t="s">
        <v>103</v>
      </c>
      <c r="P245" t="s">
        <v>92</v>
      </c>
      <c r="Q245" t="s">
        <v>92</v>
      </c>
      <c r="R245" t="s">
        <v>92</v>
      </c>
      <c r="T245" t="s">
        <v>92</v>
      </c>
      <c r="V245" t="s">
        <v>92</v>
      </c>
      <c r="W245" t="s">
        <v>26</v>
      </c>
      <c r="X245" t="s">
        <v>26</v>
      </c>
      <c r="Z245" t="s">
        <v>92</v>
      </c>
      <c r="AA245" t="s">
        <v>26</v>
      </c>
      <c r="AB245" t="s">
        <v>92</v>
      </c>
      <c r="AE245" t="s">
        <v>92</v>
      </c>
    </row>
    <row r="246" spans="3:31" ht="15" customHeight="1">
      <c r="C246" t="s">
        <v>92</v>
      </c>
      <c r="D246" t="s">
        <v>26</v>
      </c>
      <c r="E246" s="619" t="s">
        <v>26</v>
      </c>
      <c r="F246" t="s">
        <v>26</v>
      </c>
      <c r="K246" t="s">
        <v>92</v>
      </c>
      <c r="N246" t="s">
        <v>92</v>
      </c>
      <c r="O246" t="s">
        <v>103</v>
      </c>
      <c r="P246" t="s">
        <v>92</v>
      </c>
      <c r="Q246" t="s">
        <v>92</v>
      </c>
      <c r="R246" t="s">
        <v>92</v>
      </c>
      <c r="T246" t="s">
        <v>92</v>
      </c>
      <c r="V246" t="s">
        <v>92</v>
      </c>
      <c r="W246" t="s">
        <v>26</v>
      </c>
      <c r="X246" t="s">
        <v>26</v>
      </c>
      <c r="Z246" t="s">
        <v>92</v>
      </c>
      <c r="AA246" t="s">
        <v>26</v>
      </c>
      <c r="AB246" t="s">
        <v>92</v>
      </c>
      <c r="AE246" t="s">
        <v>92</v>
      </c>
    </row>
    <row r="247" spans="3:31" ht="15" customHeight="1">
      <c r="C247" t="s">
        <v>92</v>
      </c>
      <c r="D247" t="s">
        <v>26</v>
      </c>
      <c r="E247" s="619" t="s">
        <v>26</v>
      </c>
      <c r="F247" t="s">
        <v>26</v>
      </c>
      <c r="K247" t="s">
        <v>92</v>
      </c>
      <c r="N247" t="s">
        <v>92</v>
      </c>
      <c r="O247" t="s">
        <v>103</v>
      </c>
      <c r="P247" t="s">
        <v>92</v>
      </c>
      <c r="Q247" t="s">
        <v>92</v>
      </c>
      <c r="R247" t="s">
        <v>92</v>
      </c>
      <c r="T247" t="s">
        <v>92</v>
      </c>
      <c r="V247" t="s">
        <v>92</v>
      </c>
      <c r="W247" t="s">
        <v>26</v>
      </c>
      <c r="X247" t="s">
        <v>26</v>
      </c>
      <c r="Z247" t="s">
        <v>92</v>
      </c>
      <c r="AA247" t="s">
        <v>26</v>
      </c>
      <c r="AB247" t="s">
        <v>92</v>
      </c>
      <c r="AE247" t="s">
        <v>92</v>
      </c>
    </row>
    <row r="248" spans="3:31" ht="15" customHeight="1">
      <c r="C248" t="s">
        <v>92</v>
      </c>
      <c r="D248" t="s">
        <v>26</v>
      </c>
      <c r="E248" s="619" t="s">
        <v>26</v>
      </c>
      <c r="F248" t="s">
        <v>26</v>
      </c>
      <c r="K248" t="s">
        <v>92</v>
      </c>
      <c r="N248" t="s">
        <v>92</v>
      </c>
      <c r="O248" t="s">
        <v>103</v>
      </c>
      <c r="P248" t="s">
        <v>92</v>
      </c>
      <c r="Q248" t="s">
        <v>92</v>
      </c>
      <c r="R248" t="s">
        <v>92</v>
      </c>
      <c r="T248" t="s">
        <v>92</v>
      </c>
      <c r="V248" t="s">
        <v>92</v>
      </c>
      <c r="W248" t="s">
        <v>26</v>
      </c>
      <c r="X248" t="s">
        <v>26</v>
      </c>
      <c r="Z248" t="s">
        <v>92</v>
      </c>
      <c r="AA248" t="s">
        <v>26</v>
      </c>
      <c r="AB248" t="s">
        <v>92</v>
      </c>
      <c r="AE248" t="s">
        <v>92</v>
      </c>
    </row>
    <row r="249" spans="3:31" ht="15" customHeight="1">
      <c r="C249" t="s">
        <v>92</v>
      </c>
      <c r="D249" t="s">
        <v>26</v>
      </c>
      <c r="E249" s="619" t="s">
        <v>26</v>
      </c>
      <c r="F249" t="s">
        <v>26</v>
      </c>
      <c r="K249" t="s">
        <v>92</v>
      </c>
      <c r="N249" t="s">
        <v>92</v>
      </c>
      <c r="O249" t="s">
        <v>103</v>
      </c>
      <c r="P249" t="s">
        <v>92</v>
      </c>
      <c r="Q249" t="s">
        <v>92</v>
      </c>
      <c r="R249" t="s">
        <v>92</v>
      </c>
      <c r="T249" t="s">
        <v>92</v>
      </c>
      <c r="V249" t="s">
        <v>92</v>
      </c>
      <c r="W249" t="s">
        <v>26</v>
      </c>
      <c r="X249" t="s">
        <v>26</v>
      </c>
      <c r="Z249" t="s">
        <v>92</v>
      </c>
      <c r="AA249" t="s">
        <v>26</v>
      </c>
      <c r="AB249" t="s">
        <v>92</v>
      </c>
      <c r="AE249" t="s">
        <v>92</v>
      </c>
    </row>
    <row r="250" spans="3:31" ht="15" customHeight="1">
      <c r="C250" t="s">
        <v>92</v>
      </c>
      <c r="D250" t="s">
        <v>26</v>
      </c>
      <c r="E250" s="619" t="s">
        <v>26</v>
      </c>
      <c r="F250" t="s">
        <v>26</v>
      </c>
      <c r="K250" t="s">
        <v>92</v>
      </c>
      <c r="N250" t="s">
        <v>92</v>
      </c>
      <c r="O250" t="s">
        <v>103</v>
      </c>
      <c r="P250" t="s">
        <v>92</v>
      </c>
      <c r="Q250" t="s">
        <v>92</v>
      </c>
      <c r="R250" t="s">
        <v>92</v>
      </c>
      <c r="T250" t="s">
        <v>92</v>
      </c>
      <c r="V250" t="s">
        <v>92</v>
      </c>
      <c r="W250" t="s">
        <v>26</v>
      </c>
      <c r="X250" t="s">
        <v>26</v>
      </c>
      <c r="Z250" t="s">
        <v>92</v>
      </c>
      <c r="AA250" t="s">
        <v>26</v>
      </c>
      <c r="AB250" t="s">
        <v>92</v>
      </c>
      <c r="AE250" t="s">
        <v>92</v>
      </c>
    </row>
    <row r="251" spans="3:31" ht="15" customHeight="1">
      <c r="C251" t="s">
        <v>92</v>
      </c>
      <c r="D251" t="s">
        <v>26</v>
      </c>
      <c r="E251" s="619" t="s">
        <v>26</v>
      </c>
      <c r="F251" t="s">
        <v>26</v>
      </c>
      <c r="K251" t="s">
        <v>92</v>
      </c>
      <c r="N251" t="s">
        <v>92</v>
      </c>
      <c r="O251" t="s">
        <v>103</v>
      </c>
      <c r="P251" t="s">
        <v>92</v>
      </c>
      <c r="Q251" t="s">
        <v>92</v>
      </c>
      <c r="R251" t="s">
        <v>92</v>
      </c>
      <c r="T251" t="s">
        <v>92</v>
      </c>
      <c r="V251" t="s">
        <v>92</v>
      </c>
      <c r="W251" t="s">
        <v>26</v>
      </c>
      <c r="X251" t="s">
        <v>26</v>
      </c>
      <c r="Z251" t="s">
        <v>92</v>
      </c>
      <c r="AA251" t="s">
        <v>26</v>
      </c>
      <c r="AB251" t="s">
        <v>92</v>
      </c>
      <c r="AE251" t="s">
        <v>92</v>
      </c>
    </row>
    <row r="252" spans="3:31" ht="15" customHeight="1">
      <c r="C252" t="s">
        <v>92</v>
      </c>
      <c r="D252" t="s">
        <v>26</v>
      </c>
      <c r="E252" s="619" t="s">
        <v>26</v>
      </c>
      <c r="F252" t="s">
        <v>26</v>
      </c>
      <c r="K252" t="s">
        <v>92</v>
      </c>
      <c r="N252" t="s">
        <v>92</v>
      </c>
      <c r="O252" t="s">
        <v>103</v>
      </c>
      <c r="P252" t="s">
        <v>92</v>
      </c>
      <c r="Q252" t="s">
        <v>92</v>
      </c>
      <c r="R252" t="s">
        <v>92</v>
      </c>
      <c r="T252" t="s">
        <v>92</v>
      </c>
      <c r="V252" t="s">
        <v>92</v>
      </c>
      <c r="W252" t="s">
        <v>26</v>
      </c>
      <c r="X252" t="s">
        <v>26</v>
      </c>
      <c r="Z252" t="s">
        <v>92</v>
      </c>
      <c r="AA252" t="s">
        <v>26</v>
      </c>
      <c r="AB252" t="s">
        <v>92</v>
      </c>
      <c r="AE252" t="s">
        <v>92</v>
      </c>
    </row>
    <row r="253" spans="3:31" ht="15" customHeight="1">
      <c r="C253" t="s">
        <v>92</v>
      </c>
      <c r="D253" t="s">
        <v>26</v>
      </c>
      <c r="E253" s="619" t="s">
        <v>26</v>
      </c>
      <c r="F253" t="s">
        <v>26</v>
      </c>
      <c r="K253" t="s">
        <v>92</v>
      </c>
      <c r="N253" t="s">
        <v>92</v>
      </c>
      <c r="O253" t="s">
        <v>103</v>
      </c>
      <c r="P253" t="s">
        <v>92</v>
      </c>
      <c r="Q253" t="s">
        <v>92</v>
      </c>
      <c r="R253" t="s">
        <v>92</v>
      </c>
      <c r="T253" t="s">
        <v>92</v>
      </c>
      <c r="V253" t="s">
        <v>92</v>
      </c>
      <c r="W253" t="s">
        <v>26</v>
      </c>
      <c r="X253" t="s">
        <v>26</v>
      </c>
      <c r="Z253" t="s">
        <v>92</v>
      </c>
      <c r="AA253" t="s">
        <v>26</v>
      </c>
      <c r="AB253" t="s">
        <v>92</v>
      </c>
      <c r="AE253" t="s">
        <v>92</v>
      </c>
    </row>
    <row r="254" spans="3:31" ht="15" customHeight="1">
      <c r="C254" t="s">
        <v>92</v>
      </c>
      <c r="D254" t="s">
        <v>26</v>
      </c>
      <c r="E254" s="619" t="s">
        <v>26</v>
      </c>
      <c r="F254" t="s">
        <v>26</v>
      </c>
      <c r="K254" t="s">
        <v>92</v>
      </c>
      <c r="N254" t="s">
        <v>92</v>
      </c>
      <c r="O254" t="s">
        <v>103</v>
      </c>
      <c r="P254" t="s">
        <v>92</v>
      </c>
      <c r="Q254" t="s">
        <v>92</v>
      </c>
      <c r="R254" t="s">
        <v>92</v>
      </c>
      <c r="T254" t="s">
        <v>92</v>
      </c>
      <c r="V254" t="s">
        <v>92</v>
      </c>
      <c r="W254" t="s">
        <v>26</v>
      </c>
      <c r="X254" t="s">
        <v>26</v>
      </c>
      <c r="Z254" t="s">
        <v>92</v>
      </c>
      <c r="AA254" t="s">
        <v>26</v>
      </c>
      <c r="AB254" t="s">
        <v>92</v>
      </c>
      <c r="AE254" t="s">
        <v>92</v>
      </c>
    </row>
    <row r="255" spans="3:31" ht="15" customHeight="1">
      <c r="C255" t="s">
        <v>92</v>
      </c>
      <c r="D255" t="s">
        <v>26</v>
      </c>
      <c r="E255" s="619" t="s">
        <v>26</v>
      </c>
      <c r="F255" t="s">
        <v>26</v>
      </c>
      <c r="K255" t="s">
        <v>92</v>
      </c>
      <c r="N255" t="s">
        <v>92</v>
      </c>
      <c r="O255" t="s">
        <v>103</v>
      </c>
      <c r="P255" t="s">
        <v>92</v>
      </c>
      <c r="Q255" t="s">
        <v>92</v>
      </c>
      <c r="R255" t="s">
        <v>92</v>
      </c>
      <c r="T255" t="s">
        <v>92</v>
      </c>
      <c r="V255" t="s">
        <v>92</v>
      </c>
      <c r="W255" t="s">
        <v>26</v>
      </c>
      <c r="X255" t="s">
        <v>26</v>
      </c>
      <c r="Z255" t="s">
        <v>92</v>
      </c>
      <c r="AA255" t="s">
        <v>26</v>
      </c>
      <c r="AB255" t="s">
        <v>92</v>
      </c>
      <c r="AE255" t="s">
        <v>92</v>
      </c>
    </row>
    <row r="256" spans="3:31" ht="15" customHeight="1">
      <c r="C256" t="s">
        <v>92</v>
      </c>
      <c r="D256" t="s">
        <v>26</v>
      </c>
      <c r="E256" s="619" t="s">
        <v>26</v>
      </c>
      <c r="F256" t="s">
        <v>26</v>
      </c>
      <c r="K256" t="s">
        <v>92</v>
      </c>
      <c r="N256" t="s">
        <v>92</v>
      </c>
      <c r="O256" t="s">
        <v>103</v>
      </c>
      <c r="P256" t="s">
        <v>92</v>
      </c>
      <c r="Q256" t="s">
        <v>92</v>
      </c>
      <c r="R256" t="s">
        <v>92</v>
      </c>
      <c r="T256" t="s">
        <v>92</v>
      </c>
      <c r="V256" t="s">
        <v>92</v>
      </c>
      <c r="W256" t="s">
        <v>26</v>
      </c>
      <c r="X256" t="s">
        <v>26</v>
      </c>
      <c r="Z256" t="s">
        <v>92</v>
      </c>
      <c r="AA256" t="s">
        <v>26</v>
      </c>
      <c r="AB256" t="s">
        <v>92</v>
      </c>
      <c r="AE256" t="s">
        <v>92</v>
      </c>
    </row>
    <row r="257" spans="3:31" ht="15" customHeight="1">
      <c r="C257" t="s">
        <v>92</v>
      </c>
      <c r="D257" t="s">
        <v>26</v>
      </c>
      <c r="E257" s="619" t="s">
        <v>26</v>
      </c>
      <c r="F257" t="s">
        <v>26</v>
      </c>
      <c r="K257" t="s">
        <v>92</v>
      </c>
      <c r="N257" t="s">
        <v>92</v>
      </c>
      <c r="O257" t="s">
        <v>103</v>
      </c>
      <c r="P257" t="s">
        <v>92</v>
      </c>
      <c r="Q257" t="s">
        <v>92</v>
      </c>
      <c r="R257" t="s">
        <v>92</v>
      </c>
      <c r="T257" t="s">
        <v>92</v>
      </c>
      <c r="V257" t="s">
        <v>92</v>
      </c>
      <c r="W257" t="s">
        <v>26</v>
      </c>
      <c r="X257" t="s">
        <v>26</v>
      </c>
      <c r="Z257" t="s">
        <v>92</v>
      </c>
      <c r="AA257" t="s">
        <v>26</v>
      </c>
      <c r="AB257" t="s">
        <v>92</v>
      </c>
      <c r="AE257" t="s">
        <v>92</v>
      </c>
    </row>
    <row r="258" spans="3:31" ht="15" customHeight="1">
      <c r="C258" t="s">
        <v>92</v>
      </c>
      <c r="D258" t="s">
        <v>26</v>
      </c>
      <c r="E258" s="619" t="s">
        <v>26</v>
      </c>
      <c r="F258" t="s">
        <v>26</v>
      </c>
      <c r="K258" t="s">
        <v>92</v>
      </c>
      <c r="N258" t="s">
        <v>92</v>
      </c>
      <c r="O258" t="s">
        <v>103</v>
      </c>
      <c r="P258" t="s">
        <v>92</v>
      </c>
      <c r="Q258" t="s">
        <v>92</v>
      </c>
      <c r="R258" t="s">
        <v>92</v>
      </c>
      <c r="T258" t="s">
        <v>92</v>
      </c>
      <c r="V258" t="s">
        <v>92</v>
      </c>
      <c r="W258" t="s">
        <v>26</v>
      </c>
      <c r="X258" t="s">
        <v>26</v>
      </c>
      <c r="Z258" t="s">
        <v>92</v>
      </c>
      <c r="AA258" t="s">
        <v>26</v>
      </c>
      <c r="AB258" t="s">
        <v>92</v>
      </c>
      <c r="AE258" t="s">
        <v>92</v>
      </c>
    </row>
    <row r="259" spans="3:31" ht="15" customHeight="1">
      <c r="C259" t="s">
        <v>92</v>
      </c>
      <c r="D259" t="s">
        <v>26</v>
      </c>
      <c r="E259" s="619" t="s">
        <v>26</v>
      </c>
      <c r="F259" t="s">
        <v>26</v>
      </c>
      <c r="K259" t="s">
        <v>92</v>
      </c>
      <c r="N259" t="s">
        <v>92</v>
      </c>
      <c r="O259" t="s">
        <v>103</v>
      </c>
      <c r="P259" t="s">
        <v>92</v>
      </c>
      <c r="Q259" t="s">
        <v>92</v>
      </c>
      <c r="R259" t="s">
        <v>92</v>
      </c>
      <c r="T259" t="s">
        <v>92</v>
      </c>
      <c r="V259" t="s">
        <v>92</v>
      </c>
      <c r="W259" t="s">
        <v>26</v>
      </c>
      <c r="X259" t="s">
        <v>26</v>
      </c>
      <c r="Z259" t="s">
        <v>92</v>
      </c>
      <c r="AA259" t="s">
        <v>26</v>
      </c>
      <c r="AB259" t="s">
        <v>92</v>
      </c>
      <c r="AE259" t="s">
        <v>92</v>
      </c>
    </row>
    <row r="260" spans="3:31" ht="15" customHeight="1">
      <c r="C260" t="s">
        <v>92</v>
      </c>
      <c r="D260" t="s">
        <v>26</v>
      </c>
      <c r="E260" s="619" t="s">
        <v>26</v>
      </c>
      <c r="F260" t="s">
        <v>26</v>
      </c>
      <c r="K260" t="s">
        <v>92</v>
      </c>
      <c r="N260" t="s">
        <v>92</v>
      </c>
      <c r="O260" t="s">
        <v>103</v>
      </c>
      <c r="P260" t="s">
        <v>92</v>
      </c>
      <c r="Q260" t="s">
        <v>92</v>
      </c>
      <c r="R260" t="s">
        <v>92</v>
      </c>
      <c r="T260" t="s">
        <v>92</v>
      </c>
      <c r="V260" t="s">
        <v>92</v>
      </c>
      <c r="W260" t="s">
        <v>26</v>
      </c>
      <c r="X260" t="s">
        <v>26</v>
      </c>
      <c r="Z260" t="s">
        <v>92</v>
      </c>
      <c r="AA260" t="s">
        <v>26</v>
      </c>
      <c r="AB260" t="s">
        <v>92</v>
      </c>
      <c r="AE260" t="s">
        <v>92</v>
      </c>
    </row>
    <row r="261" spans="3:31" ht="15" customHeight="1">
      <c r="C261" t="s">
        <v>92</v>
      </c>
      <c r="D261" t="s">
        <v>26</v>
      </c>
      <c r="E261" s="619" t="s">
        <v>26</v>
      </c>
      <c r="F261" t="s">
        <v>26</v>
      </c>
      <c r="K261" t="s">
        <v>92</v>
      </c>
      <c r="N261" t="s">
        <v>92</v>
      </c>
      <c r="O261" t="s">
        <v>103</v>
      </c>
      <c r="P261" t="s">
        <v>92</v>
      </c>
      <c r="Q261" t="s">
        <v>92</v>
      </c>
      <c r="R261" t="s">
        <v>92</v>
      </c>
      <c r="T261" t="s">
        <v>92</v>
      </c>
      <c r="V261" t="s">
        <v>92</v>
      </c>
      <c r="W261" t="s">
        <v>26</v>
      </c>
      <c r="X261" t="s">
        <v>26</v>
      </c>
      <c r="Z261" t="s">
        <v>92</v>
      </c>
      <c r="AA261" t="s">
        <v>26</v>
      </c>
      <c r="AB261" t="s">
        <v>92</v>
      </c>
      <c r="AE261" t="s">
        <v>92</v>
      </c>
    </row>
    <row r="262" spans="3:31" ht="15" customHeight="1">
      <c r="C262" t="s">
        <v>92</v>
      </c>
      <c r="D262" t="s">
        <v>26</v>
      </c>
      <c r="E262" s="619" t="s">
        <v>26</v>
      </c>
      <c r="F262" t="s">
        <v>26</v>
      </c>
      <c r="K262" t="s">
        <v>92</v>
      </c>
      <c r="N262" t="s">
        <v>92</v>
      </c>
      <c r="O262" t="s">
        <v>103</v>
      </c>
      <c r="P262" t="s">
        <v>92</v>
      </c>
      <c r="Q262" t="s">
        <v>92</v>
      </c>
      <c r="R262" t="s">
        <v>92</v>
      </c>
      <c r="T262" t="s">
        <v>92</v>
      </c>
      <c r="V262" t="s">
        <v>92</v>
      </c>
      <c r="W262" t="s">
        <v>26</v>
      </c>
      <c r="X262" t="s">
        <v>26</v>
      </c>
      <c r="Z262" t="s">
        <v>92</v>
      </c>
      <c r="AA262" t="s">
        <v>26</v>
      </c>
      <c r="AB262" t="s">
        <v>92</v>
      </c>
      <c r="AE262" t="s">
        <v>92</v>
      </c>
    </row>
    <row r="263" spans="3:31" ht="15" customHeight="1">
      <c r="C263" t="s">
        <v>92</v>
      </c>
      <c r="D263" t="s">
        <v>26</v>
      </c>
      <c r="E263" s="619" t="s">
        <v>26</v>
      </c>
      <c r="F263" t="s">
        <v>26</v>
      </c>
      <c r="K263" t="s">
        <v>92</v>
      </c>
      <c r="N263" t="s">
        <v>92</v>
      </c>
      <c r="O263" t="s">
        <v>103</v>
      </c>
      <c r="P263" t="s">
        <v>92</v>
      </c>
      <c r="Q263" t="s">
        <v>92</v>
      </c>
      <c r="R263" t="s">
        <v>92</v>
      </c>
      <c r="T263" t="s">
        <v>92</v>
      </c>
      <c r="V263" t="s">
        <v>92</v>
      </c>
      <c r="W263" t="s">
        <v>26</v>
      </c>
      <c r="X263" t="s">
        <v>26</v>
      </c>
      <c r="Z263" t="s">
        <v>92</v>
      </c>
      <c r="AA263" t="s">
        <v>26</v>
      </c>
      <c r="AB263" t="s">
        <v>92</v>
      </c>
      <c r="AE263" t="s">
        <v>92</v>
      </c>
    </row>
    <row r="264" spans="3:31" ht="15" customHeight="1">
      <c r="C264" t="s">
        <v>92</v>
      </c>
      <c r="D264" t="s">
        <v>26</v>
      </c>
      <c r="E264" s="619" t="s">
        <v>26</v>
      </c>
      <c r="F264" t="s">
        <v>26</v>
      </c>
      <c r="K264" t="s">
        <v>92</v>
      </c>
      <c r="N264" t="s">
        <v>92</v>
      </c>
      <c r="O264" t="s">
        <v>103</v>
      </c>
      <c r="P264" t="s">
        <v>92</v>
      </c>
      <c r="Q264" t="s">
        <v>92</v>
      </c>
      <c r="R264" t="s">
        <v>92</v>
      </c>
      <c r="T264" t="s">
        <v>92</v>
      </c>
      <c r="V264" t="s">
        <v>92</v>
      </c>
      <c r="W264" t="s">
        <v>26</v>
      </c>
      <c r="X264" t="s">
        <v>26</v>
      </c>
      <c r="Z264" t="s">
        <v>92</v>
      </c>
      <c r="AA264" t="s">
        <v>26</v>
      </c>
      <c r="AB264" t="s">
        <v>92</v>
      </c>
      <c r="AE264" t="s">
        <v>92</v>
      </c>
    </row>
    <row r="265" spans="3:31" ht="15" customHeight="1">
      <c r="C265" t="s">
        <v>92</v>
      </c>
      <c r="D265" t="s">
        <v>26</v>
      </c>
      <c r="E265" s="619" t="s">
        <v>26</v>
      </c>
      <c r="F265" t="s">
        <v>26</v>
      </c>
      <c r="K265" t="s">
        <v>92</v>
      </c>
      <c r="N265" t="s">
        <v>92</v>
      </c>
      <c r="O265" t="s">
        <v>103</v>
      </c>
      <c r="P265" t="s">
        <v>92</v>
      </c>
      <c r="Q265" t="s">
        <v>92</v>
      </c>
      <c r="R265" t="s">
        <v>92</v>
      </c>
      <c r="T265" t="s">
        <v>92</v>
      </c>
      <c r="V265" t="s">
        <v>92</v>
      </c>
      <c r="W265" t="s">
        <v>26</v>
      </c>
      <c r="X265" t="s">
        <v>26</v>
      </c>
      <c r="Z265" t="s">
        <v>92</v>
      </c>
      <c r="AA265" t="s">
        <v>26</v>
      </c>
      <c r="AB265" t="s">
        <v>92</v>
      </c>
      <c r="AE265" t="s">
        <v>92</v>
      </c>
    </row>
    <row r="266" spans="3:31" ht="15" customHeight="1">
      <c r="C266" t="s">
        <v>92</v>
      </c>
      <c r="D266" t="s">
        <v>26</v>
      </c>
      <c r="E266" s="619" t="s">
        <v>26</v>
      </c>
      <c r="F266" t="s">
        <v>26</v>
      </c>
      <c r="K266" t="s">
        <v>92</v>
      </c>
      <c r="N266" t="s">
        <v>92</v>
      </c>
      <c r="O266" t="s">
        <v>103</v>
      </c>
      <c r="P266" t="s">
        <v>92</v>
      </c>
      <c r="Q266" t="s">
        <v>92</v>
      </c>
      <c r="R266" t="s">
        <v>92</v>
      </c>
      <c r="T266" t="s">
        <v>92</v>
      </c>
      <c r="V266" t="s">
        <v>92</v>
      </c>
      <c r="W266" t="s">
        <v>26</v>
      </c>
      <c r="X266" t="s">
        <v>26</v>
      </c>
      <c r="Z266" t="s">
        <v>92</v>
      </c>
      <c r="AA266" t="s">
        <v>26</v>
      </c>
      <c r="AB266" t="s">
        <v>92</v>
      </c>
      <c r="AE266" t="s">
        <v>92</v>
      </c>
    </row>
    <row r="267" spans="3:31" ht="15" customHeight="1">
      <c r="C267" t="s">
        <v>92</v>
      </c>
      <c r="D267" t="s">
        <v>26</v>
      </c>
      <c r="E267" s="619" t="s">
        <v>26</v>
      </c>
      <c r="F267" t="s">
        <v>26</v>
      </c>
      <c r="K267" t="s">
        <v>92</v>
      </c>
      <c r="N267" t="s">
        <v>92</v>
      </c>
      <c r="O267" t="s">
        <v>103</v>
      </c>
      <c r="P267" t="s">
        <v>92</v>
      </c>
      <c r="Q267" t="s">
        <v>92</v>
      </c>
      <c r="R267" t="s">
        <v>92</v>
      </c>
      <c r="T267" t="s">
        <v>92</v>
      </c>
      <c r="V267" t="s">
        <v>92</v>
      </c>
      <c r="W267" t="s">
        <v>26</v>
      </c>
      <c r="X267" t="s">
        <v>26</v>
      </c>
      <c r="Z267" t="s">
        <v>92</v>
      </c>
      <c r="AA267" t="s">
        <v>26</v>
      </c>
      <c r="AB267" t="s">
        <v>92</v>
      </c>
      <c r="AE267" t="s">
        <v>92</v>
      </c>
    </row>
    <row r="268" spans="3:31" ht="15" customHeight="1">
      <c r="C268" t="s">
        <v>92</v>
      </c>
      <c r="D268" t="s">
        <v>26</v>
      </c>
      <c r="E268" s="619" t="s">
        <v>26</v>
      </c>
      <c r="F268" t="s">
        <v>26</v>
      </c>
      <c r="K268" t="s">
        <v>92</v>
      </c>
      <c r="N268" t="s">
        <v>92</v>
      </c>
      <c r="O268" t="s">
        <v>103</v>
      </c>
      <c r="P268" t="s">
        <v>92</v>
      </c>
      <c r="Q268" t="s">
        <v>92</v>
      </c>
      <c r="R268" t="s">
        <v>92</v>
      </c>
      <c r="T268" t="s">
        <v>92</v>
      </c>
      <c r="V268" t="s">
        <v>92</v>
      </c>
      <c r="W268" t="s">
        <v>26</v>
      </c>
      <c r="X268" t="s">
        <v>26</v>
      </c>
      <c r="Z268" t="s">
        <v>92</v>
      </c>
      <c r="AA268" t="s">
        <v>26</v>
      </c>
      <c r="AB268" t="s">
        <v>92</v>
      </c>
      <c r="AE268" t="s">
        <v>92</v>
      </c>
    </row>
    <row r="269" spans="3:31" ht="15" customHeight="1">
      <c r="C269" t="s">
        <v>92</v>
      </c>
      <c r="D269" t="s">
        <v>26</v>
      </c>
      <c r="E269" s="619" t="s">
        <v>26</v>
      </c>
      <c r="F269" t="s">
        <v>26</v>
      </c>
      <c r="K269" t="s">
        <v>92</v>
      </c>
      <c r="N269" t="s">
        <v>92</v>
      </c>
      <c r="O269" t="s">
        <v>103</v>
      </c>
      <c r="P269" t="s">
        <v>92</v>
      </c>
      <c r="Q269" t="s">
        <v>92</v>
      </c>
      <c r="R269" t="s">
        <v>92</v>
      </c>
      <c r="T269" t="s">
        <v>92</v>
      </c>
      <c r="V269" t="s">
        <v>92</v>
      </c>
      <c r="W269" t="s">
        <v>26</v>
      </c>
      <c r="X269" t="s">
        <v>26</v>
      </c>
      <c r="Z269" t="s">
        <v>92</v>
      </c>
      <c r="AA269" t="s">
        <v>26</v>
      </c>
      <c r="AB269" t="s">
        <v>92</v>
      </c>
      <c r="AE269" t="s">
        <v>92</v>
      </c>
    </row>
    <row r="270" spans="3:31" ht="15" customHeight="1">
      <c r="C270" t="s">
        <v>92</v>
      </c>
      <c r="D270" t="s">
        <v>26</v>
      </c>
      <c r="E270" s="619" t="s">
        <v>26</v>
      </c>
      <c r="F270" t="s">
        <v>26</v>
      </c>
      <c r="K270" t="s">
        <v>92</v>
      </c>
      <c r="N270" t="s">
        <v>92</v>
      </c>
      <c r="O270" t="s">
        <v>103</v>
      </c>
      <c r="P270" t="s">
        <v>92</v>
      </c>
      <c r="Q270" t="s">
        <v>92</v>
      </c>
      <c r="R270" t="s">
        <v>92</v>
      </c>
      <c r="T270" t="s">
        <v>92</v>
      </c>
      <c r="V270" t="s">
        <v>92</v>
      </c>
      <c r="W270" t="s">
        <v>26</v>
      </c>
      <c r="X270" t="s">
        <v>26</v>
      </c>
      <c r="Z270" t="s">
        <v>92</v>
      </c>
      <c r="AA270" t="s">
        <v>26</v>
      </c>
      <c r="AB270" t="s">
        <v>92</v>
      </c>
      <c r="AE270" t="s">
        <v>92</v>
      </c>
    </row>
    <row r="271" spans="3:31" ht="15" customHeight="1">
      <c r="C271" t="s">
        <v>92</v>
      </c>
      <c r="D271" t="s">
        <v>26</v>
      </c>
      <c r="E271" s="619" t="s">
        <v>26</v>
      </c>
      <c r="F271" t="s">
        <v>26</v>
      </c>
      <c r="K271" t="s">
        <v>92</v>
      </c>
      <c r="N271" t="s">
        <v>92</v>
      </c>
      <c r="O271" t="s">
        <v>103</v>
      </c>
      <c r="P271" t="s">
        <v>92</v>
      </c>
      <c r="Q271" t="s">
        <v>92</v>
      </c>
      <c r="R271" t="s">
        <v>92</v>
      </c>
      <c r="T271" t="s">
        <v>92</v>
      </c>
      <c r="V271" t="s">
        <v>92</v>
      </c>
      <c r="W271" t="s">
        <v>26</v>
      </c>
      <c r="X271" t="s">
        <v>26</v>
      </c>
      <c r="Z271" t="s">
        <v>92</v>
      </c>
      <c r="AA271" t="s">
        <v>26</v>
      </c>
      <c r="AB271" t="s">
        <v>92</v>
      </c>
      <c r="AE271" t="s">
        <v>92</v>
      </c>
    </row>
    <row r="272" spans="3:31" ht="15" customHeight="1">
      <c r="C272" t="s">
        <v>92</v>
      </c>
      <c r="D272" t="s">
        <v>26</v>
      </c>
      <c r="E272" s="619" t="s">
        <v>26</v>
      </c>
      <c r="F272" t="s">
        <v>26</v>
      </c>
      <c r="K272" t="s">
        <v>92</v>
      </c>
      <c r="N272" t="s">
        <v>92</v>
      </c>
      <c r="O272" t="s">
        <v>103</v>
      </c>
      <c r="P272" t="s">
        <v>92</v>
      </c>
      <c r="Q272" t="s">
        <v>92</v>
      </c>
      <c r="R272" t="s">
        <v>92</v>
      </c>
      <c r="T272" t="s">
        <v>92</v>
      </c>
      <c r="V272" t="s">
        <v>92</v>
      </c>
      <c r="W272" t="s">
        <v>26</v>
      </c>
      <c r="X272" t="s">
        <v>26</v>
      </c>
      <c r="Z272" t="s">
        <v>92</v>
      </c>
      <c r="AA272" t="s">
        <v>26</v>
      </c>
      <c r="AB272" t="s">
        <v>92</v>
      </c>
      <c r="AE272" t="s">
        <v>92</v>
      </c>
    </row>
    <row r="273" spans="3:31" ht="15" customHeight="1">
      <c r="C273" t="s">
        <v>92</v>
      </c>
      <c r="D273" t="s">
        <v>26</v>
      </c>
      <c r="E273" s="619" t="s">
        <v>26</v>
      </c>
      <c r="F273" t="s">
        <v>26</v>
      </c>
      <c r="K273" t="s">
        <v>92</v>
      </c>
      <c r="N273" t="s">
        <v>92</v>
      </c>
      <c r="O273" t="s">
        <v>103</v>
      </c>
      <c r="P273" t="s">
        <v>92</v>
      </c>
      <c r="Q273" t="s">
        <v>92</v>
      </c>
      <c r="R273" t="s">
        <v>92</v>
      </c>
      <c r="T273" t="s">
        <v>92</v>
      </c>
      <c r="V273" t="s">
        <v>92</v>
      </c>
      <c r="W273" t="s">
        <v>26</v>
      </c>
      <c r="X273" t="s">
        <v>26</v>
      </c>
      <c r="Z273" t="s">
        <v>92</v>
      </c>
      <c r="AA273" t="s">
        <v>26</v>
      </c>
      <c r="AB273" t="s">
        <v>92</v>
      </c>
      <c r="AE273" t="s">
        <v>92</v>
      </c>
    </row>
    <row r="274" spans="3:31" ht="15" customHeight="1">
      <c r="C274" t="s">
        <v>92</v>
      </c>
      <c r="D274" t="s">
        <v>26</v>
      </c>
      <c r="E274" s="619" t="s">
        <v>26</v>
      </c>
      <c r="F274" t="s">
        <v>26</v>
      </c>
      <c r="K274" t="s">
        <v>92</v>
      </c>
      <c r="N274" t="s">
        <v>92</v>
      </c>
      <c r="O274" t="s">
        <v>103</v>
      </c>
      <c r="P274" t="s">
        <v>92</v>
      </c>
      <c r="Q274" t="s">
        <v>92</v>
      </c>
      <c r="R274" t="s">
        <v>92</v>
      </c>
      <c r="T274" t="s">
        <v>92</v>
      </c>
      <c r="V274" t="s">
        <v>92</v>
      </c>
      <c r="W274" t="s">
        <v>26</v>
      </c>
      <c r="X274" t="s">
        <v>26</v>
      </c>
      <c r="Z274" t="s">
        <v>92</v>
      </c>
      <c r="AA274" t="s">
        <v>26</v>
      </c>
      <c r="AB274" t="s">
        <v>92</v>
      </c>
      <c r="AE274" t="s">
        <v>92</v>
      </c>
    </row>
    <row r="275" spans="3:31" ht="15" customHeight="1">
      <c r="C275" t="s">
        <v>92</v>
      </c>
      <c r="D275" t="s">
        <v>26</v>
      </c>
      <c r="E275" s="619" t="s">
        <v>26</v>
      </c>
      <c r="F275" t="s">
        <v>26</v>
      </c>
      <c r="K275" t="s">
        <v>92</v>
      </c>
      <c r="N275" t="s">
        <v>92</v>
      </c>
      <c r="O275" t="s">
        <v>103</v>
      </c>
      <c r="P275" t="s">
        <v>92</v>
      </c>
      <c r="Q275" t="s">
        <v>92</v>
      </c>
      <c r="R275" t="s">
        <v>92</v>
      </c>
      <c r="T275" t="s">
        <v>92</v>
      </c>
      <c r="V275" t="s">
        <v>92</v>
      </c>
      <c r="W275" t="s">
        <v>26</v>
      </c>
      <c r="X275" t="s">
        <v>26</v>
      </c>
      <c r="Z275" t="s">
        <v>92</v>
      </c>
      <c r="AA275" t="s">
        <v>26</v>
      </c>
      <c r="AB275" t="s">
        <v>92</v>
      </c>
      <c r="AE275" t="s">
        <v>92</v>
      </c>
    </row>
    <row r="276" spans="3:31" ht="15" customHeight="1">
      <c r="C276" t="s">
        <v>92</v>
      </c>
      <c r="D276" t="s">
        <v>26</v>
      </c>
      <c r="E276" s="619" t="s">
        <v>26</v>
      </c>
      <c r="F276" t="s">
        <v>26</v>
      </c>
      <c r="K276" t="s">
        <v>92</v>
      </c>
      <c r="N276" t="s">
        <v>92</v>
      </c>
      <c r="O276" t="s">
        <v>103</v>
      </c>
      <c r="P276" t="s">
        <v>92</v>
      </c>
      <c r="Q276" t="s">
        <v>92</v>
      </c>
      <c r="R276" t="s">
        <v>92</v>
      </c>
      <c r="T276" t="s">
        <v>92</v>
      </c>
      <c r="V276" t="s">
        <v>92</v>
      </c>
      <c r="W276" t="s">
        <v>26</v>
      </c>
      <c r="X276" t="s">
        <v>26</v>
      </c>
      <c r="Z276" t="s">
        <v>92</v>
      </c>
      <c r="AA276" t="s">
        <v>26</v>
      </c>
      <c r="AB276" t="s">
        <v>92</v>
      </c>
      <c r="AE276" t="s">
        <v>92</v>
      </c>
    </row>
    <row r="277" spans="3:31" ht="15" customHeight="1">
      <c r="C277" t="s">
        <v>92</v>
      </c>
      <c r="D277" t="s">
        <v>26</v>
      </c>
      <c r="E277" s="619" t="s">
        <v>26</v>
      </c>
      <c r="F277" t="s">
        <v>26</v>
      </c>
      <c r="K277" t="s">
        <v>92</v>
      </c>
      <c r="N277" t="s">
        <v>92</v>
      </c>
      <c r="O277" t="s">
        <v>103</v>
      </c>
      <c r="P277" t="s">
        <v>92</v>
      </c>
      <c r="Q277" t="s">
        <v>92</v>
      </c>
      <c r="R277" t="s">
        <v>92</v>
      </c>
      <c r="T277" t="s">
        <v>92</v>
      </c>
      <c r="V277" t="s">
        <v>92</v>
      </c>
      <c r="W277" t="s">
        <v>26</v>
      </c>
      <c r="X277" t="s">
        <v>26</v>
      </c>
      <c r="Z277" t="s">
        <v>92</v>
      </c>
      <c r="AA277" t="s">
        <v>26</v>
      </c>
      <c r="AB277" t="s">
        <v>92</v>
      </c>
      <c r="AE277" t="s">
        <v>92</v>
      </c>
    </row>
    <row r="278" spans="3:31" ht="15" customHeight="1">
      <c r="C278" t="s">
        <v>92</v>
      </c>
      <c r="D278" t="s">
        <v>26</v>
      </c>
      <c r="E278" s="619" t="s">
        <v>26</v>
      </c>
      <c r="F278" t="s">
        <v>26</v>
      </c>
      <c r="K278" t="s">
        <v>92</v>
      </c>
      <c r="N278" t="s">
        <v>92</v>
      </c>
      <c r="O278" t="s">
        <v>103</v>
      </c>
      <c r="P278" t="s">
        <v>92</v>
      </c>
      <c r="Q278" t="s">
        <v>92</v>
      </c>
      <c r="R278" t="s">
        <v>92</v>
      </c>
      <c r="T278" t="s">
        <v>92</v>
      </c>
      <c r="V278" t="s">
        <v>92</v>
      </c>
      <c r="W278" t="s">
        <v>26</v>
      </c>
      <c r="X278" t="s">
        <v>26</v>
      </c>
      <c r="Z278" t="s">
        <v>92</v>
      </c>
      <c r="AA278" t="s">
        <v>26</v>
      </c>
      <c r="AB278" t="s">
        <v>92</v>
      </c>
      <c r="AE278" t="s">
        <v>92</v>
      </c>
    </row>
    <row r="279" spans="3:31" ht="15" customHeight="1">
      <c r="C279" t="s">
        <v>92</v>
      </c>
      <c r="D279" t="s">
        <v>26</v>
      </c>
      <c r="E279" s="619" t="s">
        <v>26</v>
      </c>
      <c r="F279" t="s">
        <v>26</v>
      </c>
      <c r="K279" t="s">
        <v>92</v>
      </c>
      <c r="N279" t="s">
        <v>92</v>
      </c>
      <c r="O279" t="s">
        <v>103</v>
      </c>
      <c r="P279" t="s">
        <v>92</v>
      </c>
      <c r="Q279" t="s">
        <v>92</v>
      </c>
      <c r="R279" t="s">
        <v>92</v>
      </c>
      <c r="T279" t="s">
        <v>92</v>
      </c>
      <c r="V279" t="s">
        <v>92</v>
      </c>
      <c r="W279" t="s">
        <v>26</v>
      </c>
      <c r="X279" t="s">
        <v>26</v>
      </c>
      <c r="Z279" t="s">
        <v>92</v>
      </c>
      <c r="AA279" t="s">
        <v>26</v>
      </c>
      <c r="AB279" t="s">
        <v>92</v>
      </c>
      <c r="AE279" t="s">
        <v>92</v>
      </c>
    </row>
    <row r="280" spans="3:31" ht="15" customHeight="1">
      <c r="C280" t="s">
        <v>92</v>
      </c>
      <c r="D280" t="s">
        <v>26</v>
      </c>
      <c r="E280" s="619" t="s">
        <v>26</v>
      </c>
      <c r="F280" t="s">
        <v>26</v>
      </c>
      <c r="K280" t="s">
        <v>92</v>
      </c>
      <c r="N280" t="s">
        <v>92</v>
      </c>
      <c r="O280" t="s">
        <v>103</v>
      </c>
      <c r="P280" t="s">
        <v>92</v>
      </c>
      <c r="Q280" t="s">
        <v>92</v>
      </c>
      <c r="R280" t="s">
        <v>92</v>
      </c>
      <c r="T280" t="s">
        <v>92</v>
      </c>
      <c r="V280" t="s">
        <v>92</v>
      </c>
      <c r="W280" t="s">
        <v>26</v>
      </c>
      <c r="X280" t="s">
        <v>26</v>
      </c>
      <c r="Z280" t="s">
        <v>92</v>
      </c>
      <c r="AA280" t="s">
        <v>26</v>
      </c>
      <c r="AB280" t="s">
        <v>92</v>
      </c>
      <c r="AE280" t="s">
        <v>92</v>
      </c>
    </row>
    <row r="281" spans="3:31" ht="15" customHeight="1">
      <c r="C281" t="s">
        <v>92</v>
      </c>
      <c r="D281" t="s">
        <v>26</v>
      </c>
      <c r="E281" s="619" t="s">
        <v>26</v>
      </c>
      <c r="F281" t="s">
        <v>26</v>
      </c>
      <c r="K281" t="s">
        <v>92</v>
      </c>
      <c r="N281" t="s">
        <v>92</v>
      </c>
      <c r="O281" t="s">
        <v>103</v>
      </c>
      <c r="P281" t="s">
        <v>92</v>
      </c>
      <c r="Q281" t="s">
        <v>92</v>
      </c>
      <c r="R281" t="s">
        <v>92</v>
      </c>
      <c r="T281" t="s">
        <v>92</v>
      </c>
      <c r="V281" t="s">
        <v>92</v>
      </c>
      <c r="W281" t="s">
        <v>26</v>
      </c>
      <c r="X281" t="s">
        <v>26</v>
      </c>
      <c r="Z281" t="s">
        <v>92</v>
      </c>
      <c r="AA281" t="s">
        <v>26</v>
      </c>
      <c r="AB281" t="s">
        <v>92</v>
      </c>
      <c r="AE281" t="s">
        <v>92</v>
      </c>
    </row>
    <row r="282" spans="3:31" ht="15" customHeight="1">
      <c r="C282" t="s">
        <v>92</v>
      </c>
      <c r="D282" t="s">
        <v>26</v>
      </c>
      <c r="E282" s="619" t="s">
        <v>26</v>
      </c>
      <c r="F282" t="s">
        <v>26</v>
      </c>
      <c r="K282" t="s">
        <v>92</v>
      </c>
      <c r="N282" t="s">
        <v>92</v>
      </c>
      <c r="O282" t="s">
        <v>103</v>
      </c>
      <c r="P282" t="s">
        <v>92</v>
      </c>
      <c r="Q282" t="s">
        <v>92</v>
      </c>
      <c r="R282" t="s">
        <v>92</v>
      </c>
      <c r="T282" t="s">
        <v>92</v>
      </c>
      <c r="V282" t="s">
        <v>92</v>
      </c>
      <c r="W282" t="s">
        <v>26</v>
      </c>
      <c r="X282" t="s">
        <v>26</v>
      </c>
      <c r="Z282" t="s">
        <v>92</v>
      </c>
      <c r="AA282" t="s">
        <v>26</v>
      </c>
      <c r="AB282" t="s">
        <v>92</v>
      </c>
      <c r="AE282" t="s">
        <v>92</v>
      </c>
    </row>
    <row r="283" spans="3:31" ht="15" customHeight="1">
      <c r="C283" t="s">
        <v>92</v>
      </c>
      <c r="D283" t="s">
        <v>26</v>
      </c>
      <c r="E283" s="619" t="s">
        <v>26</v>
      </c>
      <c r="F283" t="s">
        <v>26</v>
      </c>
      <c r="K283" t="s">
        <v>92</v>
      </c>
      <c r="N283" t="s">
        <v>92</v>
      </c>
      <c r="O283" t="s">
        <v>103</v>
      </c>
      <c r="P283" t="s">
        <v>92</v>
      </c>
      <c r="Q283" t="s">
        <v>92</v>
      </c>
      <c r="R283" t="s">
        <v>92</v>
      </c>
      <c r="T283" t="s">
        <v>92</v>
      </c>
      <c r="V283" t="s">
        <v>92</v>
      </c>
      <c r="W283" t="s">
        <v>26</v>
      </c>
      <c r="X283" t="s">
        <v>26</v>
      </c>
      <c r="Z283" t="s">
        <v>92</v>
      </c>
      <c r="AA283" t="s">
        <v>26</v>
      </c>
      <c r="AB283" t="s">
        <v>92</v>
      </c>
      <c r="AE283" t="s">
        <v>92</v>
      </c>
    </row>
    <row r="284" spans="3:31" ht="15" customHeight="1">
      <c r="C284" t="s">
        <v>92</v>
      </c>
      <c r="D284" t="s">
        <v>26</v>
      </c>
      <c r="E284" s="619" t="s">
        <v>26</v>
      </c>
      <c r="F284" t="s">
        <v>26</v>
      </c>
      <c r="K284" t="s">
        <v>92</v>
      </c>
      <c r="N284" t="s">
        <v>92</v>
      </c>
      <c r="O284" t="s">
        <v>103</v>
      </c>
      <c r="P284" t="s">
        <v>92</v>
      </c>
      <c r="Q284" t="s">
        <v>92</v>
      </c>
      <c r="R284" t="s">
        <v>92</v>
      </c>
      <c r="T284" t="s">
        <v>92</v>
      </c>
      <c r="V284" t="s">
        <v>92</v>
      </c>
      <c r="W284" t="s">
        <v>26</v>
      </c>
      <c r="X284" t="s">
        <v>26</v>
      </c>
      <c r="Z284" t="s">
        <v>92</v>
      </c>
      <c r="AA284" t="s">
        <v>26</v>
      </c>
      <c r="AB284" t="s">
        <v>92</v>
      </c>
      <c r="AE284" t="s">
        <v>92</v>
      </c>
    </row>
    <row r="285" spans="3:31" ht="15" customHeight="1">
      <c r="C285" t="s">
        <v>92</v>
      </c>
      <c r="D285" t="s">
        <v>26</v>
      </c>
      <c r="E285" s="619" t="s">
        <v>26</v>
      </c>
      <c r="F285" t="s">
        <v>26</v>
      </c>
      <c r="K285" t="s">
        <v>92</v>
      </c>
      <c r="N285" t="s">
        <v>92</v>
      </c>
      <c r="O285" t="s">
        <v>103</v>
      </c>
      <c r="P285" t="s">
        <v>92</v>
      </c>
      <c r="Q285" t="s">
        <v>92</v>
      </c>
      <c r="R285" t="s">
        <v>92</v>
      </c>
      <c r="T285" t="s">
        <v>92</v>
      </c>
      <c r="V285" t="s">
        <v>92</v>
      </c>
      <c r="W285" t="s">
        <v>26</v>
      </c>
      <c r="X285" t="s">
        <v>26</v>
      </c>
      <c r="Z285" t="s">
        <v>92</v>
      </c>
      <c r="AA285" t="s">
        <v>26</v>
      </c>
      <c r="AB285" t="s">
        <v>92</v>
      </c>
      <c r="AE285" t="s">
        <v>92</v>
      </c>
    </row>
    <row r="286" spans="3:31" ht="15" customHeight="1">
      <c r="C286" t="s">
        <v>92</v>
      </c>
      <c r="D286" t="s">
        <v>26</v>
      </c>
      <c r="E286" s="619" t="s">
        <v>26</v>
      </c>
      <c r="F286" t="s">
        <v>26</v>
      </c>
      <c r="K286" t="s">
        <v>92</v>
      </c>
      <c r="N286" t="s">
        <v>92</v>
      </c>
      <c r="O286" t="s">
        <v>103</v>
      </c>
      <c r="P286" t="s">
        <v>92</v>
      </c>
      <c r="Q286" t="s">
        <v>92</v>
      </c>
      <c r="R286" t="s">
        <v>92</v>
      </c>
      <c r="T286" t="s">
        <v>92</v>
      </c>
      <c r="V286" t="s">
        <v>92</v>
      </c>
      <c r="W286" t="s">
        <v>26</v>
      </c>
      <c r="X286" t="s">
        <v>26</v>
      </c>
      <c r="Z286" t="s">
        <v>92</v>
      </c>
      <c r="AA286" t="s">
        <v>26</v>
      </c>
      <c r="AB286" t="s">
        <v>92</v>
      </c>
      <c r="AE286" t="s">
        <v>92</v>
      </c>
    </row>
    <row r="287" spans="3:31" ht="15" customHeight="1">
      <c r="C287" t="s">
        <v>92</v>
      </c>
      <c r="D287" t="s">
        <v>26</v>
      </c>
      <c r="E287" s="619" t="s">
        <v>26</v>
      </c>
      <c r="F287" t="s">
        <v>26</v>
      </c>
      <c r="K287" t="s">
        <v>92</v>
      </c>
      <c r="N287" t="s">
        <v>92</v>
      </c>
      <c r="O287" t="s">
        <v>103</v>
      </c>
      <c r="P287" t="s">
        <v>92</v>
      </c>
      <c r="Q287" t="s">
        <v>92</v>
      </c>
      <c r="R287" t="s">
        <v>92</v>
      </c>
      <c r="T287" t="s">
        <v>92</v>
      </c>
      <c r="V287" t="s">
        <v>92</v>
      </c>
      <c r="W287" t="s">
        <v>26</v>
      </c>
      <c r="X287" t="s">
        <v>26</v>
      </c>
      <c r="Z287" t="s">
        <v>92</v>
      </c>
      <c r="AA287" t="s">
        <v>26</v>
      </c>
      <c r="AB287" t="s">
        <v>92</v>
      </c>
      <c r="AE287" t="s">
        <v>92</v>
      </c>
    </row>
    <row r="288" spans="3:31" ht="15" customHeight="1">
      <c r="C288" t="s">
        <v>92</v>
      </c>
      <c r="D288" t="s">
        <v>26</v>
      </c>
      <c r="E288" s="619" t="s">
        <v>26</v>
      </c>
      <c r="F288" t="s">
        <v>26</v>
      </c>
      <c r="K288" t="s">
        <v>92</v>
      </c>
      <c r="N288" t="s">
        <v>92</v>
      </c>
      <c r="O288" t="s">
        <v>103</v>
      </c>
      <c r="P288" t="s">
        <v>92</v>
      </c>
      <c r="Q288" t="s">
        <v>92</v>
      </c>
      <c r="R288" t="s">
        <v>92</v>
      </c>
      <c r="T288" t="s">
        <v>92</v>
      </c>
      <c r="V288" t="s">
        <v>92</v>
      </c>
      <c r="W288" t="s">
        <v>26</v>
      </c>
      <c r="X288" t="s">
        <v>26</v>
      </c>
      <c r="Z288" t="s">
        <v>92</v>
      </c>
      <c r="AA288" t="s">
        <v>26</v>
      </c>
      <c r="AB288" t="s">
        <v>92</v>
      </c>
      <c r="AE288" t="s">
        <v>92</v>
      </c>
    </row>
    <row r="289" spans="3:31" ht="15" customHeight="1">
      <c r="C289" t="s">
        <v>92</v>
      </c>
      <c r="D289" t="s">
        <v>26</v>
      </c>
      <c r="E289" s="619" t="s">
        <v>26</v>
      </c>
      <c r="F289" t="s">
        <v>26</v>
      </c>
      <c r="K289" t="s">
        <v>92</v>
      </c>
      <c r="N289" t="s">
        <v>92</v>
      </c>
      <c r="O289" t="s">
        <v>103</v>
      </c>
      <c r="P289" t="s">
        <v>92</v>
      </c>
      <c r="Q289" t="s">
        <v>92</v>
      </c>
      <c r="R289" t="s">
        <v>92</v>
      </c>
      <c r="T289" t="s">
        <v>92</v>
      </c>
      <c r="V289" t="s">
        <v>92</v>
      </c>
      <c r="W289" t="s">
        <v>26</v>
      </c>
      <c r="X289" t="s">
        <v>26</v>
      </c>
      <c r="Z289" t="s">
        <v>92</v>
      </c>
      <c r="AA289" t="s">
        <v>26</v>
      </c>
      <c r="AB289" t="s">
        <v>92</v>
      </c>
      <c r="AE289" t="s">
        <v>92</v>
      </c>
    </row>
    <row r="290" spans="3:31" ht="15" customHeight="1">
      <c r="C290" t="s">
        <v>92</v>
      </c>
      <c r="D290" t="s">
        <v>26</v>
      </c>
      <c r="E290" s="619" t="s">
        <v>26</v>
      </c>
      <c r="F290" t="s">
        <v>26</v>
      </c>
      <c r="K290" t="s">
        <v>92</v>
      </c>
      <c r="N290" t="s">
        <v>92</v>
      </c>
      <c r="O290" t="s">
        <v>103</v>
      </c>
      <c r="P290" t="s">
        <v>92</v>
      </c>
      <c r="Q290" t="s">
        <v>92</v>
      </c>
      <c r="R290" t="s">
        <v>92</v>
      </c>
      <c r="T290" t="s">
        <v>92</v>
      </c>
      <c r="V290" t="s">
        <v>92</v>
      </c>
      <c r="W290" t="s">
        <v>26</v>
      </c>
      <c r="X290" t="s">
        <v>26</v>
      </c>
      <c r="Z290" t="s">
        <v>92</v>
      </c>
      <c r="AA290" t="s">
        <v>26</v>
      </c>
      <c r="AB290" t="s">
        <v>92</v>
      </c>
      <c r="AE290" t="s">
        <v>92</v>
      </c>
    </row>
    <row r="291" spans="3:31" ht="15" customHeight="1">
      <c r="C291" t="s">
        <v>92</v>
      </c>
      <c r="D291" t="s">
        <v>26</v>
      </c>
      <c r="E291" s="619" t="s">
        <v>26</v>
      </c>
      <c r="F291" t="s">
        <v>26</v>
      </c>
      <c r="K291" t="s">
        <v>92</v>
      </c>
      <c r="N291" t="s">
        <v>92</v>
      </c>
      <c r="O291" t="s">
        <v>103</v>
      </c>
      <c r="P291" t="s">
        <v>92</v>
      </c>
      <c r="Q291" t="s">
        <v>92</v>
      </c>
      <c r="R291" t="s">
        <v>92</v>
      </c>
      <c r="T291" t="s">
        <v>92</v>
      </c>
      <c r="V291" t="s">
        <v>92</v>
      </c>
      <c r="W291" t="s">
        <v>26</v>
      </c>
      <c r="X291" t="s">
        <v>26</v>
      </c>
      <c r="Z291" t="s">
        <v>92</v>
      </c>
      <c r="AA291" t="s">
        <v>26</v>
      </c>
      <c r="AB291" t="s">
        <v>92</v>
      </c>
      <c r="AE291" t="s">
        <v>92</v>
      </c>
    </row>
    <row r="292" spans="3:31" ht="15" customHeight="1">
      <c r="C292" t="s">
        <v>92</v>
      </c>
      <c r="D292" t="s">
        <v>26</v>
      </c>
      <c r="E292" s="619" t="s">
        <v>26</v>
      </c>
      <c r="F292" t="s">
        <v>26</v>
      </c>
      <c r="K292" t="s">
        <v>92</v>
      </c>
      <c r="N292" t="s">
        <v>92</v>
      </c>
      <c r="O292" t="s">
        <v>103</v>
      </c>
      <c r="P292" t="s">
        <v>92</v>
      </c>
      <c r="Q292" t="s">
        <v>92</v>
      </c>
      <c r="R292" t="s">
        <v>92</v>
      </c>
      <c r="T292" t="s">
        <v>92</v>
      </c>
      <c r="V292" t="s">
        <v>92</v>
      </c>
      <c r="W292" t="s">
        <v>26</v>
      </c>
      <c r="X292" t="s">
        <v>26</v>
      </c>
      <c r="Z292" t="s">
        <v>92</v>
      </c>
      <c r="AA292" t="s">
        <v>26</v>
      </c>
      <c r="AB292" t="s">
        <v>92</v>
      </c>
      <c r="AE292" t="s">
        <v>92</v>
      </c>
    </row>
    <row r="293" spans="3:31" ht="15" customHeight="1">
      <c r="C293" t="s">
        <v>92</v>
      </c>
      <c r="D293" t="s">
        <v>26</v>
      </c>
      <c r="E293" s="619" t="s">
        <v>26</v>
      </c>
      <c r="F293" t="s">
        <v>26</v>
      </c>
      <c r="K293" t="s">
        <v>92</v>
      </c>
      <c r="N293" t="s">
        <v>92</v>
      </c>
      <c r="O293" t="s">
        <v>103</v>
      </c>
      <c r="P293" t="s">
        <v>92</v>
      </c>
      <c r="Q293" t="s">
        <v>92</v>
      </c>
      <c r="R293" t="s">
        <v>92</v>
      </c>
      <c r="T293" t="s">
        <v>92</v>
      </c>
      <c r="V293" t="s">
        <v>92</v>
      </c>
      <c r="W293" t="s">
        <v>26</v>
      </c>
      <c r="X293" t="s">
        <v>26</v>
      </c>
      <c r="Z293" t="s">
        <v>92</v>
      </c>
      <c r="AA293" t="s">
        <v>26</v>
      </c>
      <c r="AB293" t="s">
        <v>92</v>
      </c>
      <c r="AE293" t="s">
        <v>92</v>
      </c>
    </row>
    <row r="294" spans="3:31" ht="15" customHeight="1">
      <c r="C294" t="s">
        <v>92</v>
      </c>
      <c r="D294" t="s">
        <v>26</v>
      </c>
      <c r="E294" s="619" t="s">
        <v>26</v>
      </c>
      <c r="F294" t="s">
        <v>26</v>
      </c>
      <c r="K294" t="s">
        <v>92</v>
      </c>
      <c r="N294" t="s">
        <v>92</v>
      </c>
      <c r="O294" t="s">
        <v>103</v>
      </c>
      <c r="P294" t="s">
        <v>92</v>
      </c>
      <c r="Q294" t="s">
        <v>92</v>
      </c>
      <c r="R294" t="s">
        <v>92</v>
      </c>
      <c r="T294" t="s">
        <v>92</v>
      </c>
      <c r="V294" t="s">
        <v>92</v>
      </c>
      <c r="W294" t="s">
        <v>26</v>
      </c>
      <c r="X294" t="s">
        <v>26</v>
      </c>
      <c r="Z294" t="s">
        <v>92</v>
      </c>
      <c r="AA294" t="s">
        <v>26</v>
      </c>
      <c r="AB294" t="s">
        <v>92</v>
      </c>
      <c r="AE294" t="s">
        <v>92</v>
      </c>
    </row>
    <row r="295" spans="3:31" ht="15" customHeight="1">
      <c r="C295" t="s">
        <v>92</v>
      </c>
      <c r="D295" t="s">
        <v>26</v>
      </c>
      <c r="E295" s="619" t="s">
        <v>26</v>
      </c>
      <c r="F295" t="s">
        <v>26</v>
      </c>
      <c r="K295" t="s">
        <v>92</v>
      </c>
      <c r="N295" t="s">
        <v>92</v>
      </c>
      <c r="O295" t="s">
        <v>103</v>
      </c>
      <c r="P295" t="s">
        <v>92</v>
      </c>
      <c r="Q295" t="s">
        <v>92</v>
      </c>
      <c r="R295" t="s">
        <v>92</v>
      </c>
      <c r="T295" t="s">
        <v>92</v>
      </c>
      <c r="V295" t="s">
        <v>92</v>
      </c>
      <c r="W295" t="s">
        <v>26</v>
      </c>
      <c r="X295" t="s">
        <v>26</v>
      </c>
      <c r="Z295" t="s">
        <v>92</v>
      </c>
      <c r="AA295" t="s">
        <v>26</v>
      </c>
      <c r="AB295" t="s">
        <v>92</v>
      </c>
      <c r="AE295" t="s">
        <v>92</v>
      </c>
    </row>
    <row r="296" spans="3:31" ht="15" customHeight="1">
      <c r="C296" t="s">
        <v>92</v>
      </c>
      <c r="D296" t="s">
        <v>26</v>
      </c>
      <c r="E296" s="619" t="s">
        <v>26</v>
      </c>
      <c r="F296" t="s">
        <v>26</v>
      </c>
      <c r="K296" t="s">
        <v>92</v>
      </c>
      <c r="N296" t="s">
        <v>92</v>
      </c>
      <c r="O296" t="s">
        <v>103</v>
      </c>
      <c r="P296" t="s">
        <v>92</v>
      </c>
      <c r="Q296" t="s">
        <v>92</v>
      </c>
      <c r="R296" t="s">
        <v>92</v>
      </c>
      <c r="T296" t="s">
        <v>92</v>
      </c>
      <c r="V296" t="s">
        <v>92</v>
      </c>
      <c r="W296" t="s">
        <v>26</v>
      </c>
      <c r="X296" t="s">
        <v>26</v>
      </c>
      <c r="Z296" t="s">
        <v>92</v>
      </c>
      <c r="AA296" t="s">
        <v>26</v>
      </c>
      <c r="AB296" t="s">
        <v>92</v>
      </c>
      <c r="AE296" t="s">
        <v>92</v>
      </c>
    </row>
    <row r="297" spans="3:31" ht="15" customHeight="1">
      <c r="C297" t="s">
        <v>92</v>
      </c>
      <c r="D297" t="s">
        <v>26</v>
      </c>
      <c r="E297" s="619" t="s">
        <v>26</v>
      </c>
      <c r="F297" t="s">
        <v>26</v>
      </c>
      <c r="K297" t="s">
        <v>92</v>
      </c>
      <c r="N297" t="s">
        <v>92</v>
      </c>
      <c r="O297" t="s">
        <v>103</v>
      </c>
      <c r="P297" t="s">
        <v>92</v>
      </c>
      <c r="Q297" t="s">
        <v>92</v>
      </c>
      <c r="R297" t="s">
        <v>92</v>
      </c>
      <c r="T297" t="s">
        <v>92</v>
      </c>
      <c r="V297" t="s">
        <v>92</v>
      </c>
      <c r="W297" t="s">
        <v>26</v>
      </c>
      <c r="X297" t="s">
        <v>26</v>
      </c>
      <c r="Z297" t="s">
        <v>92</v>
      </c>
      <c r="AA297" t="s">
        <v>26</v>
      </c>
      <c r="AB297" t="s">
        <v>92</v>
      </c>
      <c r="AE297" t="s">
        <v>92</v>
      </c>
    </row>
    <row r="298" spans="3:31" ht="15" customHeight="1">
      <c r="C298" t="s">
        <v>92</v>
      </c>
      <c r="D298" t="s">
        <v>26</v>
      </c>
      <c r="E298" s="619" t="s">
        <v>26</v>
      </c>
      <c r="F298" t="s">
        <v>26</v>
      </c>
      <c r="K298" t="s">
        <v>92</v>
      </c>
      <c r="N298" t="s">
        <v>92</v>
      </c>
      <c r="O298" t="s">
        <v>103</v>
      </c>
      <c r="P298" t="s">
        <v>92</v>
      </c>
      <c r="Q298" t="s">
        <v>92</v>
      </c>
      <c r="R298" t="s">
        <v>92</v>
      </c>
      <c r="T298" t="s">
        <v>92</v>
      </c>
      <c r="V298" t="s">
        <v>92</v>
      </c>
      <c r="W298" t="s">
        <v>26</v>
      </c>
      <c r="X298" t="s">
        <v>26</v>
      </c>
      <c r="Z298" t="s">
        <v>92</v>
      </c>
      <c r="AA298" t="s">
        <v>26</v>
      </c>
      <c r="AB298" t="s">
        <v>92</v>
      </c>
      <c r="AE298" t="s">
        <v>92</v>
      </c>
    </row>
    <row r="299" spans="3:31" ht="15" customHeight="1">
      <c r="C299" t="s">
        <v>92</v>
      </c>
      <c r="D299" t="s">
        <v>26</v>
      </c>
      <c r="E299" s="619" t="s">
        <v>26</v>
      </c>
      <c r="F299" t="s">
        <v>26</v>
      </c>
      <c r="K299" t="s">
        <v>92</v>
      </c>
      <c r="N299" t="s">
        <v>92</v>
      </c>
      <c r="O299" t="s">
        <v>103</v>
      </c>
      <c r="P299" t="s">
        <v>92</v>
      </c>
      <c r="Q299" t="s">
        <v>92</v>
      </c>
      <c r="R299" t="s">
        <v>92</v>
      </c>
      <c r="T299" t="s">
        <v>92</v>
      </c>
      <c r="V299" t="s">
        <v>92</v>
      </c>
      <c r="W299" t="s">
        <v>26</v>
      </c>
      <c r="X299" t="s">
        <v>26</v>
      </c>
      <c r="Z299" t="s">
        <v>92</v>
      </c>
      <c r="AA299" t="s">
        <v>26</v>
      </c>
      <c r="AB299" t="s">
        <v>92</v>
      </c>
      <c r="AE299" t="s">
        <v>92</v>
      </c>
    </row>
    <row r="300" spans="3:31" ht="15" customHeight="1">
      <c r="C300" t="s">
        <v>92</v>
      </c>
      <c r="D300" t="s">
        <v>26</v>
      </c>
      <c r="E300" s="619" t="s">
        <v>26</v>
      </c>
      <c r="F300" t="s">
        <v>26</v>
      </c>
      <c r="K300" t="s">
        <v>92</v>
      </c>
      <c r="N300" t="s">
        <v>92</v>
      </c>
      <c r="O300" t="s">
        <v>103</v>
      </c>
      <c r="P300" t="s">
        <v>92</v>
      </c>
      <c r="Q300" t="s">
        <v>92</v>
      </c>
      <c r="R300" t="s">
        <v>92</v>
      </c>
      <c r="T300" t="s">
        <v>92</v>
      </c>
      <c r="V300" t="s">
        <v>92</v>
      </c>
      <c r="W300" t="s">
        <v>26</v>
      </c>
      <c r="X300" t="s">
        <v>26</v>
      </c>
      <c r="Z300" t="s">
        <v>92</v>
      </c>
      <c r="AA300" t="s">
        <v>26</v>
      </c>
      <c r="AB300" t="s">
        <v>92</v>
      </c>
      <c r="AE300" t="s">
        <v>92</v>
      </c>
    </row>
    <row r="301" spans="3:31" ht="15" customHeight="1">
      <c r="C301" t="s">
        <v>92</v>
      </c>
      <c r="D301" t="s">
        <v>26</v>
      </c>
      <c r="E301" s="619" t="s">
        <v>26</v>
      </c>
      <c r="F301" t="s">
        <v>26</v>
      </c>
      <c r="K301" t="s">
        <v>92</v>
      </c>
      <c r="N301" t="s">
        <v>92</v>
      </c>
      <c r="O301" t="s">
        <v>103</v>
      </c>
      <c r="P301" t="s">
        <v>92</v>
      </c>
      <c r="Q301" t="s">
        <v>92</v>
      </c>
      <c r="R301" t="s">
        <v>92</v>
      </c>
      <c r="T301" t="s">
        <v>92</v>
      </c>
      <c r="V301" t="s">
        <v>92</v>
      </c>
      <c r="W301" t="s">
        <v>26</v>
      </c>
      <c r="X301" t="s">
        <v>26</v>
      </c>
      <c r="Z301" t="s">
        <v>92</v>
      </c>
      <c r="AA301" t="s">
        <v>26</v>
      </c>
      <c r="AB301" t="s">
        <v>92</v>
      </c>
      <c r="AE301" t="s">
        <v>92</v>
      </c>
    </row>
    <row r="302" spans="3:31" ht="15" customHeight="1">
      <c r="C302" t="s">
        <v>92</v>
      </c>
      <c r="D302" t="s">
        <v>26</v>
      </c>
      <c r="E302" s="619" t="s">
        <v>26</v>
      </c>
      <c r="F302" t="s">
        <v>26</v>
      </c>
      <c r="K302" t="s">
        <v>92</v>
      </c>
      <c r="N302" t="s">
        <v>92</v>
      </c>
      <c r="O302" t="s">
        <v>103</v>
      </c>
      <c r="P302" t="s">
        <v>92</v>
      </c>
      <c r="Q302" t="s">
        <v>92</v>
      </c>
      <c r="R302" t="s">
        <v>92</v>
      </c>
      <c r="T302" t="s">
        <v>92</v>
      </c>
      <c r="V302" t="s">
        <v>92</v>
      </c>
      <c r="W302" t="s">
        <v>26</v>
      </c>
      <c r="X302" t="s">
        <v>26</v>
      </c>
      <c r="Z302" t="s">
        <v>92</v>
      </c>
      <c r="AA302" t="s">
        <v>26</v>
      </c>
      <c r="AB302" t="s">
        <v>92</v>
      </c>
      <c r="AE302" t="s">
        <v>92</v>
      </c>
    </row>
    <row r="303" spans="3:31" ht="15" customHeight="1">
      <c r="C303" t="s">
        <v>92</v>
      </c>
      <c r="D303" t="s">
        <v>26</v>
      </c>
      <c r="E303" s="619" t="s">
        <v>26</v>
      </c>
      <c r="F303" t="s">
        <v>26</v>
      </c>
      <c r="K303" t="s">
        <v>92</v>
      </c>
      <c r="N303" t="s">
        <v>92</v>
      </c>
      <c r="O303" t="s">
        <v>103</v>
      </c>
      <c r="P303" t="s">
        <v>92</v>
      </c>
      <c r="Q303" t="s">
        <v>92</v>
      </c>
      <c r="R303" t="s">
        <v>92</v>
      </c>
      <c r="T303" t="s">
        <v>92</v>
      </c>
      <c r="V303" t="s">
        <v>92</v>
      </c>
      <c r="W303" t="s">
        <v>26</v>
      </c>
      <c r="X303" t="s">
        <v>26</v>
      </c>
      <c r="Z303" t="s">
        <v>92</v>
      </c>
      <c r="AA303" t="s">
        <v>26</v>
      </c>
      <c r="AB303" t="s">
        <v>92</v>
      </c>
      <c r="AE303" t="s">
        <v>92</v>
      </c>
    </row>
    <row r="304" spans="3:31" ht="15" customHeight="1">
      <c r="C304" t="s">
        <v>92</v>
      </c>
      <c r="D304" t="s">
        <v>26</v>
      </c>
      <c r="E304" s="619" t="s">
        <v>26</v>
      </c>
      <c r="F304" t="s">
        <v>26</v>
      </c>
      <c r="K304" t="s">
        <v>92</v>
      </c>
      <c r="N304" t="s">
        <v>92</v>
      </c>
      <c r="O304" t="s">
        <v>103</v>
      </c>
      <c r="P304" t="s">
        <v>92</v>
      </c>
      <c r="Q304" t="s">
        <v>92</v>
      </c>
      <c r="R304" t="s">
        <v>92</v>
      </c>
      <c r="T304" t="s">
        <v>92</v>
      </c>
      <c r="V304" t="s">
        <v>92</v>
      </c>
      <c r="W304" t="s">
        <v>26</v>
      </c>
      <c r="X304" t="s">
        <v>26</v>
      </c>
      <c r="Z304" t="s">
        <v>92</v>
      </c>
      <c r="AA304" t="s">
        <v>26</v>
      </c>
      <c r="AB304" t="s">
        <v>92</v>
      </c>
      <c r="AE304" t="s">
        <v>92</v>
      </c>
    </row>
    <row r="305" spans="3:31" ht="15" customHeight="1">
      <c r="C305" t="s">
        <v>92</v>
      </c>
      <c r="D305" t="s">
        <v>26</v>
      </c>
      <c r="E305" s="619" t="s">
        <v>26</v>
      </c>
      <c r="F305" t="s">
        <v>26</v>
      </c>
      <c r="K305" t="s">
        <v>92</v>
      </c>
      <c r="N305" t="s">
        <v>92</v>
      </c>
      <c r="O305" t="s">
        <v>103</v>
      </c>
      <c r="P305" t="s">
        <v>92</v>
      </c>
      <c r="Q305" t="s">
        <v>92</v>
      </c>
      <c r="R305" t="s">
        <v>92</v>
      </c>
      <c r="T305" t="s">
        <v>92</v>
      </c>
      <c r="V305" t="s">
        <v>92</v>
      </c>
      <c r="W305" t="s">
        <v>26</v>
      </c>
      <c r="X305" t="s">
        <v>26</v>
      </c>
      <c r="Z305" t="s">
        <v>92</v>
      </c>
      <c r="AA305" t="s">
        <v>26</v>
      </c>
      <c r="AB305" t="s">
        <v>92</v>
      </c>
      <c r="AE305" t="s">
        <v>92</v>
      </c>
    </row>
    <row r="306" spans="3:31" ht="15" customHeight="1">
      <c r="C306" t="s">
        <v>92</v>
      </c>
      <c r="D306" t="s">
        <v>26</v>
      </c>
      <c r="E306" s="619" t="s">
        <v>26</v>
      </c>
      <c r="F306" t="s">
        <v>26</v>
      </c>
      <c r="K306" t="s">
        <v>92</v>
      </c>
      <c r="N306" t="s">
        <v>92</v>
      </c>
      <c r="O306" t="s">
        <v>103</v>
      </c>
      <c r="P306" t="s">
        <v>92</v>
      </c>
      <c r="Q306" t="s">
        <v>92</v>
      </c>
      <c r="R306" t="s">
        <v>92</v>
      </c>
      <c r="T306" t="s">
        <v>92</v>
      </c>
      <c r="V306" t="s">
        <v>92</v>
      </c>
      <c r="W306" t="s">
        <v>26</v>
      </c>
      <c r="X306" t="s">
        <v>26</v>
      </c>
      <c r="Z306" t="s">
        <v>92</v>
      </c>
      <c r="AA306" t="s">
        <v>26</v>
      </c>
      <c r="AB306" t="s">
        <v>92</v>
      </c>
      <c r="AE306" t="s">
        <v>92</v>
      </c>
    </row>
    <row r="307" spans="3:31" ht="15" customHeight="1">
      <c r="C307" t="s">
        <v>92</v>
      </c>
      <c r="D307" t="s">
        <v>26</v>
      </c>
      <c r="E307" s="619" t="s">
        <v>26</v>
      </c>
      <c r="F307" t="s">
        <v>26</v>
      </c>
      <c r="K307" t="s">
        <v>92</v>
      </c>
      <c r="N307" t="s">
        <v>92</v>
      </c>
      <c r="O307" t="s">
        <v>103</v>
      </c>
      <c r="P307" t="s">
        <v>92</v>
      </c>
      <c r="Q307" t="s">
        <v>92</v>
      </c>
      <c r="R307" t="s">
        <v>92</v>
      </c>
      <c r="T307" t="s">
        <v>92</v>
      </c>
      <c r="V307" t="s">
        <v>92</v>
      </c>
      <c r="W307" t="s">
        <v>26</v>
      </c>
      <c r="X307" t="s">
        <v>26</v>
      </c>
      <c r="Z307" t="s">
        <v>92</v>
      </c>
      <c r="AA307" t="s">
        <v>26</v>
      </c>
      <c r="AB307" t="s">
        <v>92</v>
      </c>
      <c r="AE307" t="s">
        <v>92</v>
      </c>
    </row>
    <row r="308" spans="3:31" ht="15" customHeight="1">
      <c r="C308" t="s">
        <v>92</v>
      </c>
      <c r="D308" t="s">
        <v>26</v>
      </c>
      <c r="E308" s="619" t="s">
        <v>26</v>
      </c>
      <c r="F308" t="s">
        <v>26</v>
      </c>
      <c r="K308" t="s">
        <v>92</v>
      </c>
      <c r="N308" t="s">
        <v>92</v>
      </c>
      <c r="O308" t="s">
        <v>103</v>
      </c>
      <c r="P308" t="s">
        <v>92</v>
      </c>
      <c r="Q308" t="s">
        <v>92</v>
      </c>
      <c r="R308" t="s">
        <v>92</v>
      </c>
      <c r="T308" t="s">
        <v>92</v>
      </c>
      <c r="V308" t="s">
        <v>92</v>
      </c>
      <c r="W308" t="s">
        <v>26</v>
      </c>
      <c r="X308" t="s">
        <v>26</v>
      </c>
      <c r="Z308" t="s">
        <v>92</v>
      </c>
      <c r="AA308" t="s">
        <v>26</v>
      </c>
      <c r="AB308" t="s">
        <v>92</v>
      </c>
      <c r="AE308" t="s">
        <v>92</v>
      </c>
    </row>
    <row r="309" spans="3:31" ht="15" customHeight="1">
      <c r="C309" t="s">
        <v>92</v>
      </c>
      <c r="D309" t="s">
        <v>26</v>
      </c>
      <c r="E309" s="619" t="s">
        <v>26</v>
      </c>
      <c r="F309" t="s">
        <v>26</v>
      </c>
      <c r="K309" t="s">
        <v>92</v>
      </c>
      <c r="N309" t="s">
        <v>92</v>
      </c>
      <c r="O309" t="s">
        <v>103</v>
      </c>
      <c r="P309" t="s">
        <v>92</v>
      </c>
      <c r="Q309" t="s">
        <v>92</v>
      </c>
      <c r="R309" t="s">
        <v>92</v>
      </c>
      <c r="T309" t="s">
        <v>92</v>
      </c>
      <c r="V309" t="s">
        <v>92</v>
      </c>
      <c r="W309" t="s">
        <v>26</v>
      </c>
      <c r="X309" t="s">
        <v>26</v>
      </c>
      <c r="Z309" t="s">
        <v>92</v>
      </c>
      <c r="AA309" t="s">
        <v>26</v>
      </c>
      <c r="AB309" t="s">
        <v>92</v>
      </c>
      <c r="AE309" t="s">
        <v>92</v>
      </c>
    </row>
    <row r="310" spans="3:31" ht="15" customHeight="1">
      <c r="C310" t="s">
        <v>92</v>
      </c>
      <c r="D310" t="s">
        <v>26</v>
      </c>
      <c r="E310" s="619" t="s">
        <v>26</v>
      </c>
      <c r="F310" t="s">
        <v>26</v>
      </c>
      <c r="K310" t="s">
        <v>92</v>
      </c>
      <c r="N310" t="s">
        <v>92</v>
      </c>
      <c r="O310" t="s">
        <v>103</v>
      </c>
      <c r="P310" t="s">
        <v>92</v>
      </c>
      <c r="Q310" t="s">
        <v>92</v>
      </c>
      <c r="R310" t="s">
        <v>92</v>
      </c>
      <c r="T310" t="s">
        <v>92</v>
      </c>
      <c r="V310" t="s">
        <v>92</v>
      </c>
      <c r="W310" t="s">
        <v>26</v>
      </c>
      <c r="X310" t="s">
        <v>26</v>
      </c>
      <c r="Z310" t="s">
        <v>92</v>
      </c>
      <c r="AA310" t="s">
        <v>26</v>
      </c>
      <c r="AB310" t="s">
        <v>92</v>
      </c>
      <c r="AE310" t="s">
        <v>92</v>
      </c>
    </row>
    <row r="311" spans="3:31" ht="15" customHeight="1">
      <c r="C311" t="s">
        <v>92</v>
      </c>
      <c r="D311" t="s">
        <v>26</v>
      </c>
      <c r="E311" s="619" t="s">
        <v>26</v>
      </c>
      <c r="F311" t="s">
        <v>26</v>
      </c>
      <c r="K311" t="s">
        <v>92</v>
      </c>
      <c r="N311" t="s">
        <v>92</v>
      </c>
      <c r="O311" t="s">
        <v>103</v>
      </c>
      <c r="P311" t="s">
        <v>92</v>
      </c>
      <c r="Q311" t="s">
        <v>92</v>
      </c>
      <c r="R311" t="s">
        <v>92</v>
      </c>
      <c r="T311" t="s">
        <v>92</v>
      </c>
      <c r="V311" t="s">
        <v>92</v>
      </c>
      <c r="W311" t="s">
        <v>26</v>
      </c>
      <c r="X311" t="s">
        <v>26</v>
      </c>
      <c r="Z311" t="s">
        <v>92</v>
      </c>
      <c r="AA311" t="s">
        <v>26</v>
      </c>
      <c r="AB311" t="s">
        <v>92</v>
      </c>
      <c r="AE311" t="s">
        <v>92</v>
      </c>
    </row>
    <row r="312" spans="3:31" ht="15" customHeight="1">
      <c r="C312" t="s">
        <v>92</v>
      </c>
      <c r="D312" t="s">
        <v>26</v>
      </c>
      <c r="E312" s="619" t="s">
        <v>26</v>
      </c>
      <c r="F312" t="s">
        <v>26</v>
      </c>
      <c r="K312" t="s">
        <v>92</v>
      </c>
      <c r="N312" t="s">
        <v>92</v>
      </c>
      <c r="O312" t="s">
        <v>103</v>
      </c>
      <c r="P312" t="s">
        <v>92</v>
      </c>
      <c r="Q312" t="s">
        <v>92</v>
      </c>
      <c r="R312" t="s">
        <v>92</v>
      </c>
      <c r="T312" t="s">
        <v>92</v>
      </c>
      <c r="V312" t="s">
        <v>92</v>
      </c>
      <c r="W312" t="s">
        <v>26</v>
      </c>
      <c r="X312" t="s">
        <v>26</v>
      </c>
      <c r="Z312" t="s">
        <v>92</v>
      </c>
      <c r="AA312" t="s">
        <v>26</v>
      </c>
      <c r="AB312" t="s">
        <v>92</v>
      </c>
      <c r="AE312" t="s">
        <v>92</v>
      </c>
    </row>
    <row r="313" spans="3:31" ht="15" customHeight="1">
      <c r="C313" t="s">
        <v>92</v>
      </c>
      <c r="D313" t="s">
        <v>26</v>
      </c>
      <c r="E313" s="619" t="s">
        <v>26</v>
      </c>
      <c r="F313" t="s">
        <v>26</v>
      </c>
      <c r="K313" t="s">
        <v>92</v>
      </c>
      <c r="N313" t="s">
        <v>92</v>
      </c>
      <c r="O313" t="s">
        <v>103</v>
      </c>
      <c r="P313" t="s">
        <v>92</v>
      </c>
      <c r="Q313" t="s">
        <v>92</v>
      </c>
      <c r="R313" t="s">
        <v>92</v>
      </c>
      <c r="T313" t="s">
        <v>92</v>
      </c>
      <c r="V313" t="s">
        <v>92</v>
      </c>
      <c r="W313" t="s">
        <v>26</v>
      </c>
      <c r="X313" t="s">
        <v>26</v>
      </c>
      <c r="Z313" t="s">
        <v>92</v>
      </c>
      <c r="AA313" t="s">
        <v>26</v>
      </c>
      <c r="AB313" t="s">
        <v>92</v>
      </c>
      <c r="AE313" t="s">
        <v>92</v>
      </c>
    </row>
    <row r="314" spans="3:31" ht="15" customHeight="1">
      <c r="C314" t="s">
        <v>92</v>
      </c>
      <c r="D314" t="s">
        <v>26</v>
      </c>
      <c r="E314" s="619" t="s">
        <v>26</v>
      </c>
      <c r="F314" t="s">
        <v>26</v>
      </c>
      <c r="K314" t="s">
        <v>92</v>
      </c>
      <c r="N314" t="s">
        <v>92</v>
      </c>
      <c r="O314" t="s">
        <v>103</v>
      </c>
      <c r="P314" t="s">
        <v>92</v>
      </c>
      <c r="Q314" t="s">
        <v>92</v>
      </c>
      <c r="R314" t="s">
        <v>92</v>
      </c>
      <c r="T314" t="s">
        <v>92</v>
      </c>
      <c r="V314" t="s">
        <v>92</v>
      </c>
      <c r="W314" t="s">
        <v>26</v>
      </c>
      <c r="X314" t="s">
        <v>26</v>
      </c>
      <c r="Z314" t="s">
        <v>92</v>
      </c>
      <c r="AA314" t="s">
        <v>26</v>
      </c>
      <c r="AB314" t="s">
        <v>92</v>
      </c>
      <c r="AE314" t="s">
        <v>92</v>
      </c>
    </row>
    <row r="315" spans="3:31" ht="15" customHeight="1">
      <c r="C315" t="s">
        <v>92</v>
      </c>
      <c r="D315" t="s">
        <v>26</v>
      </c>
      <c r="E315" s="619" t="s">
        <v>26</v>
      </c>
      <c r="F315" t="s">
        <v>26</v>
      </c>
      <c r="K315" t="s">
        <v>92</v>
      </c>
      <c r="N315" t="s">
        <v>92</v>
      </c>
      <c r="O315" t="s">
        <v>103</v>
      </c>
      <c r="P315" t="s">
        <v>92</v>
      </c>
      <c r="Q315" t="s">
        <v>92</v>
      </c>
      <c r="R315" t="s">
        <v>92</v>
      </c>
      <c r="T315" t="s">
        <v>92</v>
      </c>
      <c r="V315" t="s">
        <v>92</v>
      </c>
      <c r="W315" t="s">
        <v>26</v>
      </c>
      <c r="X315" t="s">
        <v>26</v>
      </c>
      <c r="Z315" t="s">
        <v>92</v>
      </c>
      <c r="AA315" t="s">
        <v>26</v>
      </c>
      <c r="AB315" t="s">
        <v>92</v>
      </c>
      <c r="AE315" t="s">
        <v>92</v>
      </c>
    </row>
    <row r="316" spans="3:31" ht="15" customHeight="1">
      <c r="C316" t="s">
        <v>92</v>
      </c>
      <c r="D316" t="s">
        <v>26</v>
      </c>
      <c r="E316" s="619" t="s">
        <v>26</v>
      </c>
      <c r="F316" t="s">
        <v>26</v>
      </c>
      <c r="K316" t="s">
        <v>92</v>
      </c>
      <c r="N316" t="s">
        <v>92</v>
      </c>
      <c r="O316" t="s">
        <v>103</v>
      </c>
      <c r="P316" t="s">
        <v>92</v>
      </c>
      <c r="Q316" t="s">
        <v>92</v>
      </c>
      <c r="R316" t="s">
        <v>92</v>
      </c>
      <c r="T316" t="s">
        <v>92</v>
      </c>
      <c r="V316" t="s">
        <v>92</v>
      </c>
      <c r="W316" t="s">
        <v>26</v>
      </c>
      <c r="X316" t="s">
        <v>26</v>
      </c>
      <c r="Z316" t="s">
        <v>92</v>
      </c>
      <c r="AA316" t="s">
        <v>26</v>
      </c>
      <c r="AB316" t="s">
        <v>92</v>
      </c>
      <c r="AE316" t="s">
        <v>92</v>
      </c>
    </row>
    <row r="317" spans="3:31" ht="15" customHeight="1">
      <c r="C317" t="s">
        <v>92</v>
      </c>
      <c r="D317" t="s">
        <v>26</v>
      </c>
      <c r="E317" s="619" t="s">
        <v>26</v>
      </c>
      <c r="F317" t="s">
        <v>26</v>
      </c>
      <c r="K317" t="s">
        <v>92</v>
      </c>
      <c r="N317" t="s">
        <v>92</v>
      </c>
      <c r="O317" t="s">
        <v>103</v>
      </c>
      <c r="P317" t="s">
        <v>92</v>
      </c>
      <c r="Q317" t="s">
        <v>92</v>
      </c>
      <c r="R317" t="s">
        <v>92</v>
      </c>
      <c r="T317" t="s">
        <v>92</v>
      </c>
      <c r="V317" t="s">
        <v>92</v>
      </c>
      <c r="W317" t="s">
        <v>26</v>
      </c>
      <c r="X317" t="s">
        <v>26</v>
      </c>
      <c r="Z317" t="s">
        <v>92</v>
      </c>
      <c r="AA317" t="s">
        <v>26</v>
      </c>
      <c r="AB317" t="s">
        <v>92</v>
      </c>
      <c r="AE317" t="s">
        <v>92</v>
      </c>
    </row>
    <row r="318" spans="3:31" ht="15" customHeight="1">
      <c r="C318" t="s">
        <v>92</v>
      </c>
      <c r="D318" t="s">
        <v>26</v>
      </c>
      <c r="E318" s="619" t="s">
        <v>26</v>
      </c>
      <c r="F318" t="s">
        <v>26</v>
      </c>
      <c r="K318" t="s">
        <v>92</v>
      </c>
      <c r="N318" t="s">
        <v>92</v>
      </c>
      <c r="O318" t="s">
        <v>103</v>
      </c>
      <c r="P318" t="s">
        <v>92</v>
      </c>
      <c r="Q318" t="s">
        <v>92</v>
      </c>
      <c r="R318" t="s">
        <v>92</v>
      </c>
      <c r="T318" t="s">
        <v>92</v>
      </c>
      <c r="V318" t="s">
        <v>92</v>
      </c>
      <c r="W318" t="s">
        <v>26</v>
      </c>
      <c r="X318" t="s">
        <v>26</v>
      </c>
      <c r="Z318" t="s">
        <v>92</v>
      </c>
      <c r="AA318" t="s">
        <v>26</v>
      </c>
      <c r="AB318" t="s">
        <v>92</v>
      </c>
      <c r="AE318" t="s">
        <v>92</v>
      </c>
    </row>
    <row r="319" spans="3:31" ht="15" customHeight="1">
      <c r="C319" t="s">
        <v>92</v>
      </c>
      <c r="D319" t="s">
        <v>26</v>
      </c>
      <c r="E319" s="619" t="s">
        <v>26</v>
      </c>
      <c r="F319" t="s">
        <v>26</v>
      </c>
      <c r="K319" t="s">
        <v>92</v>
      </c>
      <c r="N319" t="s">
        <v>92</v>
      </c>
      <c r="O319" t="s">
        <v>103</v>
      </c>
      <c r="P319" t="s">
        <v>92</v>
      </c>
      <c r="Q319" t="s">
        <v>92</v>
      </c>
      <c r="R319" t="s">
        <v>92</v>
      </c>
      <c r="T319" t="s">
        <v>92</v>
      </c>
      <c r="V319" t="s">
        <v>92</v>
      </c>
      <c r="W319" t="s">
        <v>26</v>
      </c>
      <c r="X319" t="s">
        <v>26</v>
      </c>
      <c r="Z319" t="s">
        <v>92</v>
      </c>
      <c r="AA319" t="s">
        <v>26</v>
      </c>
      <c r="AB319" t="s">
        <v>92</v>
      </c>
      <c r="AE319" t="s">
        <v>92</v>
      </c>
    </row>
    <row r="320" spans="3:31" ht="15" customHeight="1">
      <c r="C320" t="s">
        <v>92</v>
      </c>
      <c r="D320" t="s">
        <v>26</v>
      </c>
      <c r="E320" s="619" t="s">
        <v>26</v>
      </c>
      <c r="F320" t="s">
        <v>26</v>
      </c>
      <c r="K320" t="s">
        <v>92</v>
      </c>
      <c r="N320" t="s">
        <v>92</v>
      </c>
      <c r="O320" t="s">
        <v>103</v>
      </c>
      <c r="P320" t="s">
        <v>92</v>
      </c>
      <c r="Q320" t="s">
        <v>92</v>
      </c>
      <c r="R320" t="s">
        <v>92</v>
      </c>
      <c r="T320" t="s">
        <v>92</v>
      </c>
      <c r="V320" t="s">
        <v>92</v>
      </c>
      <c r="W320" t="s">
        <v>26</v>
      </c>
      <c r="X320" t="s">
        <v>26</v>
      </c>
      <c r="Z320" t="s">
        <v>92</v>
      </c>
      <c r="AA320" t="s">
        <v>26</v>
      </c>
      <c r="AB320" t="s">
        <v>92</v>
      </c>
      <c r="AE320" t="s">
        <v>92</v>
      </c>
    </row>
    <row r="321" spans="3:31" ht="15" customHeight="1">
      <c r="C321" t="s">
        <v>92</v>
      </c>
      <c r="D321" t="s">
        <v>26</v>
      </c>
      <c r="E321" s="619" t="s">
        <v>26</v>
      </c>
      <c r="F321" t="s">
        <v>26</v>
      </c>
      <c r="K321" t="s">
        <v>92</v>
      </c>
      <c r="N321" t="s">
        <v>92</v>
      </c>
      <c r="O321" t="s">
        <v>103</v>
      </c>
      <c r="P321" t="s">
        <v>92</v>
      </c>
      <c r="Q321" t="s">
        <v>92</v>
      </c>
      <c r="R321" t="s">
        <v>92</v>
      </c>
      <c r="T321" t="s">
        <v>92</v>
      </c>
      <c r="V321" t="s">
        <v>92</v>
      </c>
      <c r="W321" t="s">
        <v>26</v>
      </c>
      <c r="X321" t="s">
        <v>26</v>
      </c>
      <c r="Z321" t="s">
        <v>92</v>
      </c>
      <c r="AA321" t="s">
        <v>26</v>
      </c>
      <c r="AB321" t="s">
        <v>92</v>
      </c>
      <c r="AE321" t="s">
        <v>92</v>
      </c>
    </row>
    <row r="322" spans="3:31" ht="15" customHeight="1">
      <c r="C322" t="s">
        <v>92</v>
      </c>
      <c r="D322" t="s">
        <v>26</v>
      </c>
      <c r="E322" s="619" t="s">
        <v>26</v>
      </c>
      <c r="F322" t="s">
        <v>26</v>
      </c>
      <c r="K322" t="s">
        <v>92</v>
      </c>
      <c r="N322" t="s">
        <v>92</v>
      </c>
      <c r="O322" t="s">
        <v>103</v>
      </c>
      <c r="P322" t="s">
        <v>92</v>
      </c>
      <c r="Q322" t="s">
        <v>92</v>
      </c>
      <c r="R322" t="s">
        <v>92</v>
      </c>
      <c r="T322" t="s">
        <v>92</v>
      </c>
      <c r="V322" t="s">
        <v>92</v>
      </c>
      <c r="W322" t="s">
        <v>26</v>
      </c>
      <c r="X322" t="s">
        <v>26</v>
      </c>
      <c r="Z322" t="s">
        <v>92</v>
      </c>
      <c r="AA322" t="s">
        <v>26</v>
      </c>
      <c r="AB322" t="s">
        <v>92</v>
      </c>
      <c r="AE322" t="s">
        <v>92</v>
      </c>
    </row>
    <row r="323" spans="3:31" ht="15" customHeight="1">
      <c r="C323" t="s">
        <v>92</v>
      </c>
      <c r="D323" t="s">
        <v>26</v>
      </c>
      <c r="E323" s="619" t="s">
        <v>26</v>
      </c>
      <c r="F323" t="s">
        <v>26</v>
      </c>
      <c r="K323" t="s">
        <v>92</v>
      </c>
      <c r="N323" t="s">
        <v>92</v>
      </c>
      <c r="O323" t="s">
        <v>103</v>
      </c>
      <c r="P323" t="s">
        <v>92</v>
      </c>
      <c r="Q323" t="s">
        <v>92</v>
      </c>
      <c r="R323" t="s">
        <v>92</v>
      </c>
      <c r="T323" t="s">
        <v>92</v>
      </c>
      <c r="V323" t="s">
        <v>92</v>
      </c>
      <c r="W323" t="s">
        <v>26</v>
      </c>
      <c r="X323" t="s">
        <v>26</v>
      </c>
      <c r="Z323" t="s">
        <v>92</v>
      </c>
      <c r="AA323" t="s">
        <v>26</v>
      </c>
      <c r="AB323" t="s">
        <v>92</v>
      </c>
      <c r="AE323" t="s">
        <v>92</v>
      </c>
    </row>
    <row r="324" spans="3:31" ht="15" customHeight="1">
      <c r="C324" t="s">
        <v>92</v>
      </c>
      <c r="D324" t="s">
        <v>26</v>
      </c>
      <c r="E324" s="619" t="s">
        <v>26</v>
      </c>
      <c r="F324" t="s">
        <v>26</v>
      </c>
      <c r="K324" t="s">
        <v>92</v>
      </c>
      <c r="N324" t="s">
        <v>92</v>
      </c>
      <c r="O324" t="s">
        <v>103</v>
      </c>
      <c r="P324" t="s">
        <v>92</v>
      </c>
      <c r="Q324" t="s">
        <v>92</v>
      </c>
      <c r="R324" t="s">
        <v>92</v>
      </c>
      <c r="T324" t="s">
        <v>92</v>
      </c>
      <c r="V324" t="s">
        <v>92</v>
      </c>
      <c r="W324" t="s">
        <v>26</v>
      </c>
      <c r="X324" t="s">
        <v>26</v>
      </c>
      <c r="Z324" t="s">
        <v>92</v>
      </c>
      <c r="AA324" t="s">
        <v>26</v>
      </c>
      <c r="AB324" t="s">
        <v>92</v>
      </c>
      <c r="AE324" t="s">
        <v>92</v>
      </c>
    </row>
    <row r="325" spans="3:31" ht="15" customHeight="1">
      <c r="C325" t="s">
        <v>92</v>
      </c>
      <c r="D325" t="s">
        <v>26</v>
      </c>
      <c r="E325" s="619" t="s">
        <v>26</v>
      </c>
      <c r="F325" t="s">
        <v>26</v>
      </c>
      <c r="K325" t="s">
        <v>92</v>
      </c>
      <c r="N325" t="s">
        <v>92</v>
      </c>
      <c r="O325" t="s">
        <v>103</v>
      </c>
      <c r="P325" t="s">
        <v>92</v>
      </c>
      <c r="Q325" t="s">
        <v>92</v>
      </c>
      <c r="R325" t="s">
        <v>92</v>
      </c>
      <c r="T325" t="s">
        <v>92</v>
      </c>
      <c r="V325" t="s">
        <v>92</v>
      </c>
      <c r="W325" t="s">
        <v>26</v>
      </c>
      <c r="X325" t="s">
        <v>26</v>
      </c>
      <c r="Z325" t="s">
        <v>92</v>
      </c>
      <c r="AA325" t="s">
        <v>26</v>
      </c>
      <c r="AB325" t="s">
        <v>92</v>
      </c>
      <c r="AE325" t="s">
        <v>92</v>
      </c>
    </row>
    <row r="326" spans="3:31" ht="15" customHeight="1">
      <c r="C326" t="s">
        <v>92</v>
      </c>
      <c r="D326" t="s">
        <v>26</v>
      </c>
      <c r="E326" s="619" t="s">
        <v>26</v>
      </c>
      <c r="F326" t="s">
        <v>26</v>
      </c>
      <c r="K326" t="s">
        <v>92</v>
      </c>
      <c r="N326" t="s">
        <v>92</v>
      </c>
      <c r="O326" t="s">
        <v>103</v>
      </c>
      <c r="P326" t="s">
        <v>92</v>
      </c>
      <c r="Q326" t="s">
        <v>92</v>
      </c>
      <c r="R326" t="s">
        <v>92</v>
      </c>
      <c r="T326" t="s">
        <v>92</v>
      </c>
      <c r="V326" t="s">
        <v>92</v>
      </c>
      <c r="W326" t="s">
        <v>26</v>
      </c>
      <c r="X326" t="s">
        <v>26</v>
      </c>
      <c r="Z326" t="s">
        <v>92</v>
      </c>
      <c r="AA326" t="s">
        <v>26</v>
      </c>
      <c r="AB326" t="s">
        <v>92</v>
      </c>
      <c r="AE326" t="s">
        <v>92</v>
      </c>
    </row>
    <row r="327" spans="3:31" ht="15" customHeight="1">
      <c r="C327" t="s">
        <v>92</v>
      </c>
      <c r="D327" t="s">
        <v>26</v>
      </c>
      <c r="E327" s="619" t="s">
        <v>26</v>
      </c>
      <c r="F327" t="s">
        <v>26</v>
      </c>
      <c r="K327" t="s">
        <v>92</v>
      </c>
      <c r="N327" t="s">
        <v>92</v>
      </c>
      <c r="O327" t="s">
        <v>103</v>
      </c>
      <c r="P327" t="s">
        <v>92</v>
      </c>
      <c r="Q327" t="s">
        <v>92</v>
      </c>
      <c r="R327" t="s">
        <v>92</v>
      </c>
      <c r="T327" t="s">
        <v>92</v>
      </c>
      <c r="V327" t="s">
        <v>92</v>
      </c>
      <c r="W327" t="s">
        <v>26</v>
      </c>
      <c r="X327" t="s">
        <v>26</v>
      </c>
      <c r="Z327" t="s">
        <v>92</v>
      </c>
      <c r="AA327" t="s">
        <v>26</v>
      </c>
      <c r="AB327" t="s">
        <v>92</v>
      </c>
      <c r="AE327" t="s">
        <v>92</v>
      </c>
    </row>
    <row r="328" spans="3:31" ht="15" customHeight="1">
      <c r="C328" t="s">
        <v>92</v>
      </c>
      <c r="D328" t="s">
        <v>26</v>
      </c>
      <c r="E328" s="619" t="s">
        <v>26</v>
      </c>
      <c r="F328" t="s">
        <v>26</v>
      </c>
      <c r="K328" t="s">
        <v>92</v>
      </c>
      <c r="N328" t="s">
        <v>92</v>
      </c>
      <c r="O328" t="s">
        <v>103</v>
      </c>
      <c r="P328" t="s">
        <v>92</v>
      </c>
      <c r="Q328" t="s">
        <v>92</v>
      </c>
      <c r="R328" t="s">
        <v>92</v>
      </c>
      <c r="T328" t="s">
        <v>92</v>
      </c>
      <c r="V328" t="s">
        <v>92</v>
      </c>
      <c r="W328" t="s">
        <v>26</v>
      </c>
      <c r="X328" t="s">
        <v>26</v>
      </c>
      <c r="Z328" t="s">
        <v>92</v>
      </c>
      <c r="AA328" t="s">
        <v>26</v>
      </c>
      <c r="AB328" t="s">
        <v>92</v>
      </c>
      <c r="AE328" t="s">
        <v>92</v>
      </c>
    </row>
    <row r="329" spans="3:31" ht="15" customHeight="1">
      <c r="C329" t="s">
        <v>92</v>
      </c>
      <c r="D329" t="s">
        <v>26</v>
      </c>
      <c r="E329" s="619" t="s">
        <v>26</v>
      </c>
      <c r="F329" t="s">
        <v>26</v>
      </c>
      <c r="K329" t="s">
        <v>92</v>
      </c>
      <c r="N329" t="s">
        <v>92</v>
      </c>
      <c r="O329" t="s">
        <v>103</v>
      </c>
      <c r="P329" t="s">
        <v>92</v>
      </c>
      <c r="Q329" t="s">
        <v>92</v>
      </c>
      <c r="R329" t="s">
        <v>92</v>
      </c>
      <c r="T329" t="s">
        <v>92</v>
      </c>
      <c r="V329" t="s">
        <v>92</v>
      </c>
      <c r="W329" t="s">
        <v>26</v>
      </c>
      <c r="X329" t="s">
        <v>26</v>
      </c>
      <c r="Z329" t="s">
        <v>92</v>
      </c>
      <c r="AA329" t="s">
        <v>26</v>
      </c>
      <c r="AB329" t="s">
        <v>92</v>
      </c>
      <c r="AE329" t="s">
        <v>92</v>
      </c>
    </row>
    <row r="330" spans="3:31" ht="15" customHeight="1">
      <c r="C330" t="s">
        <v>92</v>
      </c>
      <c r="D330" t="s">
        <v>26</v>
      </c>
      <c r="E330" s="619" t="s">
        <v>26</v>
      </c>
      <c r="F330" t="s">
        <v>26</v>
      </c>
      <c r="K330" t="s">
        <v>92</v>
      </c>
      <c r="N330" t="s">
        <v>92</v>
      </c>
      <c r="O330" t="s">
        <v>103</v>
      </c>
      <c r="P330" t="s">
        <v>92</v>
      </c>
      <c r="Q330" t="s">
        <v>92</v>
      </c>
      <c r="R330" t="s">
        <v>92</v>
      </c>
      <c r="T330" t="s">
        <v>92</v>
      </c>
      <c r="V330" t="s">
        <v>92</v>
      </c>
      <c r="W330" t="s">
        <v>26</v>
      </c>
      <c r="X330" t="s">
        <v>26</v>
      </c>
      <c r="Z330" t="s">
        <v>92</v>
      </c>
      <c r="AA330" t="s">
        <v>26</v>
      </c>
      <c r="AB330" t="s">
        <v>92</v>
      </c>
      <c r="AE330" t="s">
        <v>92</v>
      </c>
    </row>
    <row r="331" spans="3:31" ht="15" customHeight="1">
      <c r="C331" t="s">
        <v>92</v>
      </c>
      <c r="D331" t="s">
        <v>26</v>
      </c>
      <c r="E331" s="619" t="s">
        <v>26</v>
      </c>
      <c r="F331" t="s">
        <v>26</v>
      </c>
      <c r="K331" t="s">
        <v>92</v>
      </c>
      <c r="N331" t="s">
        <v>92</v>
      </c>
      <c r="O331" t="s">
        <v>103</v>
      </c>
      <c r="P331" t="s">
        <v>92</v>
      </c>
      <c r="Q331" t="s">
        <v>92</v>
      </c>
      <c r="R331" t="s">
        <v>92</v>
      </c>
      <c r="T331" t="s">
        <v>92</v>
      </c>
      <c r="V331" t="s">
        <v>92</v>
      </c>
      <c r="W331" t="s">
        <v>26</v>
      </c>
      <c r="X331" t="s">
        <v>26</v>
      </c>
      <c r="Z331" t="s">
        <v>92</v>
      </c>
      <c r="AA331" t="s">
        <v>26</v>
      </c>
      <c r="AB331" t="s">
        <v>92</v>
      </c>
      <c r="AE331" t="s">
        <v>92</v>
      </c>
    </row>
    <row r="332" spans="3:31" ht="15" customHeight="1">
      <c r="C332" t="s">
        <v>92</v>
      </c>
      <c r="D332" t="s">
        <v>26</v>
      </c>
      <c r="E332" s="619" t="s">
        <v>26</v>
      </c>
      <c r="F332" t="s">
        <v>26</v>
      </c>
      <c r="K332" t="s">
        <v>92</v>
      </c>
      <c r="N332" t="s">
        <v>92</v>
      </c>
      <c r="O332" t="s">
        <v>103</v>
      </c>
      <c r="P332" t="s">
        <v>92</v>
      </c>
      <c r="Q332" t="s">
        <v>92</v>
      </c>
      <c r="R332" t="s">
        <v>92</v>
      </c>
      <c r="T332" t="s">
        <v>92</v>
      </c>
      <c r="V332" t="s">
        <v>92</v>
      </c>
      <c r="W332" t="s">
        <v>26</v>
      </c>
      <c r="X332" t="s">
        <v>26</v>
      </c>
      <c r="Z332" t="s">
        <v>92</v>
      </c>
      <c r="AA332" t="s">
        <v>26</v>
      </c>
      <c r="AB332" t="s">
        <v>92</v>
      </c>
      <c r="AE332" t="s">
        <v>92</v>
      </c>
    </row>
    <row r="333" spans="3:31" ht="15" customHeight="1">
      <c r="C333" t="s">
        <v>92</v>
      </c>
      <c r="D333" t="s">
        <v>26</v>
      </c>
      <c r="E333" s="619" t="s">
        <v>26</v>
      </c>
      <c r="F333" t="s">
        <v>26</v>
      </c>
      <c r="K333" t="s">
        <v>92</v>
      </c>
      <c r="N333" t="s">
        <v>92</v>
      </c>
      <c r="O333" t="s">
        <v>103</v>
      </c>
      <c r="P333" t="s">
        <v>92</v>
      </c>
      <c r="Q333" t="s">
        <v>92</v>
      </c>
      <c r="R333" t="s">
        <v>92</v>
      </c>
      <c r="T333" t="s">
        <v>92</v>
      </c>
      <c r="V333" t="s">
        <v>92</v>
      </c>
      <c r="W333" t="s">
        <v>26</v>
      </c>
      <c r="X333" t="s">
        <v>26</v>
      </c>
      <c r="Z333" t="s">
        <v>92</v>
      </c>
      <c r="AA333" t="s">
        <v>26</v>
      </c>
      <c r="AB333" t="s">
        <v>92</v>
      </c>
      <c r="AE333" t="s">
        <v>92</v>
      </c>
    </row>
    <row r="334" spans="3:31" ht="15" customHeight="1">
      <c r="C334" t="s">
        <v>92</v>
      </c>
      <c r="D334" t="s">
        <v>26</v>
      </c>
      <c r="E334" s="619" t="s">
        <v>26</v>
      </c>
      <c r="F334" t="s">
        <v>26</v>
      </c>
      <c r="K334" t="s">
        <v>92</v>
      </c>
      <c r="N334" t="s">
        <v>92</v>
      </c>
      <c r="O334" t="s">
        <v>103</v>
      </c>
      <c r="P334" t="s">
        <v>92</v>
      </c>
      <c r="Q334" t="s">
        <v>92</v>
      </c>
      <c r="R334" t="s">
        <v>92</v>
      </c>
      <c r="T334" t="s">
        <v>92</v>
      </c>
      <c r="V334" t="s">
        <v>92</v>
      </c>
      <c r="W334" t="s">
        <v>26</v>
      </c>
      <c r="X334" t="s">
        <v>26</v>
      </c>
      <c r="Z334" t="s">
        <v>92</v>
      </c>
      <c r="AA334" t="s">
        <v>26</v>
      </c>
      <c r="AB334" t="s">
        <v>92</v>
      </c>
      <c r="AE334" t="s">
        <v>92</v>
      </c>
    </row>
    <row r="335" spans="3:31" ht="15" customHeight="1">
      <c r="C335" t="s">
        <v>92</v>
      </c>
      <c r="D335" t="s">
        <v>26</v>
      </c>
      <c r="E335" s="619" t="s">
        <v>26</v>
      </c>
      <c r="F335" t="s">
        <v>26</v>
      </c>
      <c r="K335" t="s">
        <v>92</v>
      </c>
      <c r="N335" t="s">
        <v>92</v>
      </c>
      <c r="O335" t="s">
        <v>103</v>
      </c>
      <c r="P335" t="s">
        <v>92</v>
      </c>
      <c r="Q335" t="s">
        <v>92</v>
      </c>
      <c r="R335" t="s">
        <v>92</v>
      </c>
      <c r="T335" t="s">
        <v>92</v>
      </c>
      <c r="V335" t="s">
        <v>92</v>
      </c>
      <c r="W335" t="s">
        <v>26</v>
      </c>
      <c r="X335" t="s">
        <v>26</v>
      </c>
      <c r="Z335" t="s">
        <v>92</v>
      </c>
      <c r="AA335" t="s">
        <v>26</v>
      </c>
      <c r="AB335" t="s">
        <v>92</v>
      </c>
      <c r="AE335" t="s">
        <v>92</v>
      </c>
    </row>
    <row r="336" spans="3:31" ht="15" customHeight="1">
      <c r="C336" t="s">
        <v>92</v>
      </c>
      <c r="D336" t="s">
        <v>26</v>
      </c>
      <c r="E336" s="619" t="s">
        <v>26</v>
      </c>
      <c r="F336" t="s">
        <v>26</v>
      </c>
      <c r="K336" t="s">
        <v>92</v>
      </c>
      <c r="N336" t="s">
        <v>92</v>
      </c>
      <c r="O336" t="s">
        <v>103</v>
      </c>
      <c r="P336" t="s">
        <v>92</v>
      </c>
      <c r="Q336" t="s">
        <v>92</v>
      </c>
      <c r="R336" t="s">
        <v>92</v>
      </c>
      <c r="T336" t="s">
        <v>92</v>
      </c>
      <c r="V336" t="s">
        <v>92</v>
      </c>
      <c r="W336" t="s">
        <v>26</v>
      </c>
      <c r="X336" t="s">
        <v>26</v>
      </c>
      <c r="Z336" t="s">
        <v>92</v>
      </c>
      <c r="AA336" t="s">
        <v>26</v>
      </c>
      <c r="AB336" t="s">
        <v>92</v>
      </c>
      <c r="AE336" t="s">
        <v>92</v>
      </c>
    </row>
    <row r="337" spans="3:31" ht="15" customHeight="1">
      <c r="C337" t="s">
        <v>92</v>
      </c>
      <c r="D337" t="s">
        <v>26</v>
      </c>
      <c r="E337" s="619" t="s">
        <v>26</v>
      </c>
      <c r="F337" t="s">
        <v>26</v>
      </c>
      <c r="K337" t="s">
        <v>92</v>
      </c>
      <c r="N337" t="s">
        <v>92</v>
      </c>
      <c r="O337" t="s">
        <v>103</v>
      </c>
      <c r="P337" t="s">
        <v>92</v>
      </c>
      <c r="Q337" t="s">
        <v>92</v>
      </c>
      <c r="R337" t="s">
        <v>92</v>
      </c>
      <c r="T337" t="s">
        <v>92</v>
      </c>
      <c r="V337" t="s">
        <v>92</v>
      </c>
      <c r="W337" t="s">
        <v>26</v>
      </c>
      <c r="X337" t="s">
        <v>26</v>
      </c>
      <c r="Z337" t="s">
        <v>92</v>
      </c>
      <c r="AA337" t="s">
        <v>26</v>
      </c>
      <c r="AB337" t="s">
        <v>92</v>
      </c>
      <c r="AE337" t="s">
        <v>92</v>
      </c>
    </row>
    <row r="338" spans="3:31" ht="15" customHeight="1">
      <c r="C338" t="s">
        <v>92</v>
      </c>
      <c r="D338" t="s">
        <v>26</v>
      </c>
      <c r="E338" s="619" t="s">
        <v>26</v>
      </c>
      <c r="F338" t="s">
        <v>26</v>
      </c>
      <c r="K338" t="s">
        <v>92</v>
      </c>
      <c r="N338" t="s">
        <v>92</v>
      </c>
      <c r="O338" t="s">
        <v>103</v>
      </c>
      <c r="P338" t="s">
        <v>92</v>
      </c>
      <c r="Q338" t="s">
        <v>92</v>
      </c>
      <c r="R338" t="s">
        <v>92</v>
      </c>
      <c r="T338" t="s">
        <v>92</v>
      </c>
      <c r="V338" t="s">
        <v>92</v>
      </c>
      <c r="W338" t="s">
        <v>26</v>
      </c>
      <c r="X338" t="s">
        <v>26</v>
      </c>
      <c r="Z338" t="s">
        <v>92</v>
      </c>
      <c r="AA338" t="s">
        <v>26</v>
      </c>
      <c r="AB338" t="s">
        <v>92</v>
      </c>
      <c r="AE338" t="s">
        <v>92</v>
      </c>
    </row>
    <row r="339" spans="3:31" ht="15" customHeight="1">
      <c r="C339" t="s">
        <v>92</v>
      </c>
      <c r="D339" t="s">
        <v>26</v>
      </c>
      <c r="E339" s="619" t="s">
        <v>26</v>
      </c>
      <c r="F339" t="s">
        <v>26</v>
      </c>
      <c r="K339" t="s">
        <v>92</v>
      </c>
      <c r="N339" t="s">
        <v>92</v>
      </c>
      <c r="O339" t="s">
        <v>103</v>
      </c>
      <c r="P339" t="s">
        <v>92</v>
      </c>
      <c r="Q339" t="s">
        <v>92</v>
      </c>
      <c r="R339" t="s">
        <v>92</v>
      </c>
      <c r="T339" t="s">
        <v>92</v>
      </c>
      <c r="V339" t="s">
        <v>92</v>
      </c>
      <c r="W339" t="s">
        <v>26</v>
      </c>
      <c r="X339" t="s">
        <v>26</v>
      </c>
      <c r="Z339" t="s">
        <v>92</v>
      </c>
      <c r="AA339" t="s">
        <v>26</v>
      </c>
      <c r="AB339" t="s">
        <v>92</v>
      </c>
      <c r="AE339" t="s">
        <v>92</v>
      </c>
    </row>
    <row r="340" spans="3:31" ht="15" customHeight="1">
      <c r="C340" t="s">
        <v>92</v>
      </c>
      <c r="D340" t="s">
        <v>26</v>
      </c>
      <c r="E340" s="619" t="s">
        <v>26</v>
      </c>
      <c r="F340" t="s">
        <v>26</v>
      </c>
      <c r="K340" t="s">
        <v>92</v>
      </c>
      <c r="N340" t="s">
        <v>92</v>
      </c>
      <c r="O340" t="s">
        <v>103</v>
      </c>
      <c r="P340" t="s">
        <v>92</v>
      </c>
      <c r="Q340" t="s">
        <v>92</v>
      </c>
      <c r="R340" t="s">
        <v>92</v>
      </c>
      <c r="T340" t="s">
        <v>92</v>
      </c>
      <c r="V340" t="s">
        <v>92</v>
      </c>
      <c r="W340" t="s">
        <v>26</v>
      </c>
      <c r="X340" t="s">
        <v>26</v>
      </c>
      <c r="Z340" t="s">
        <v>92</v>
      </c>
      <c r="AA340" t="s">
        <v>26</v>
      </c>
      <c r="AB340" t="s">
        <v>92</v>
      </c>
      <c r="AE340" t="s">
        <v>92</v>
      </c>
    </row>
    <row r="341" spans="3:31" ht="15" customHeight="1">
      <c r="C341" t="s">
        <v>92</v>
      </c>
      <c r="D341" t="s">
        <v>26</v>
      </c>
      <c r="E341" s="619" t="s">
        <v>26</v>
      </c>
      <c r="F341" t="s">
        <v>26</v>
      </c>
      <c r="K341" t="s">
        <v>92</v>
      </c>
      <c r="N341" t="s">
        <v>92</v>
      </c>
      <c r="O341" t="s">
        <v>103</v>
      </c>
      <c r="P341" t="s">
        <v>92</v>
      </c>
      <c r="Q341" t="s">
        <v>92</v>
      </c>
      <c r="R341" t="s">
        <v>92</v>
      </c>
      <c r="T341" t="s">
        <v>92</v>
      </c>
      <c r="V341" t="s">
        <v>92</v>
      </c>
      <c r="W341" t="s">
        <v>26</v>
      </c>
      <c r="X341" t="s">
        <v>26</v>
      </c>
      <c r="Z341" t="s">
        <v>92</v>
      </c>
      <c r="AA341" t="s">
        <v>26</v>
      </c>
      <c r="AB341" t="s">
        <v>92</v>
      </c>
      <c r="AE341" t="s">
        <v>92</v>
      </c>
    </row>
    <row r="342" spans="3:31" ht="15" customHeight="1">
      <c r="C342" t="s">
        <v>92</v>
      </c>
      <c r="D342" t="s">
        <v>26</v>
      </c>
      <c r="E342" s="619" t="s">
        <v>26</v>
      </c>
      <c r="F342" t="s">
        <v>26</v>
      </c>
      <c r="K342" t="s">
        <v>92</v>
      </c>
      <c r="N342" t="s">
        <v>92</v>
      </c>
      <c r="O342" t="s">
        <v>103</v>
      </c>
      <c r="P342" t="s">
        <v>92</v>
      </c>
      <c r="Q342" t="s">
        <v>92</v>
      </c>
      <c r="R342" t="s">
        <v>92</v>
      </c>
      <c r="T342" t="s">
        <v>92</v>
      </c>
      <c r="V342" t="s">
        <v>92</v>
      </c>
      <c r="W342" t="s">
        <v>26</v>
      </c>
      <c r="X342" t="s">
        <v>26</v>
      </c>
      <c r="Z342" t="s">
        <v>92</v>
      </c>
      <c r="AA342" t="s">
        <v>26</v>
      </c>
      <c r="AB342" t="s">
        <v>92</v>
      </c>
      <c r="AE342" t="s">
        <v>92</v>
      </c>
    </row>
    <row r="343" spans="3:31" ht="15" customHeight="1">
      <c r="C343" t="s">
        <v>92</v>
      </c>
      <c r="D343" t="s">
        <v>26</v>
      </c>
      <c r="E343" s="619" t="s">
        <v>26</v>
      </c>
      <c r="F343" t="s">
        <v>26</v>
      </c>
      <c r="K343" t="s">
        <v>92</v>
      </c>
      <c r="N343" t="s">
        <v>92</v>
      </c>
      <c r="O343" t="s">
        <v>103</v>
      </c>
      <c r="P343" t="s">
        <v>92</v>
      </c>
      <c r="Q343" t="s">
        <v>92</v>
      </c>
      <c r="R343" t="s">
        <v>92</v>
      </c>
      <c r="T343" t="s">
        <v>92</v>
      </c>
      <c r="V343" t="s">
        <v>92</v>
      </c>
      <c r="W343" t="s">
        <v>26</v>
      </c>
      <c r="X343" t="s">
        <v>26</v>
      </c>
      <c r="Z343" t="s">
        <v>92</v>
      </c>
      <c r="AA343" t="s">
        <v>26</v>
      </c>
      <c r="AB343" t="s">
        <v>92</v>
      </c>
      <c r="AE343" t="s">
        <v>92</v>
      </c>
    </row>
    <row r="344" spans="3:31" ht="15" customHeight="1">
      <c r="C344" t="s">
        <v>92</v>
      </c>
      <c r="D344" t="s">
        <v>26</v>
      </c>
      <c r="E344" s="619" t="s">
        <v>26</v>
      </c>
      <c r="F344" t="s">
        <v>26</v>
      </c>
      <c r="K344" t="s">
        <v>92</v>
      </c>
      <c r="N344" t="s">
        <v>92</v>
      </c>
      <c r="O344" t="s">
        <v>103</v>
      </c>
      <c r="P344" t="s">
        <v>92</v>
      </c>
      <c r="Q344" t="s">
        <v>92</v>
      </c>
      <c r="R344" t="s">
        <v>92</v>
      </c>
      <c r="T344" t="s">
        <v>92</v>
      </c>
      <c r="V344" t="s">
        <v>92</v>
      </c>
      <c r="W344" t="s">
        <v>26</v>
      </c>
      <c r="X344" t="s">
        <v>26</v>
      </c>
      <c r="Z344" t="s">
        <v>92</v>
      </c>
      <c r="AA344" t="s">
        <v>26</v>
      </c>
      <c r="AB344" t="s">
        <v>92</v>
      </c>
      <c r="AE344" t="s">
        <v>92</v>
      </c>
    </row>
    <row r="345" spans="3:31" ht="15" customHeight="1">
      <c r="C345" t="s">
        <v>92</v>
      </c>
      <c r="D345" t="s">
        <v>26</v>
      </c>
      <c r="E345" s="619" t="s">
        <v>26</v>
      </c>
      <c r="F345" t="s">
        <v>26</v>
      </c>
      <c r="K345" t="s">
        <v>92</v>
      </c>
      <c r="N345" t="s">
        <v>92</v>
      </c>
      <c r="O345" t="s">
        <v>103</v>
      </c>
      <c r="P345" t="s">
        <v>92</v>
      </c>
      <c r="Q345" t="s">
        <v>92</v>
      </c>
      <c r="R345" t="s">
        <v>92</v>
      </c>
      <c r="T345" t="s">
        <v>92</v>
      </c>
      <c r="V345" t="s">
        <v>92</v>
      </c>
      <c r="W345" t="s">
        <v>26</v>
      </c>
      <c r="X345" t="s">
        <v>26</v>
      </c>
      <c r="Z345" t="s">
        <v>92</v>
      </c>
      <c r="AA345" t="s">
        <v>26</v>
      </c>
      <c r="AB345" t="s">
        <v>92</v>
      </c>
      <c r="AE345" t="s">
        <v>92</v>
      </c>
    </row>
    <row r="346" spans="3:31" ht="15" customHeight="1">
      <c r="C346" t="s">
        <v>92</v>
      </c>
      <c r="D346" t="s">
        <v>26</v>
      </c>
      <c r="E346" s="619" t="s">
        <v>26</v>
      </c>
      <c r="F346" t="s">
        <v>26</v>
      </c>
      <c r="K346" t="s">
        <v>92</v>
      </c>
      <c r="N346" t="s">
        <v>92</v>
      </c>
      <c r="O346" t="s">
        <v>103</v>
      </c>
      <c r="P346" t="s">
        <v>92</v>
      </c>
      <c r="Q346" t="s">
        <v>92</v>
      </c>
      <c r="R346" t="s">
        <v>92</v>
      </c>
      <c r="T346" t="s">
        <v>92</v>
      </c>
      <c r="V346" t="s">
        <v>92</v>
      </c>
      <c r="W346" t="s">
        <v>26</v>
      </c>
      <c r="X346" t="s">
        <v>26</v>
      </c>
      <c r="Z346" t="s">
        <v>92</v>
      </c>
      <c r="AA346" t="s">
        <v>26</v>
      </c>
      <c r="AB346" t="s">
        <v>92</v>
      </c>
      <c r="AE346" t="s">
        <v>92</v>
      </c>
    </row>
    <row r="347" spans="3:31" ht="15" customHeight="1">
      <c r="C347" t="s">
        <v>92</v>
      </c>
      <c r="D347" t="s">
        <v>26</v>
      </c>
      <c r="E347" s="619" t="s">
        <v>26</v>
      </c>
      <c r="F347" t="s">
        <v>26</v>
      </c>
      <c r="K347" t="s">
        <v>92</v>
      </c>
      <c r="N347" t="s">
        <v>92</v>
      </c>
      <c r="O347" t="s">
        <v>103</v>
      </c>
      <c r="P347" t="s">
        <v>92</v>
      </c>
      <c r="Q347" t="s">
        <v>92</v>
      </c>
      <c r="R347" t="s">
        <v>92</v>
      </c>
      <c r="T347" t="s">
        <v>92</v>
      </c>
      <c r="V347" t="s">
        <v>92</v>
      </c>
      <c r="W347" t="s">
        <v>26</v>
      </c>
      <c r="X347" t="s">
        <v>26</v>
      </c>
      <c r="Z347" t="s">
        <v>92</v>
      </c>
      <c r="AA347" t="s">
        <v>26</v>
      </c>
      <c r="AB347" t="s">
        <v>92</v>
      </c>
      <c r="AE347" t="s">
        <v>92</v>
      </c>
    </row>
    <row r="348" spans="3:31" ht="15" customHeight="1">
      <c r="C348" t="s">
        <v>92</v>
      </c>
      <c r="D348" t="s">
        <v>26</v>
      </c>
      <c r="E348" s="619" t="s">
        <v>26</v>
      </c>
      <c r="F348" t="s">
        <v>26</v>
      </c>
      <c r="K348" t="s">
        <v>92</v>
      </c>
      <c r="N348" t="s">
        <v>92</v>
      </c>
      <c r="O348" t="s">
        <v>103</v>
      </c>
      <c r="P348" t="s">
        <v>92</v>
      </c>
      <c r="Q348" t="s">
        <v>92</v>
      </c>
      <c r="R348" t="s">
        <v>92</v>
      </c>
      <c r="T348" t="s">
        <v>92</v>
      </c>
      <c r="V348" t="s">
        <v>92</v>
      </c>
      <c r="W348" t="s">
        <v>26</v>
      </c>
      <c r="X348" t="s">
        <v>26</v>
      </c>
      <c r="Z348" t="s">
        <v>92</v>
      </c>
      <c r="AA348" t="s">
        <v>26</v>
      </c>
      <c r="AB348" t="s">
        <v>92</v>
      </c>
      <c r="AE348" t="s">
        <v>92</v>
      </c>
    </row>
    <row r="349" spans="3:31" ht="15" customHeight="1">
      <c r="C349" t="s">
        <v>92</v>
      </c>
      <c r="D349" t="s">
        <v>26</v>
      </c>
      <c r="E349" s="619" t="s">
        <v>26</v>
      </c>
      <c r="F349" t="s">
        <v>26</v>
      </c>
      <c r="K349" t="s">
        <v>92</v>
      </c>
      <c r="N349" t="s">
        <v>92</v>
      </c>
      <c r="O349" t="s">
        <v>103</v>
      </c>
      <c r="P349" t="s">
        <v>92</v>
      </c>
      <c r="Q349" t="s">
        <v>92</v>
      </c>
      <c r="R349" t="s">
        <v>92</v>
      </c>
      <c r="T349" t="s">
        <v>92</v>
      </c>
      <c r="V349" t="s">
        <v>92</v>
      </c>
      <c r="W349" t="s">
        <v>26</v>
      </c>
      <c r="X349" t="s">
        <v>26</v>
      </c>
      <c r="Z349" t="s">
        <v>92</v>
      </c>
      <c r="AA349" t="s">
        <v>26</v>
      </c>
      <c r="AB349" t="s">
        <v>92</v>
      </c>
      <c r="AE349" t="s">
        <v>92</v>
      </c>
    </row>
    <row r="350" spans="3:31" ht="15" customHeight="1">
      <c r="C350" t="s">
        <v>92</v>
      </c>
      <c r="D350" t="s">
        <v>26</v>
      </c>
      <c r="E350" s="619" t="s">
        <v>26</v>
      </c>
      <c r="F350" t="s">
        <v>26</v>
      </c>
      <c r="K350" t="s">
        <v>92</v>
      </c>
      <c r="N350" t="s">
        <v>92</v>
      </c>
      <c r="O350" t="s">
        <v>103</v>
      </c>
      <c r="P350" t="s">
        <v>92</v>
      </c>
      <c r="Q350" t="s">
        <v>92</v>
      </c>
      <c r="R350" t="s">
        <v>92</v>
      </c>
      <c r="T350" t="s">
        <v>92</v>
      </c>
      <c r="V350" t="s">
        <v>92</v>
      </c>
      <c r="W350" t="s">
        <v>26</v>
      </c>
      <c r="X350" t="s">
        <v>26</v>
      </c>
      <c r="Z350" t="s">
        <v>92</v>
      </c>
      <c r="AA350" t="s">
        <v>26</v>
      </c>
      <c r="AB350" t="s">
        <v>92</v>
      </c>
      <c r="AE350" t="s">
        <v>92</v>
      </c>
    </row>
    <row r="351" spans="3:31" ht="15" customHeight="1">
      <c r="C351" t="s">
        <v>92</v>
      </c>
      <c r="D351" t="s">
        <v>26</v>
      </c>
      <c r="E351" s="619" t="s">
        <v>26</v>
      </c>
      <c r="F351" t="s">
        <v>26</v>
      </c>
      <c r="K351" t="s">
        <v>92</v>
      </c>
      <c r="N351" t="s">
        <v>92</v>
      </c>
      <c r="O351" t="s">
        <v>103</v>
      </c>
      <c r="P351" t="s">
        <v>92</v>
      </c>
      <c r="Q351" t="s">
        <v>92</v>
      </c>
      <c r="R351" t="s">
        <v>92</v>
      </c>
      <c r="T351" t="s">
        <v>92</v>
      </c>
      <c r="V351" t="s">
        <v>92</v>
      </c>
      <c r="W351" t="s">
        <v>26</v>
      </c>
      <c r="X351" t="s">
        <v>26</v>
      </c>
      <c r="Z351" t="s">
        <v>92</v>
      </c>
      <c r="AA351" t="s">
        <v>26</v>
      </c>
      <c r="AB351" t="s">
        <v>92</v>
      </c>
      <c r="AE351" t="s">
        <v>92</v>
      </c>
    </row>
    <row r="352" spans="3:31" ht="15" customHeight="1">
      <c r="C352" t="s">
        <v>92</v>
      </c>
      <c r="D352" t="s">
        <v>26</v>
      </c>
      <c r="E352" s="619" t="s">
        <v>26</v>
      </c>
      <c r="F352" t="s">
        <v>26</v>
      </c>
      <c r="K352" t="s">
        <v>92</v>
      </c>
      <c r="N352" t="s">
        <v>92</v>
      </c>
      <c r="O352" t="s">
        <v>103</v>
      </c>
      <c r="P352" t="s">
        <v>92</v>
      </c>
      <c r="Q352" t="s">
        <v>92</v>
      </c>
      <c r="R352" t="s">
        <v>92</v>
      </c>
      <c r="T352" t="s">
        <v>92</v>
      </c>
      <c r="V352" t="s">
        <v>92</v>
      </c>
      <c r="W352" t="s">
        <v>26</v>
      </c>
      <c r="X352" t="s">
        <v>26</v>
      </c>
      <c r="Z352" t="s">
        <v>92</v>
      </c>
      <c r="AA352" t="s">
        <v>26</v>
      </c>
      <c r="AB352" t="s">
        <v>92</v>
      </c>
      <c r="AE352" t="s">
        <v>92</v>
      </c>
    </row>
    <row r="353" spans="3:31" ht="15" customHeight="1">
      <c r="C353" t="s">
        <v>92</v>
      </c>
      <c r="D353" t="s">
        <v>26</v>
      </c>
      <c r="E353" s="619" t="s">
        <v>26</v>
      </c>
      <c r="F353" t="s">
        <v>26</v>
      </c>
      <c r="K353" t="s">
        <v>92</v>
      </c>
      <c r="N353" t="s">
        <v>92</v>
      </c>
      <c r="O353" t="s">
        <v>103</v>
      </c>
      <c r="P353" t="s">
        <v>92</v>
      </c>
      <c r="Q353" t="s">
        <v>92</v>
      </c>
      <c r="R353" t="s">
        <v>92</v>
      </c>
      <c r="T353" t="s">
        <v>92</v>
      </c>
      <c r="V353" t="s">
        <v>92</v>
      </c>
      <c r="W353" t="s">
        <v>26</v>
      </c>
      <c r="X353" t="s">
        <v>26</v>
      </c>
      <c r="Z353" t="s">
        <v>92</v>
      </c>
      <c r="AA353" t="s">
        <v>26</v>
      </c>
      <c r="AB353" t="s">
        <v>92</v>
      </c>
      <c r="AE353" t="s">
        <v>92</v>
      </c>
    </row>
    <row r="354" spans="3:31" ht="15" customHeight="1">
      <c r="C354" t="s">
        <v>92</v>
      </c>
      <c r="D354" t="s">
        <v>26</v>
      </c>
      <c r="E354" s="619" t="s">
        <v>26</v>
      </c>
      <c r="F354" t="s">
        <v>26</v>
      </c>
      <c r="K354" t="s">
        <v>92</v>
      </c>
      <c r="N354" t="s">
        <v>92</v>
      </c>
      <c r="O354" t="s">
        <v>103</v>
      </c>
      <c r="P354" t="s">
        <v>92</v>
      </c>
      <c r="Q354" t="s">
        <v>92</v>
      </c>
      <c r="R354" t="s">
        <v>92</v>
      </c>
      <c r="T354" t="s">
        <v>92</v>
      </c>
      <c r="V354" t="s">
        <v>92</v>
      </c>
      <c r="W354" t="s">
        <v>26</v>
      </c>
      <c r="X354" t="s">
        <v>26</v>
      </c>
      <c r="Z354" t="s">
        <v>92</v>
      </c>
      <c r="AA354" t="s">
        <v>26</v>
      </c>
      <c r="AB354" t="s">
        <v>92</v>
      </c>
      <c r="AE354" t="s">
        <v>92</v>
      </c>
    </row>
    <row r="355" spans="3:31" ht="15" customHeight="1">
      <c r="C355" t="s">
        <v>92</v>
      </c>
      <c r="D355" t="s">
        <v>26</v>
      </c>
      <c r="E355" s="619" t="s">
        <v>26</v>
      </c>
      <c r="F355" t="s">
        <v>26</v>
      </c>
      <c r="K355" t="s">
        <v>92</v>
      </c>
      <c r="N355" t="s">
        <v>92</v>
      </c>
      <c r="O355" t="s">
        <v>103</v>
      </c>
      <c r="P355" t="s">
        <v>92</v>
      </c>
      <c r="Q355" t="s">
        <v>92</v>
      </c>
      <c r="R355" t="s">
        <v>92</v>
      </c>
      <c r="T355" t="s">
        <v>92</v>
      </c>
      <c r="V355" t="s">
        <v>92</v>
      </c>
      <c r="W355" t="s">
        <v>26</v>
      </c>
      <c r="X355" t="s">
        <v>26</v>
      </c>
      <c r="Z355" t="s">
        <v>92</v>
      </c>
      <c r="AA355" t="s">
        <v>26</v>
      </c>
      <c r="AB355" t="s">
        <v>92</v>
      </c>
      <c r="AE355" t="s">
        <v>92</v>
      </c>
    </row>
    <row r="356" spans="3:31" ht="15" customHeight="1">
      <c r="C356" t="s">
        <v>92</v>
      </c>
      <c r="D356" t="s">
        <v>26</v>
      </c>
      <c r="E356" s="619" t="s">
        <v>26</v>
      </c>
      <c r="F356" t="s">
        <v>26</v>
      </c>
      <c r="K356" t="s">
        <v>92</v>
      </c>
      <c r="N356" t="s">
        <v>92</v>
      </c>
      <c r="O356" t="s">
        <v>103</v>
      </c>
      <c r="P356" t="s">
        <v>92</v>
      </c>
      <c r="Q356" t="s">
        <v>92</v>
      </c>
      <c r="R356" t="s">
        <v>92</v>
      </c>
      <c r="T356" t="s">
        <v>92</v>
      </c>
      <c r="V356" t="s">
        <v>92</v>
      </c>
      <c r="W356" t="s">
        <v>26</v>
      </c>
      <c r="X356" t="s">
        <v>26</v>
      </c>
      <c r="Z356" t="s">
        <v>92</v>
      </c>
      <c r="AA356" t="s">
        <v>26</v>
      </c>
      <c r="AB356" t="s">
        <v>92</v>
      </c>
      <c r="AE356" t="s">
        <v>92</v>
      </c>
    </row>
    <row r="357" spans="3:31" ht="15" customHeight="1">
      <c r="C357" t="s">
        <v>92</v>
      </c>
      <c r="D357" t="s">
        <v>26</v>
      </c>
      <c r="E357" s="619" t="s">
        <v>26</v>
      </c>
      <c r="F357" t="s">
        <v>26</v>
      </c>
      <c r="K357" t="s">
        <v>92</v>
      </c>
      <c r="N357" t="s">
        <v>92</v>
      </c>
      <c r="O357" t="s">
        <v>103</v>
      </c>
      <c r="P357" t="s">
        <v>92</v>
      </c>
      <c r="Q357" t="s">
        <v>92</v>
      </c>
      <c r="R357" t="s">
        <v>92</v>
      </c>
      <c r="T357" t="s">
        <v>92</v>
      </c>
      <c r="V357" t="s">
        <v>92</v>
      </c>
      <c r="W357" t="s">
        <v>26</v>
      </c>
      <c r="X357" t="s">
        <v>26</v>
      </c>
      <c r="Z357" t="s">
        <v>92</v>
      </c>
      <c r="AA357" t="s">
        <v>26</v>
      </c>
      <c r="AB357" t="s">
        <v>92</v>
      </c>
      <c r="AE357" t="s">
        <v>92</v>
      </c>
    </row>
    <row r="358" spans="3:31" ht="15" customHeight="1">
      <c r="C358" t="s">
        <v>92</v>
      </c>
      <c r="D358" t="s">
        <v>26</v>
      </c>
      <c r="E358" s="619" t="s">
        <v>26</v>
      </c>
      <c r="F358" t="s">
        <v>26</v>
      </c>
      <c r="K358" t="s">
        <v>92</v>
      </c>
      <c r="N358" t="s">
        <v>92</v>
      </c>
      <c r="O358" t="s">
        <v>103</v>
      </c>
      <c r="P358" t="s">
        <v>92</v>
      </c>
      <c r="Q358" t="s">
        <v>92</v>
      </c>
      <c r="R358" t="s">
        <v>92</v>
      </c>
      <c r="T358" t="s">
        <v>92</v>
      </c>
      <c r="V358" t="s">
        <v>92</v>
      </c>
      <c r="W358" t="s">
        <v>26</v>
      </c>
      <c r="X358" t="s">
        <v>26</v>
      </c>
      <c r="Z358" t="s">
        <v>92</v>
      </c>
      <c r="AA358" t="s">
        <v>26</v>
      </c>
      <c r="AB358" t="s">
        <v>92</v>
      </c>
      <c r="AE358" t="s">
        <v>92</v>
      </c>
    </row>
    <row r="359" spans="3:31" ht="15" customHeight="1">
      <c r="C359" t="s">
        <v>92</v>
      </c>
      <c r="D359" t="s">
        <v>26</v>
      </c>
      <c r="E359" s="619" t="s">
        <v>26</v>
      </c>
      <c r="F359" t="s">
        <v>26</v>
      </c>
      <c r="K359" t="s">
        <v>92</v>
      </c>
      <c r="N359" t="s">
        <v>92</v>
      </c>
      <c r="O359" t="s">
        <v>103</v>
      </c>
      <c r="P359" t="s">
        <v>92</v>
      </c>
      <c r="Q359" t="s">
        <v>92</v>
      </c>
      <c r="R359" t="s">
        <v>92</v>
      </c>
      <c r="T359" t="s">
        <v>92</v>
      </c>
      <c r="V359" t="s">
        <v>92</v>
      </c>
      <c r="W359" t="s">
        <v>26</v>
      </c>
      <c r="X359" t="s">
        <v>26</v>
      </c>
      <c r="Z359" t="s">
        <v>92</v>
      </c>
      <c r="AA359" t="s">
        <v>26</v>
      </c>
      <c r="AB359" t="s">
        <v>92</v>
      </c>
      <c r="AE359" t="s">
        <v>92</v>
      </c>
    </row>
    <row r="360" spans="3:31" ht="15" customHeight="1">
      <c r="C360" t="s">
        <v>92</v>
      </c>
      <c r="D360" t="s">
        <v>26</v>
      </c>
      <c r="E360" s="619" t="s">
        <v>26</v>
      </c>
      <c r="F360" t="s">
        <v>26</v>
      </c>
      <c r="K360" t="s">
        <v>92</v>
      </c>
      <c r="N360" t="s">
        <v>92</v>
      </c>
      <c r="O360" t="s">
        <v>103</v>
      </c>
      <c r="P360" t="s">
        <v>92</v>
      </c>
      <c r="Q360" t="s">
        <v>92</v>
      </c>
      <c r="R360" t="s">
        <v>92</v>
      </c>
      <c r="T360" t="s">
        <v>92</v>
      </c>
      <c r="V360" t="s">
        <v>92</v>
      </c>
      <c r="W360" t="s">
        <v>26</v>
      </c>
      <c r="X360" t="s">
        <v>26</v>
      </c>
      <c r="Z360" t="s">
        <v>92</v>
      </c>
      <c r="AA360" t="s">
        <v>26</v>
      </c>
      <c r="AB360" t="s">
        <v>92</v>
      </c>
      <c r="AE360" t="s">
        <v>92</v>
      </c>
    </row>
    <row r="361" spans="3:31" ht="15" customHeight="1">
      <c r="C361" t="s">
        <v>92</v>
      </c>
      <c r="D361" t="s">
        <v>26</v>
      </c>
      <c r="E361" s="619" t="s">
        <v>26</v>
      </c>
      <c r="F361" t="s">
        <v>26</v>
      </c>
      <c r="K361" t="s">
        <v>92</v>
      </c>
      <c r="N361" t="s">
        <v>92</v>
      </c>
      <c r="O361" t="s">
        <v>103</v>
      </c>
      <c r="P361" t="s">
        <v>92</v>
      </c>
      <c r="Q361" t="s">
        <v>92</v>
      </c>
      <c r="R361" t="s">
        <v>92</v>
      </c>
      <c r="T361" t="s">
        <v>92</v>
      </c>
      <c r="V361" t="s">
        <v>92</v>
      </c>
      <c r="W361" t="s">
        <v>26</v>
      </c>
      <c r="X361" t="s">
        <v>26</v>
      </c>
      <c r="Z361" t="s">
        <v>92</v>
      </c>
      <c r="AA361" t="s">
        <v>26</v>
      </c>
      <c r="AB361" t="s">
        <v>92</v>
      </c>
      <c r="AE361" t="s">
        <v>92</v>
      </c>
    </row>
    <row r="362" spans="3:31" ht="15" customHeight="1">
      <c r="C362" t="s">
        <v>92</v>
      </c>
      <c r="D362" t="s">
        <v>26</v>
      </c>
      <c r="E362" s="619" t="s">
        <v>26</v>
      </c>
      <c r="F362" t="s">
        <v>26</v>
      </c>
      <c r="K362" t="s">
        <v>92</v>
      </c>
      <c r="N362" t="s">
        <v>92</v>
      </c>
      <c r="O362" t="s">
        <v>103</v>
      </c>
      <c r="P362" t="s">
        <v>92</v>
      </c>
      <c r="Q362" t="s">
        <v>92</v>
      </c>
      <c r="R362" t="s">
        <v>92</v>
      </c>
      <c r="T362" t="s">
        <v>92</v>
      </c>
      <c r="V362" t="s">
        <v>92</v>
      </c>
      <c r="W362" t="s">
        <v>26</v>
      </c>
      <c r="X362" t="s">
        <v>26</v>
      </c>
      <c r="Z362" t="s">
        <v>92</v>
      </c>
      <c r="AA362" t="s">
        <v>26</v>
      </c>
      <c r="AB362" t="s">
        <v>92</v>
      </c>
      <c r="AE362" t="s">
        <v>92</v>
      </c>
    </row>
    <row r="363" spans="3:31" ht="15" customHeight="1">
      <c r="C363" t="s">
        <v>92</v>
      </c>
      <c r="D363" t="s">
        <v>26</v>
      </c>
      <c r="E363" s="619" t="s">
        <v>26</v>
      </c>
      <c r="F363" t="s">
        <v>26</v>
      </c>
      <c r="K363" t="s">
        <v>92</v>
      </c>
      <c r="N363" t="s">
        <v>92</v>
      </c>
      <c r="O363" t="s">
        <v>103</v>
      </c>
      <c r="P363" t="s">
        <v>92</v>
      </c>
      <c r="Q363" t="s">
        <v>92</v>
      </c>
      <c r="R363" t="s">
        <v>92</v>
      </c>
      <c r="T363" t="s">
        <v>92</v>
      </c>
      <c r="V363" t="s">
        <v>92</v>
      </c>
      <c r="W363" t="s">
        <v>26</v>
      </c>
      <c r="X363" t="s">
        <v>26</v>
      </c>
      <c r="Z363" t="s">
        <v>92</v>
      </c>
      <c r="AA363" t="s">
        <v>26</v>
      </c>
      <c r="AB363" t="s">
        <v>92</v>
      </c>
      <c r="AE363" t="s">
        <v>92</v>
      </c>
    </row>
    <row r="364" spans="3:31" ht="15" customHeight="1">
      <c r="C364" t="s">
        <v>92</v>
      </c>
      <c r="D364" t="s">
        <v>26</v>
      </c>
      <c r="E364" s="619" t="s">
        <v>26</v>
      </c>
      <c r="F364" t="s">
        <v>26</v>
      </c>
      <c r="K364" t="s">
        <v>92</v>
      </c>
      <c r="N364" t="s">
        <v>92</v>
      </c>
      <c r="O364" t="s">
        <v>103</v>
      </c>
      <c r="P364" t="s">
        <v>92</v>
      </c>
      <c r="Q364" t="s">
        <v>92</v>
      </c>
      <c r="R364" t="s">
        <v>92</v>
      </c>
      <c r="T364" t="s">
        <v>92</v>
      </c>
      <c r="V364" t="s">
        <v>92</v>
      </c>
      <c r="W364" t="s">
        <v>26</v>
      </c>
      <c r="X364" t="s">
        <v>26</v>
      </c>
      <c r="Z364" t="s">
        <v>92</v>
      </c>
      <c r="AA364" t="s">
        <v>26</v>
      </c>
      <c r="AB364" t="s">
        <v>92</v>
      </c>
      <c r="AE364" t="s">
        <v>92</v>
      </c>
    </row>
    <row r="365" spans="3:31" ht="15" customHeight="1">
      <c r="C365" t="s">
        <v>92</v>
      </c>
      <c r="D365" t="s">
        <v>26</v>
      </c>
      <c r="E365" s="619" t="s">
        <v>26</v>
      </c>
      <c r="F365" t="s">
        <v>26</v>
      </c>
      <c r="K365" t="s">
        <v>92</v>
      </c>
      <c r="N365" t="s">
        <v>92</v>
      </c>
      <c r="O365" t="s">
        <v>103</v>
      </c>
      <c r="P365" t="s">
        <v>92</v>
      </c>
      <c r="Q365" t="s">
        <v>92</v>
      </c>
      <c r="R365" t="s">
        <v>92</v>
      </c>
      <c r="T365" t="s">
        <v>92</v>
      </c>
      <c r="V365" t="s">
        <v>92</v>
      </c>
      <c r="W365" t="s">
        <v>26</v>
      </c>
      <c r="X365" t="s">
        <v>26</v>
      </c>
      <c r="Z365" t="s">
        <v>92</v>
      </c>
      <c r="AA365" t="s">
        <v>26</v>
      </c>
      <c r="AB365" t="s">
        <v>92</v>
      </c>
      <c r="AE365" t="s">
        <v>92</v>
      </c>
    </row>
    <row r="366" spans="3:31" ht="15" customHeight="1">
      <c r="C366" t="s">
        <v>92</v>
      </c>
      <c r="D366" t="s">
        <v>26</v>
      </c>
      <c r="E366" s="619" t="s">
        <v>26</v>
      </c>
      <c r="F366" t="s">
        <v>26</v>
      </c>
      <c r="K366" t="s">
        <v>92</v>
      </c>
      <c r="N366" t="s">
        <v>92</v>
      </c>
      <c r="O366" t="s">
        <v>103</v>
      </c>
      <c r="P366" t="s">
        <v>92</v>
      </c>
      <c r="Q366" t="s">
        <v>92</v>
      </c>
      <c r="R366" t="s">
        <v>92</v>
      </c>
      <c r="T366" t="s">
        <v>92</v>
      </c>
      <c r="V366" t="s">
        <v>92</v>
      </c>
      <c r="W366" t="s">
        <v>26</v>
      </c>
      <c r="X366" t="s">
        <v>26</v>
      </c>
      <c r="Z366" t="s">
        <v>92</v>
      </c>
      <c r="AA366" t="s">
        <v>26</v>
      </c>
      <c r="AB366" t="s">
        <v>92</v>
      </c>
      <c r="AE366" t="s">
        <v>92</v>
      </c>
    </row>
    <row r="367" spans="3:31" ht="15" customHeight="1">
      <c r="C367" t="s">
        <v>92</v>
      </c>
      <c r="D367" t="s">
        <v>26</v>
      </c>
      <c r="E367" s="619" t="s">
        <v>26</v>
      </c>
      <c r="F367" t="s">
        <v>26</v>
      </c>
      <c r="K367" t="s">
        <v>92</v>
      </c>
      <c r="N367" t="s">
        <v>92</v>
      </c>
      <c r="O367" t="s">
        <v>103</v>
      </c>
      <c r="P367" t="s">
        <v>92</v>
      </c>
      <c r="Q367" t="s">
        <v>92</v>
      </c>
      <c r="R367" t="s">
        <v>92</v>
      </c>
      <c r="T367" t="s">
        <v>92</v>
      </c>
      <c r="V367" t="s">
        <v>92</v>
      </c>
      <c r="W367" t="s">
        <v>26</v>
      </c>
      <c r="X367" t="s">
        <v>26</v>
      </c>
      <c r="Z367" t="s">
        <v>92</v>
      </c>
      <c r="AA367" t="s">
        <v>26</v>
      </c>
      <c r="AB367" t="s">
        <v>92</v>
      </c>
      <c r="AE367" t="s">
        <v>92</v>
      </c>
    </row>
    <row r="368" spans="3:31" ht="15" customHeight="1">
      <c r="C368" t="s">
        <v>92</v>
      </c>
      <c r="D368" t="s">
        <v>26</v>
      </c>
      <c r="E368" s="619" t="s">
        <v>26</v>
      </c>
      <c r="F368" t="s">
        <v>26</v>
      </c>
      <c r="K368" t="s">
        <v>92</v>
      </c>
      <c r="N368" t="s">
        <v>92</v>
      </c>
      <c r="O368" t="s">
        <v>103</v>
      </c>
      <c r="P368" t="s">
        <v>92</v>
      </c>
      <c r="Q368" t="s">
        <v>92</v>
      </c>
      <c r="R368" t="s">
        <v>92</v>
      </c>
      <c r="T368" t="s">
        <v>92</v>
      </c>
      <c r="V368" t="s">
        <v>92</v>
      </c>
      <c r="W368" t="s">
        <v>26</v>
      </c>
      <c r="X368" t="s">
        <v>26</v>
      </c>
      <c r="Z368" t="s">
        <v>92</v>
      </c>
      <c r="AA368" t="s">
        <v>26</v>
      </c>
      <c r="AB368" t="s">
        <v>92</v>
      </c>
      <c r="AE368" t="s">
        <v>92</v>
      </c>
    </row>
    <row r="369" spans="3:31" ht="15" customHeight="1">
      <c r="C369" t="s">
        <v>92</v>
      </c>
      <c r="D369" t="s">
        <v>26</v>
      </c>
      <c r="E369" s="619" t="s">
        <v>26</v>
      </c>
      <c r="F369" t="s">
        <v>26</v>
      </c>
      <c r="K369" t="s">
        <v>92</v>
      </c>
      <c r="N369" t="s">
        <v>92</v>
      </c>
      <c r="O369" t="s">
        <v>103</v>
      </c>
      <c r="P369" t="s">
        <v>92</v>
      </c>
      <c r="Q369" t="s">
        <v>92</v>
      </c>
      <c r="R369" t="s">
        <v>92</v>
      </c>
      <c r="T369" t="s">
        <v>92</v>
      </c>
      <c r="V369" t="s">
        <v>92</v>
      </c>
      <c r="W369" t="s">
        <v>26</v>
      </c>
      <c r="X369" t="s">
        <v>26</v>
      </c>
      <c r="Z369" t="s">
        <v>92</v>
      </c>
      <c r="AA369" t="s">
        <v>26</v>
      </c>
      <c r="AB369" t="s">
        <v>92</v>
      </c>
      <c r="AE369" t="s">
        <v>92</v>
      </c>
    </row>
  </sheetData>
  <mergeCells count="5">
    <mergeCell ref="B1:I2"/>
    <mergeCell ref="C5:F5"/>
    <mergeCell ref="J1:M2"/>
    <mergeCell ref="N1:T2"/>
    <mergeCell ref="U1:AE2"/>
  </mergeCells>
  <conditionalFormatting sqref="C6:C29 C122:C153 C162:C193 P122:R193 T122:T193 V122:V193 K122:K193 Z122:Z193 AE122:AE193 C54:C70 N62:N73 P6:R105 T6:T105 V6:V105 K30:K105 Z30:Z105 AE30:AE105 C203:C9869">
    <cfRule type="cellIs" dxfId="179" priority="210" operator="equal">
      <formula>"Seleccionar"</formula>
    </cfRule>
  </conditionalFormatting>
  <conditionalFormatting sqref="D6:D29 D122:D153 D162:D193 W122:W161 X122:X193 AA122:AA193 D98:D105 D54:D70 W6:X73 F62 X74:X105 AA30:AA105 D203:D9869">
    <cfRule type="cellIs" dxfId="178" priority="211" operator="equal">
      <formula>"Escribí o elegí un valor"</formula>
    </cfRule>
  </conditionalFormatting>
  <conditionalFormatting sqref="E370:E9869">
    <cfRule type="cellIs" dxfId="177" priority="212" operator="equal">
      <formula>"Escribí o elegí un valor"</formula>
    </cfRule>
  </conditionalFormatting>
  <conditionalFormatting sqref="F6:F29 F63:F64 F203:F9869">
    <cfRule type="cellIs" dxfId="176" priority="213" operator="equal">
      <formula>"Escribí o elegí un valor"</formula>
    </cfRule>
  </conditionalFormatting>
  <conditionalFormatting sqref="K6:K29 K203:K9869">
    <cfRule type="cellIs" dxfId="175" priority="214" operator="equal">
      <formula>"Seleccionar"</formula>
    </cfRule>
  </conditionalFormatting>
  <conditionalFormatting sqref="N6:N61 N74:N105 N122:N193 N203:N9869">
    <cfRule type="cellIs" dxfId="174" priority="215" operator="equal">
      <formula>"Seleccionar"</formula>
    </cfRule>
  </conditionalFormatting>
  <conditionalFormatting sqref="O122:O193 O6:O105 O203:O9869">
    <cfRule type="cellIs" priority="216" operator="equal">
      <formula>"Mercado Envíos"</formula>
    </cfRule>
  </conditionalFormatting>
  <conditionalFormatting sqref="P203:P9869">
    <cfRule type="cellIs" dxfId="173" priority="217" operator="equal">
      <formula>"Seleccionar"</formula>
    </cfRule>
  </conditionalFormatting>
  <conditionalFormatting sqref="Q203:Q9869">
    <cfRule type="cellIs" dxfId="172" priority="218" operator="equal">
      <formula>"Seleccionar"</formula>
    </cfRule>
  </conditionalFormatting>
  <conditionalFormatting sqref="R203:R9869">
    <cfRule type="cellIs" dxfId="171" priority="219" operator="equal">
      <formula>"Seleccionar"</formula>
    </cfRule>
  </conditionalFormatting>
  <conditionalFormatting sqref="T203:T9869">
    <cfRule type="cellIs" dxfId="170" priority="220" operator="equal">
      <formula>"Seleccionar"</formula>
    </cfRule>
  </conditionalFormatting>
  <conditionalFormatting sqref="U122:U193 U6:U105 U203:U9869">
    <cfRule type="cellIs" priority="221" operator="equal">
      <formula>"Daniel Hechter"</formula>
    </cfRule>
  </conditionalFormatting>
  <conditionalFormatting sqref="V203:V9869">
    <cfRule type="cellIs" dxfId="169" priority="222" operator="equal">
      <formula>"Seleccionar"</formula>
    </cfRule>
  </conditionalFormatting>
  <conditionalFormatting sqref="W74:W105 W162:W193 W203:W9869">
    <cfRule type="cellIs" dxfId="168" priority="223" operator="equal">
      <formula>"Escribí o elegí un valor"</formula>
    </cfRule>
  </conditionalFormatting>
  <conditionalFormatting sqref="X203:X9869">
    <cfRule type="cellIs" dxfId="167" priority="224" operator="equal">
      <formula>"Escribí o elegí un valor"</formula>
    </cfRule>
  </conditionalFormatting>
  <conditionalFormatting sqref="Z6:Z29 Z203:Z9869">
    <cfRule type="cellIs" dxfId="166" priority="225" operator="equal">
      <formula>"Seleccionar"</formula>
    </cfRule>
  </conditionalFormatting>
  <conditionalFormatting sqref="AA6:AA29 AA203:AA9869">
    <cfRule type="cellIs" dxfId="165" priority="226" operator="equal">
      <formula>"Escribí o elegí un valor"</formula>
    </cfRule>
  </conditionalFormatting>
  <conditionalFormatting sqref="AB203:AB9869">
    <cfRule type="cellIs" dxfId="164" priority="227" operator="equal">
      <formula>"Seleccionar"</formula>
    </cfRule>
  </conditionalFormatting>
  <conditionalFormatting sqref="AE6:AE29 AE203:AE9869">
    <cfRule type="cellIs" dxfId="163" priority="228" operator="equal">
      <formula>"Seleccionar"</formula>
    </cfRule>
  </conditionalFormatting>
  <conditionalFormatting sqref="C30:C53">
    <cfRule type="cellIs" dxfId="162" priority="188" operator="equal">
      <formula>"Seleccionar"</formula>
    </cfRule>
  </conditionalFormatting>
  <conditionalFormatting sqref="D38:D53">
    <cfRule type="cellIs" dxfId="161" priority="189" operator="equal">
      <formula>"Escribí o elegí un valor"</formula>
    </cfRule>
  </conditionalFormatting>
  <conditionalFormatting sqref="F30:F53">
    <cfRule type="cellIs" dxfId="160" priority="191" operator="equal">
      <formula>"Escribí o elegí un valor"</formula>
    </cfRule>
  </conditionalFormatting>
  <conditionalFormatting sqref="D30:D37">
    <cfRule type="cellIs" dxfId="159" priority="187" operator="equal">
      <formula>"Seleccionar"</formula>
    </cfRule>
  </conditionalFormatting>
  <conditionalFormatting sqref="F54:F61">
    <cfRule type="cellIs" dxfId="158" priority="186" operator="equal">
      <formula>"Escribí o elegí un valor"</formula>
    </cfRule>
  </conditionalFormatting>
  <conditionalFormatting sqref="F66:F67">
    <cfRule type="cellIs" dxfId="157" priority="163" operator="equal">
      <formula>"Escribí o elegí un valor"</formula>
    </cfRule>
  </conditionalFormatting>
  <conditionalFormatting sqref="F65">
    <cfRule type="cellIs" dxfId="156" priority="162" operator="equal">
      <formula>"Escribí o elegí un valor"</formula>
    </cfRule>
  </conditionalFormatting>
  <conditionalFormatting sqref="F69:F70">
    <cfRule type="cellIs" dxfId="155" priority="161" operator="equal">
      <formula>"Escribí o elegí un valor"</formula>
    </cfRule>
  </conditionalFormatting>
  <conditionalFormatting sqref="F68">
    <cfRule type="cellIs" dxfId="154" priority="160" operator="equal">
      <formula>"Escribí o elegí un valor"</formula>
    </cfRule>
  </conditionalFormatting>
  <conditionalFormatting sqref="F72:F73">
    <cfRule type="cellIs" dxfId="153" priority="159" operator="equal">
      <formula>"Escribí o elegí un valor"</formula>
    </cfRule>
  </conditionalFormatting>
  <conditionalFormatting sqref="F71">
    <cfRule type="cellIs" dxfId="152" priority="158" operator="equal">
      <formula>"Escribí o elegí un valor"</formula>
    </cfRule>
  </conditionalFormatting>
  <conditionalFormatting sqref="C71:C73">
    <cfRule type="cellIs" dxfId="151" priority="156" operator="equal">
      <formula>"Seleccionar"</formula>
    </cfRule>
  </conditionalFormatting>
  <conditionalFormatting sqref="D71:D73">
    <cfRule type="cellIs" dxfId="150" priority="157" operator="equal">
      <formula>"Escribí o elegí un valor"</formula>
    </cfRule>
  </conditionalFormatting>
  <conditionalFormatting sqref="C74:C97">
    <cfRule type="cellIs" dxfId="149" priority="122" operator="equal">
      <formula>"Seleccionar"</formula>
    </cfRule>
  </conditionalFormatting>
  <conditionalFormatting sqref="D82:D97">
    <cfRule type="cellIs" dxfId="148" priority="123" operator="equal">
      <formula>"Escribí o elegí un valor"</formula>
    </cfRule>
  </conditionalFormatting>
  <conditionalFormatting sqref="F74:F97">
    <cfRule type="cellIs" dxfId="147" priority="125" operator="equal">
      <formula>"Escribí o elegí un valor"</formula>
    </cfRule>
  </conditionalFormatting>
  <conditionalFormatting sqref="D74:D81">
    <cfRule type="cellIs" dxfId="146" priority="121" operator="equal">
      <formula>"Seleccionar"</formula>
    </cfRule>
  </conditionalFormatting>
  <conditionalFormatting sqref="F98:F105">
    <cfRule type="cellIs" dxfId="145" priority="101" operator="equal">
      <formula>"Escribí o elegí un valor"</formula>
    </cfRule>
  </conditionalFormatting>
  <conditionalFormatting sqref="N106:N121">
    <cfRule type="cellIs" dxfId="144" priority="99" operator="equal">
      <formula>"Seleccionar"</formula>
    </cfRule>
  </conditionalFormatting>
  <conditionalFormatting sqref="W106:W121">
    <cfRule type="cellIs" dxfId="143" priority="100" operator="equal">
      <formula>"Escribí o elegí un valor"</formula>
    </cfRule>
  </conditionalFormatting>
  <conditionalFormatting sqref="P106:P121">
    <cfRule type="cellIs" dxfId="142" priority="93" operator="equal">
      <formula>"Seleccionar"</formula>
    </cfRule>
  </conditionalFormatting>
  <conditionalFormatting sqref="Q106:Q121">
    <cfRule type="cellIs" dxfId="141" priority="94" operator="equal">
      <formula>"Seleccionar"</formula>
    </cfRule>
  </conditionalFormatting>
  <conditionalFormatting sqref="R106:R121">
    <cfRule type="cellIs" dxfId="140" priority="95" operator="equal">
      <formula>"Seleccionar"</formula>
    </cfRule>
  </conditionalFormatting>
  <conditionalFormatting sqref="T106:T121">
    <cfRule type="cellIs" dxfId="139" priority="96" operator="equal">
      <formula>"Seleccionar"</formula>
    </cfRule>
  </conditionalFormatting>
  <conditionalFormatting sqref="V106:V121">
    <cfRule type="cellIs" dxfId="138" priority="97" operator="equal">
      <formula>"Seleccionar"</formula>
    </cfRule>
  </conditionalFormatting>
  <conditionalFormatting sqref="X106:X121">
    <cfRule type="cellIs" dxfId="137" priority="98" operator="equal">
      <formula>"Escribí o elegí un valor"</formula>
    </cfRule>
  </conditionalFormatting>
  <conditionalFormatting sqref="K106:K121">
    <cfRule type="cellIs" dxfId="136" priority="89" operator="equal">
      <formula>"Seleccionar"</formula>
    </cfRule>
  </conditionalFormatting>
  <conditionalFormatting sqref="Z106:Z121">
    <cfRule type="cellIs" dxfId="135" priority="90" operator="equal">
      <formula>"Seleccionar"</formula>
    </cfRule>
  </conditionalFormatting>
  <conditionalFormatting sqref="AA106:AA121">
    <cfRule type="cellIs" dxfId="134" priority="91" operator="equal">
      <formula>"Escribí o elegí un valor"</formula>
    </cfRule>
  </conditionalFormatting>
  <conditionalFormatting sqref="AE106:AE121">
    <cfRule type="cellIs" dxfId="133" priority="92" operator="equal">
      <formula>"Seleccionar"</formula>
    </cfRule>
  </conditionalFormatting>
  <conditionalFormatting sqref="C106:C121">
    <cfRule type="cellIs" dxfId="132" priority="85" operator="equal">
      <formula>"Seleccionar"</formula>
    </cfRule>
  </conditionalFormatting>
  <conditionalFormatting sqref="D114:D121">
    <cfRule type="cellIs" dxfId="131" priority="86" operator="equal">
      <formula>"Escribí o elegí un valor"</formula>
    </cfRule>
  </conditionalFormatting>
  <conditionalFormatting sqref="F106:F121">
    <cfRule type="cellIs" dxfId="130" priority="88" operator="equal">
      <formula>"Escribí o elegí un valor"</formula>
    </cfRule>
  </conditionalFormatting>
  <conditionalFormatting sqref="D106:D113">
    <cfRule type="cellIs" dxfId="129" priority="84" operator="equal">
      <formula>"Seleccionar"</formula>
    </cfRule>
  </conditionalFormatting>
  <conditionalFormatting sqref="F122:F129">
    <cfRule type="cellIs" dxfId="128" priority="65" operator="equal">
      <formula>"Escribí o elegí un valor"</formula>
    </cfRule>
  </conditionalFormatting>
  <conditionalFormatting sqref="F130:F137">
    <cfRule type="cellIs" dxfId="127" priority="64" operator="equal">
      <formula>"Escribí o elegí un valor"</formula>
    </cfRule>
  </conditionalFormatting>
  <conditionalFormatting sqref="F138:F145">
    <cfRule type="cellIs" dxfId="126" priority="63" operator="equal">
      <formula>"Escribí o elegí un valor"</formula>
    </cfRule>
  </conditionalFormatting>
  <conditionalFormatting sqref="F146:F153">
    <cfRule type="cellIs" dxfId="125" priority="62" operator="equal">
      <formula>"Escribí o elegí un valor"</formula>
    </cfRule>
  </conditionalFormatting>
  <conditionalFormatting sqref="F154:F161">
    <cfRule type="cellIs" dxfId="124" priority="60" operator="equal">
      <formula>"Escribí o elegí un valor"</formula>
    </cfRule>
  </conditionalFormatting>
  <conditionalFormatting sqref="F162:F169">
    <cfRule type="cellIs" dxfId="123" priority="59" operator="equal">
      <formula>"Escribí o elegí un valor"</formula>
    </cfRule>
  </conditionalFormatting>
  <conditionalFormatting sqref="F170:F177">
    <cfRule type="cellIs" dxfId="122" priority="58" operator="equal">
      <formula>"Escribí o elegí un valor"</formula>
    </cfRule>
  </conditionalFormatting>
  <conditionalFormatting sqref="F178:F185">
    <cfRule type="cellIs" dxfId="121" priority="57" operator="equal">
      <formula>"Escribí o elegí un valor"</formula>
    </cfRule>
  </conditionalFormatting>
  <conditionalFormatting sqref="F186:F193">
    <cfRule type="cellIs" dxfId="120" priority="55" operator="equal">
      <formula>"Escribí o elegí un valor"</formula>
    </cfRule>
  </conditionalFormatting>
  <conditionalFormatting sqref="C154:C161">
    <cfRule type="cellIs" dxfId="119" priority="53" operator="equal">
      <formula>"Seleccionar"</formula>
    </cfRule>
  </conditionalFormatting>
  <conditionalFormatting sqref="D154:D161">
    <cfRule type="cellIs" dxfId="118" priority="54" operator="equal">
      <formula>"Escribí o elegí un valor"</formula>
    </cfRule>
  </conditionalFormatting>
  <conditionalFormatting sqref="C98:C105">
    <cfRule type="cellIs" dxfId="117" priority="28" operator="equal">
      <formula>"Seleccionar"</formula>
    </cfRule>
  </conditionalFormatting>
  <conditionalFormatting sqref="E6:E193 E203:E369">
    <cfRule type="cellIs" dxfId="116" priority="26" operator="equal">
      <formula>"Escribí o elegí un valor"</formula>
    </cfRule>
  </conditionalFormatting>
  <conditionalFormatting sqref="F196">
    <cfRule type="cellIs" dxfId="115" priority="25" operator="equal">
      <formula>"Escribí o elegí un valor"</formula>
    </cfRule>
  </conditionalFormatting>
  <conditionalFormatting sqref="E196:E202">
    <cfRule type="cellIs" dxfId="114" priority="24" operator="equal">
      <formula>"Escribí o elegí un valor"</formula>
    </cfRule>
  </conditionalFormatting>
  <conditionalFormatting sqref="P194:R202 T194:T202 V194:V202">
    <cfRule type="cellIs" dxfId="113" priority="14" operator="equal">
      <formula>"Seleccionar"</formula>
    </cfRule>
  </conditionalFormatting>
  <conditionalFormatting sqref="W194:X202">
    <cfRule type="cellIs" dxfId="112" priority="15" operator="equal">
      <formula>"Escribí o elegí un valor"</formula>
    </cfRule>
  </conditionalFormatting>
  <conditionalFormatting sqref="F194:F195">
    <cfRule type="cellIs" dxfId="111" priority="16" operator="equal">
      <formula>"Escribí o elegí un valor"</formula>
    </cfRule>
  </conditionalFormatting>
  <conditionalFormatting sqref="K194:K202">
    <cfRule type="cellIs" dxfId="110" priority="17" operator="equal">
      <formula>"Seleccionar"</formula>
    </cfRule>
  </conditionalFormatting>
  <conditionalFormatting sqref="N194:N202">
    <cfRule type="cellIs" dxfId="109" priority="18" operator="equal">
      <formula>"Seleccionar"</formula>
    </cfRule>
  </conditionalFormatting>
  <conditionalFormatting sqref="O194:O202">
    <cfRule type="cellIs" priority="19" operator="equal">
      <formula>"Mercado Envíos"</formula>
    </cfRule>
  </conditionalFormatting>
  <conditionalFormatting sqref="U194:U202">
    <cfRule type="cellIs" priority="20" operator="equal">
      <formula>"Daniel Hechter"</formula>
    </cfRule>
  </conditionalFormatting>
  <conditionalFormatting sqref="Z194:Z202">
    <cfRule type="cellIs" dxfId="108" priority="21" operator="equal">
      <formula>"Seleccionar"</formula>
    </cfRule>
  </conditionalFormatting>
  <conditionalFormatting sqref="AA194:AA202">
    <cfRule type="cellIs" dxfId="107" priority="22" operator="equal">
      <formula>"Escribí o elegí un valor"</formula>
    </cfRule>
  </conditionalFormatting>
  <conditionalFormatting sqref="AE194:AE202">
    <cfRule type="cellIs" dxfId="106" priority="23" operator="equal">
      <formula>"Seleccionar"</formula>
    </cfRule>
  </conditionalFormatting>
  <conditionalFormatting sqref="E194:E195">
    <cfRule type="cellIs" dxfId="105" priority="13" operator="equal">
      <formula>"Escribí o elegí un valor"</formula>
    </cfRule>
  </conditionalFormatting>
  <conditionalFormatting sqref="F199">
    <cfRule type="cellIs" dxfId="104" priority="12" operator="equal">
      <formula>"Escribí o elegí un valor"</formula>
    </cfRule>
  </conditionalFormatting>
  <conditionalFormatting sqref="F197:F198">
    <cfRule type="cellIs" dxfId="103" priority="11" operator="equal">
      <formula>"Escribí o elegí un valor"</formula>
    </cfRule>
  </conditionalFormatting>
  <conditionalFormatting sqref="F202">
    <cfRule type="cellIs" dxfId="102" priority="10" operator="equal">
      <formula>"Escribí o elegí un valor"</formula>
    </cfRule>
  </conditionalFormatting>
  <conditionalFormatting sqref="F200:F201">
    <cfRule type="cellIs" dxfId="101" priority="9" operator="equal">
      <formula>"Escribí o elegí un valor"</formula>
    </cfRule>
  </conditionalFormatting>
  <conditionalFormatting sqref="C199:C202">
    <cfRule type="cellIs" dxfId="100" priority="7" operator="equal">
      <formula>"Seleccionar"</formula>
    </cfRule>
  </conditionalFormatting>
  <conditionalFormatting sqref="D199:D202">
    <cfRule type="cellIs" dxfId="99" priority="8" operator="equal">
      <formula>"Escribí o elegí un valor"</formula>
    </cfRule>
  </conditionalFormatting>
  <conditionalFormatting sqref="C198">
    <cfRule type="cellIs" dxfId="98" priority="5" operator="equal">
      <formula>"Seleccionar"</formula>
    </cfRule>
  </conditionalFormatting>
  <conditionalFormatting sqref="D198">
    <cfRule type="cellIs" dxfId="97" priority="6" operator="equal">
      <formula>"Escribí o elegí un valor"</formula>
    </cfRule>
  </conditionalFormatting>
  <conditionalFormatting sqref="C197">
    <cfRule type="cellIs" dxfId="96" priority="3" operator="equal">
      <formula>"Seleccionar"</formula>
    </cfRule>
  </conditionalFormatting>
  <conditionalFormatting sqref="D197">
    <cfRule type="cellIs" dxfId="95" priority="4" operator="equal">
      <formula>"Escribí o elegí un valor"</formula>
    </cfRule>
  </conditionalFormatting>
  <conditionalFormatting sqref="C194:C196">
    <cfRule type="cellIs" dxfId="94" priority="1" operator="equal">
      <formula>"Seleccionar"</formula>
    </cfRule>
  </conditionalFormatting>
  <conditionalFormatting sqref="D194:D196">
    <cfRule type="cellIs" dxfId="93" priority="2" operator="equal">
      <formula>"Escribí o elegí un valor"</formula>
    </cfRule>
  </conditionalFormatting>
  <dataValidations count="8">
    <dataValidation type="decimal" allowBlank="1" showInputMessage="1" sqref="AC194:AD9869 AB6:AD193 S6:S9869">
      <formula1>-2147483648</formula1>
      <formula2>2147483647</formula2>
    </dataValidation>
    <dataValidation type="list" allowBlank="1" showInputMessage="1" showErrorMessage="1" sqref="AE106:AE121 C106:C121 D106:D113 K106:K121 N106:R121 T106:T121 V106:V121 Z106:Z121">
      <formula1>#REF!</formula1>
    </dataValidation>
    <dataValidation type="list" allowBlank="1" showInputMessage="1" sqref="AA106:AA121 D114:D121 W106:X121 U106:U121 F106:F121">
      <formula1>#REF!</formula1>
    </dataValidation>
    <dataValidation type="textLength" operator="lessThanOrEqual" allowBlank="1" showInputMessage="1" sqref="H6:H9869 Y6:Y9869 B6:B9869">
      <formula1>255</formula1>
    </dataValidation>
    <dataValidation type="textLength" operator="lessThanOrEqual" allowBlank="1" showInputMessage="1" sqref="A6:A9869">
      <formula1>60</formula1>
    </dataValidation>
    <dataValidation type="decimal" allowBlank="1" showInputMessage="1" sqref="I6:I9869">
      <formula1>0</formula1>
      <formula2>99999</formula2>
    </dataValidation>
    <dataValidation type="decimal" operator="greaterThan" allowBlank="1" showInputMessage="1" sqref="J6:J9869">
      <formula1>0</formula1>
    </dataValidation>
    <dataValidation type="textLength" operator="lessThanOrEqual" allowBlank="1" showInputMessage="1" sqref="L6:L9869">
      <formula1>50000</formula1>
    </dataValidation>
  </dataValidations>
  <hyperlinks>
    <hyperlink ref="C5" r:id="rId1"/>
    <hyperlink ref="D5" r:id="rId2"/>
    <hyperlink ref="E5" r:id="rId3"/>
    <hyperlink ref="F5" r:id="rId4"/>
    <hyperlink ref="G5" r:id="rId5"/>
    <hyperlink ref="M6" r:id="rId6"/>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38" r:id="rId38"/>
    <hyperlink ref="M39" r:id="rId39"/>
    <hyperlink ref="M40" r:id="rId40"/>
    <hyperlink ref="M41" r:id="rId41"/>
    <hyperlink ref="M42" r:id="rId42"/>
    <hyperlink ref="M43" r:id="rId43"/>
    <hyperlink ref="M44" r:id="rId44"/>
    <hyperlink ref="M45" r:id="rId45"/>
    <hyperlink ref="M46" r:id="rId46"/>
    <hyperlink ref="M47" r:id="rId47"/>
    <hyperlink ref="M48" r:id="rId48"/>
    <hyperlink ref="M49" r:id="rId49"/>
    <hyperlink ref="M50" r:id="rId50"/>
    <hyperlink ref="M51" r:id="rId51"/>
    <hyperlink ref="M52" r:id="rId52"/>
    <hyperlink ref="M53" r:id="rId53"/>
    <hyperlink ref="M54" r:id="rId54"/>
    <hyperlink ref="M55" r:id="rId55"/>
    <hyperlink ref="M56" r:id="rId56"/>
    <hyperlink ref="M57" r:id="rId57"/>
    <hyperlink ref="M58" r:id="rId58"/>
    <hyperlink ref="M59" r:id="rId59"/>
    <hyperlink ref="M60" r:id="rId60"/>
    <hyperlink ref="M61" r:id="rId61"/>
    <hyperlink ref="G30" display="https://rerda.com/imagenes/bombachas/americana/rip/azul/1.jpg,https://rerda.com/imagenes/bombachas/americana/rip/azul/2.jpg,https://rerda.com/imagenes/bombachas/americana/rip/azul/3.jpg,https://rerda.com/imagenes/bombachas/americana/rip/azul/4.jpg,https:/"/>
    <hyperlink ref="G31:G37" display="https://rerda.com/imagenes/bombachas/americana/rip/azul/1.jpg,https://rerda.com/imagenes/bombachas/americana/rip/azul/2.jpg,https://rerda.com/imagenes/bombachas/americana/rip/azul/3.jpg,https://rerda.com/imagenes/bombachas/americana/rip/azul/4.jpg,https:/"/>
    <hyperlink ref="G38" display="https://rerda.com/imagenes/bombachas/americana/rip/negra/1.jpg,https://rerda.com/imagenes/bombachas/americana/rip/negra/2.jpg,https://rerda.com/imagenes/bombachas/americana/rip/negra/3.jpg,https://rerda.com/imagenes/bombachas/americana/rip/negra/4.jpg,htt"/>
    <hyperlink ref="G39:G45" display="https://rerda.com/imagenes/bombachas/americana/rip/negra/1.jpg,https://rerda.com/imagenes/bombachas/americana/rip/negra/2.jpg,https://rerda.com/imagenes/bombachas/americana/rip/negra/3.jpg,https://rerda.com/imagenes/bombachas/americana/rip/negra/4.jpg,htt"/>
    <hyperlink ref="G46" display="https://rerda.com/imagenes/bombachas/americana/rip/gris/1.jpg,https://rerda.com/imagenes/bombachas/americana/rip/gris/2.jpg,https://rerda.com/imagenes/bombachas/americana/rip/gris/3.jpg,https://rerda.com/imagenes/bombachas/americana/rip/gris/4.jpg,https:/"/>
    <hyperlink ref="G47:G53" display="https://rerda.com/imagenes/bombachas/americana/rip/gris/1.jpg,https://rerda.com/imagenes/bombachas/americana/rip/gris/2.jpg,https://rerda.com/imagenes/bombachas/americana/rip/gris/3.jpg,https://rerda.com/imagenes/bombachas/americana/rip/gris/4.jpg,https:/"/>
    <hyperlink ref="G54" display="https://rerda.com/imagenes/bombachas/americana/rip/azulNoche/1.jpg,https://rerda.com/imagenes/bombachas/americana/rip/azulNoche/2.jpg,https://rerda.com/imagenes/bombachas/americana/rip/azulNoche/3.jpg,https://rerda.com/imagenes/bombachas/americana/rip/azu"/>
    <hyperlink ref="G55:G61" display="https://rerda.com/imagenes/bombachas/americana/rip/azulNoche/1.jpg,https://rerda.com/imagenes/bombachas/americana/rip/azulNoche/2.jpg,https://rerda.com/imagenes/bombachas/americana/rip/azulNoche/3.jpg,https://rerda.com/imagenes/bombachas/americana/rip/azu"/>
    <hyperlink ref="M62" r:id="rId62"/>
    <hyperlink ref="G71" display="https://rerda.com/imagenes/bombachas/americana/rip/azulNoche/1.jpg,https://rerda.com/imagenes/bombachas/americana/rip/azulNoche/2.jpg,https://rerda.com/imagenes/bombachas/americana/rip/azulNoche/3.jpg,https://rerda.com/imagenes/bombachas/americana/rip/azu"/>
    <hyperlink ref="G72:G73" display="https://rerda.com/imagenes/bombachas/americana/rip/azulNoche/1.jpg,https://rerda.com/imagenes/bombachas/americana/rip/azulNoche/2.jpg,https://rerda.com/imagenes/bombachas/americana/rip/azulNoche/3.jpg,https://rerda.com/imagenes/bombachas/americana/rip/azu"/>
    <hyperlink ref="G68" display="https://rerda.com/imagenes/bombachas/americana/rip/gris/1.jpg,https://rerda.com/imagenes/bombachas/americana/rip/gris/2.jpg,https://rerda.com/imagenes/bombachas/americana/rip/gris/3.jpg,https://rerda.com/imagenes/bombachas/americana/rip/gris/4.jpg,https:/"/>
    <hyperlink ref="G69:G70" display="https://rerda.com/imagenes/bombachas/americana/rip/gris/1.jpg,https://rerda.com/imagenes/bombachas/americana/rip/gris/2.jpg,https://rerda.com/imagenes/bombachas/americana/rip/gris/3.jpg,https://rerda.com/imagenes/bombachas/americana/rip/gris/4.jpg,https:/"/>
    <hyperlink ref="G64" display="https://rerda.com/imagenes/bombachas/americana/rip/azul/1.jpg,https://rerda.com/imagenes/bombachas/americana/rip/azul/2.jpg,https://rerda.com/imagenes/bombachas/americana/rip/azul/3.jpg,https://rerda.com/imagenes/bombachas/americana/rip/azul/4.jpg,https:/"/>
    <hyperlink ref="G65" display="https://rerda.com/imagenes/bombachas/americana/rip/negra/1.jpg,https://rerda.com/imagenes/bombachas/americana/rip/negra/2.jpg,https://rerda.com/imagenes/bombachas/americana/rip/negra/3.jpg,https://rerda.com/imagenes/bombachas/americana/rip/negra/4.jpg,htt"/>
    <hyperlink ref="G63" display="https://rerda.com/imagenes/bombachas/americana/rip/azul/1.jpg,https://rerda.com/imagenes/bombachas/americana/rip/azul/2.jpg,https://rerda.com/imagenes/bombachas/americana/rip/azul/3.jpg,https://rerda.com/imagenes/bombachas/americana/rip/azul/4.jpg,https:/"/>
    <hyperlink ref="G62" display="https://rerda.com/imagenes/bombachas/americana/rip/azul/1.jpg,https://rerda.com/imagenes/bombachas/americana/rip/azul/2.jpg,https://rerda.com/imagenes/bombachas/americana/rip/azul/3.jpg,https://rerda.com/imagenes/bombachas/americana/rip/azul/4.jpg,https:/"/>
    <hyperlink ref="G66:G67" display="https://rerda.com/imagenes/bombachas/americana/rip/negra/1.jpg,https://rerda.com/imagenes/bombachas/americana/rip/negra/2.jpg,https://rerda.com/imagenes/bombachas/americana/rip/negra/3.jpg,https://rerda.com/imagenes/bombachas/americana/rip/negra/4.jpg,htt"/>
    <hyperlink ref="M63:M73" r:id="rId63" display="https://youtu.be/GgQF-zGCdFU"/>
    <hyperlink ref="M74" r:id="rId64"/>
    <hyperlink ref="M75" r:id="rId65"/>
    <hyperlink ref="M76" r:id="rId66"/>
    <hyperlink ref="M77" r:id="rId67"/>
    <hyperlink ref="M78" r:id="rId68"/>
    <hyperlink ref="M79" r:id="rId69"/>
    <hyperlink ref="M80" r:id="rId70"/>
    <hyperlink ref="M81" r:id="rId71"/>
    <hyperlink ref="M82" r:id="rId72"/>
    <hyperlink ref="M83" r:id="rId73"/>
    <hyperlink ref="M84" r:id="rId74"/>
    <hyperlink ref="M85" r:id="rId75"/>
    <hyperlink ref="M86" r:id="rId76"/>
    <hyperlink ref="M87" r:id="rId77"/>
    <hyperlink ref="M88" r:id="rId78"/>
    <hyperlink ref="M89" r:id="rId79"/>
    <hyperlink ref="M90" r:id="rId80"/>
    <hyperlink ref="M91" r:id="rId81"/>
    <hyperlink ref="M92" r:id="rId82"/>
    <hyperlink ref="M93" r:id="rId83"/>
    <hyperlink ref="M94" r:id="rId84"/>
    <hyperlink ref="M95" r:id="rId85"/>
    <hyperlink ref="M96" r:id="rId86"/>
    <hyperlink ref="M97" r:id="rId87"/>
    <hyperlink ref="G74" display="https://rerda.com/imagenes/bombachas/americana/gabardina/azul/1.jpg,https://rerda.com/imagenes/bombachas/americana/gabardina/azul/2.jpg,https://rerda.com/imagenes/bombachas/americana/gabardina/azul/3.jpg,https://rerda.com/imagenes/bombachas/americana/gaba"/>
    <hyperlink ref="G75:G81" display="https://rerda.com/imagenes/bombachas/americana/gabardina/azul/1.jpg,https://rerda.com/imagenes/bombachas/americana/gabardina/azul/2.jpg,https://rerda.com/imagenes/bombachas/americana/gabardina/azul/3.jpg,https://rerda.com/imagenes/bombachas/americana/gaba"/>
    <hyperlink ref="G82" display="https://rerda.com/imagenes/bombachas/americana/gabardina/negra/1.jpg,https://rerda.com/imagenes/bombachas/americana/gabardina/negra/2.jpg,https://rerda.com/imagenes/bombachas/americana/gabardina/negra/3.jpg,https://rerda.com/imagenes/bombachas/americana/g"/>
    <hyperlink ref="G83:G89" display="https://rerda.com/imagenes/bombachas/americana/gabardina/negra/1.jpg,https://rerda.com/imagenes/bombachas/americana/gabardina/negra/2.jpg,https://rerda.com/imagenes/bombachas/americana/gabardina/negra/3.jpg,https://rerda.com/imagenes/bombachas/americana/g"/>
    <hyperlink ref="G90" display="https://rerda.com/imagenes/bombachas/americana/gabardina/gris/1.jpg,https://rerda.com/imagenes/bombachas/americana/gabardina/gris/2.jpg,https://rerda.com/imagenes/bombachas/americana/gabardina/gris/3.jpg,https://rerda.com/imagenes/bombachas/americana/gaba"/>
    <hyperlink ref="G91:G97" display="https://rerda.com/imagenes/bombachas/americana/gabardina/gris/1.jpg,https://rerda.com/imagenes/bombachas/americana/gabardina/gris/2.jpg,https://rerda.com/imagenes/bombachas/americana/gabardina/gris/3.jpg,https://rerda.com/imagenes/bombachas/americana/gaba"/>
    <hyperlink ref="M98:M105" r:id="rId88" display="https://youtu.be/GgQF-zGCdFU"/>
    <hyperlink ref="M106" r:id="rId89"/>
    <hyperlink ref="M107" r:id="rId90"/>
    <hyperlink ref="M108" r:id="rId91"/>
    <hyperlink ref="M109" r:id="rId92"/>
    <hyperlink ref="M110" r:id="rId93"/>
    <hyperlink ref="M111" r:id="rId94"/>
    <hyperlink ref="M112" r:id="rId95"/>
    <hyperlink ref="M113" r:id="rId96"/>
    <hyperlink ref="M114" r:id="rId97"/>
    <hyperlink ref="M115" r:id="rId98"/>
    <hyperlink ref="M116" r:id="rId99"/>
    <hyperlink ref="M117" r:id="rId100"/>
    <hyperlink ref="M118" r:id="rId101"/>
    <hyperlink ref="M119" r:id="rId102"/>
    <hyperlink ref="M120" r:id="rId103"/>
    <hyperlink ref="M121" r:id="rId104"/>
    <hyperlink ref="G98" display="https://rerda.com/imagenes/bombachas/clasica/rip/neuquen/1.jpg,https://rerda.com/imagenes/bombachas/clasica/rip/neuquen/2.jpg,https://rerda.com/imagenes/bombachas/clasica/rip/neuquen/3.jpg,https://rerda.com/imagenes/bombachas/clasica/rip/neuquen/4.jpg,htt"/>
    <hyperlink ref="G99:G105" display="https://rerda.com/imagenes/bombachas/clasica/rip/neuquen/1.jpg,https://rerda.com/imagenes/bombachas/clasica/rip/neuquen/2.jpg,https://rerda.com/imagenes/bombachas/clasica/rip/neuquen/3.jpg,https://rerda.com/imagenes/bombachas/clasica/rip/neuquen/4.jpg,htt"/>
    <hyperlink ref="G122" display="https://rerda.com/imagenes/bombachas/clasica/rip/azul/1.jpg,https://rerda.com/imagenes/bombachas/clasica/rip/azul/2.jpg,https://rerda.com/imagenes/bombachas/clasica/rip/azul/3.jpg,https://rerda.com/imagenes/bombachas/clasica/rip/azul/4.jpg,https://rerda.c"/>
    <hyperlink ref="G123:G129" display="https://rerda.com/imagenes/bombachas/clasica/rip/azul/1.jpg,https://rerda.com/imagenes/bombachas/clasica/rip/azul/2.jpg,https://rerda.com/imagenes/bombachas/clasica/rip/azul/3.jpg,https://rerda.com/imagenes/bombachas/clasica/rip/azul/4.jpg,https://rerda.c"/>
    <hyperlink ref="M122:M129" r:id="rId105" display="https://youtu.be/GgQF-zGCdFU"/>
    <hyperlink ref="M130" r:id="rId106"/>
    <hyperlink ref="M131" r:id="rId107"/>
    <hyperlink ref="M132" r:id="rId108"/>
    <hyperlink ref="M133" r:id="rId109"/>
    <hyperlink ref="M134" r:id="rId110"/>
    <hyperlink ref="M135" r:id="rId111"/>
    <hyperlink ref="M136" r:id="rId112"/>
    <hyperlink ref="M137" r:id="rId113"/>
    <hyperlink ref="M138" r:id="rId114"/>
    <hyperlink ref="M139" r:id="rId115"/>
    <hyperlink ref="M140" r:id="rId116"/>
    <hyperlink ref="M141" r:id="rId117"/>
    <hyperlink ref="M142" r:id="rId118"/>
    <hyperlink ref="M143" r:id="rId119"/>
    <hyperlink ref="M144" r:id="rId120"/>
    <hyperlink ref="M145" r:id="rId121"/>
    <hyperlink ref="M146" r:id="rId122"/>
    <hyperlink ref="M147" r:id="rId123"/>
    <hyperlink ref="M148" r:id="rId124"/>
    <hyperlink ref="M149" r:id="rId125"/>
    <hyperlink ref="M150" r:id="rId126"/>
    <hyperlink ref="M151" r:id="rId127"/>
    <hyperlink ref="M152" r:id="rId128"/>
    <hyperlink ref="M153" r:id="rId129"/>
    <hyperlink ref="M154" r:id="rId130"/>
    <hyperlink ref="M155" r:id="rId131"/>
    <hyperlink ref="M156" r:id="rId132"/>
    <hyperlink ref="M157" r:id="rId133"/>
    <hyperlink ref="M158" r:id="rId134"/>
    <hyperlink ref="M159" r:id="rId135"/>
    <hyperlink ref="M160" r:id="rId136"/>
    <hyperlink ref="M161" r:id="rId137"/>
    <hyperlink ref="G130" display="https://rerda.com/imagenes/bombachas/clasica/rip/negro/1.jpg,https://rerda.com/imagenes/bombachas/clasica/rip/negro/2.jpg,https://rerda.com/imagenes/bombachas/clasica/rip/negro/3.jpg,https://rerda.com/imagenes/bombachas/clasica/rip/negro/4.jpg,https://rer"/>
    <hyperlink ref="G131:G137" display="https://rerda.com/imagenes/bombachas/clasica/rip/negro/1.jpg,https://rerda.com/imagenes/bombachas/clasica/rip/negro/2.jpg,https://rerda.com/imagenes/bombachas/clasica/rip/negro/3.jpg,https://rerda.com/imagenes/bombachas/clasica/rip/negro/4.jpg,https://rer"/>
    <hyperlink ref="G138" display="https://rerda.com/imagenes/bombachas/clasica/rip/gris/1.jpg,https://rerda.com/imagenes/bombachas/clasica/rip/gris/2.jpg,https://rerda.com/imagenes/bombachas/clasica/rip/gris/3.jpg,https://rerda.com/imagenes/bombachas/clasica/rip/gris/4.jpg,https://rerda.c"/>
    <hyperlink ref="G139:G145" display="https://rerda.com/imagenes/bombachas/clasica/rip/gris/1.jpg,https://rerda.com/imagenes/bombachas/clasica/rip/gris/2.jpg,https://rerda.com/imagenes/bombachas/clasica/rip/gris/3.jpg,https://rerda.com/imagenes/bombachas/clasica/rip/gris/4.jpg,https://rerda.c"/>
    <hyperlink ref="G146" display="https://rerda.com/imagenes/bombachas/clasica/rip/beige/1.jpg,https://rerda.com/imagenes/bombachas/clasica/rip/beige/2.jpg,https://rerda.com/imagenes/bombachas/clasica/rip/beige/3.jpg,https://rerda.com/imagenes/bombachas/clasica/rip/beige/4.jpg,https://rer"/>
    <hyperlink ref="G147:G153" display="https://rerda.com/imagenes/bombachas/clasica/rip/beige/1.jpg,https://rerda.com/imagenes/bombachas/clasica/rip/beige/2.jpg,https://rerda.com/imagenes/bombachas/clasica/rip/beige/3.jpg,https://rerda.com/imagenes/bombachas/clasica/rip/beige/4.jpg,https://rer"/>
    <hyperlink ref="G154" display="https://rerda.com/imagenes/bombachas/clasica/rip/neuquen/1.jpg,https://rerda.com/imagenes/bombachas/clasica/rip/neuquen/2.jpg,https://rerda.com/imagenes/bombachas/clasica/rip/neuquen/3.jpg,https://rerda.com/imagenes/bombachas/clasica/rip/neuquen/4.jpg,htt"/>
    <hyperlink ref="G155:G161" display="https://rerda.com/imagenes/bombachas/clasica/rip/neuquen/1.jpg,https://rerda.com/imagenes/bombachas/clasica/rip/neuquen/2.jpg,https://rerda.com/imagenes/bombachas/clasica/rip/neuquen/3.jpg,https://rerda.com/imagenes/bombachas/clasica/rip/neuquen/4.jpg,htt"/>
    <hyperlink ref="M162" r:id="rId138"/>
    <hyperlink ref="M163" r:id="rId139"/>
    <hyperlink ref="M164" r:id="rId140"/>
    <hyperlink ref="M165" r:id="rId141"/>
    <hyperlink ref="M166" r:id="rId142"/>
    <hyperlink ref="M167" r:id="rId143"/>
    <hyperlink ref="M168" r:id="rId144"/>
    <hyperlink ref="M169" r:id="rId145"/>
    <hyperlink ref="M170" r:id="rId146"/>
    <hyperlink ref="M171" r:id="rId147"/>
    <hyperlink ref="M172" r:id="rId148"/>
    <hyperlink ref="M173" r:id="rId149"/>
    <hyperlink ref="M174" r:id="rId150"/>
    <hyperlink ref="M175" r:id="rId151"/>
    <hyperlink ref="M176" r:id="rId152"/>
    <hyperlink ref="M177" r:id="rId153"/>
    <hyperlink ref="M178" r:id="rId154"/>
    <hyperlink ref="M179" r:id="rId155"/>
    <hyperlink ref="M180" r:id="rId156"/>
    <hyperlink ref="M181" r:id="rId157"/>
    <hyperlink ref="M182" r:id="rId158"/>
    <hyperlink ref="M183" r:id="rId159"/>
    <hyperlink ref="M184" r:id="rId160"/>
    <hyperlink ref="M185" r:id="rId161"/>
    <hyperlink ref="M186" r:id="rId162"/>
    <hyperlink ref="M187" r:id="rId163"/>
    <hyperlink ref="M188" r:id="rId164"/>
    <hyperlink ref="M189" r:id="rId165"/>
    <hyperlink ref="M190" r:id="rId166"/>
    <hyperlink ref="M191" r:id="rId167"/>
    <hyperlink ref="M192" r:id="rId168"/>
    <hyperlink ref="M193" r:id="rId169"/>
    <hyperlink ref="G162" display="https://rerda.com/imagenes/bombachas/clasica/gabardina/azul/1.jpg,https://rerda.com/imagenes/bombachas/clasica/gabardina/azul/2.jpg,https://rerda.com/imagenes/bombachas/clasica/gabardina/azul/3.jpg,https://rerda.com/imagenes/bombachas/clasica/gabardina/az"/>
    <hyperlink ref="G163:G169" display="https://rerda.com/imagenes/bombachas/clasica/gabardina/azul/1.jpg,https://rerda.com/imagenes/bombachas/clasica/gabardina/azul/2.jpg,https://rerda.com/imagenes/bombachas/clasica/gabardina/azul/3.jpg,https://rerda.com/imagenes/bombachas/clasica/gabardina/az"/>
    <hyperlink ref="G170" display="https://rerda.com/imagenes/bombachas/clasica/gabardina/negra/1.jpg,https://rerda.com/imagenes/bombachas/clasica/gabardina/negra/2.jpg,https://rerda.com/imagenes/bombachas/clasica/gabardina/negra/3.jpg,https://rerda.com/imagenes/bombachas/clasica/gabardina"/>
    <hyperlink ref="G171:G177" display="https://rerda.com/imagenes/bombachas/clasica/gabardina/negra/1.jpg,https://rerda.com/imagenes/bombachas/clasica/gabardina/negra/2.jpg,https://rerda.com/imagenes/bombachas/clasica/gabardina/negra/3.jpg,https://rerda.com/imagenes/bombachas/clasica/gabardina"/>
    <hyperlink ref="G178" display="https://rerda.com/imagenes/bombachas/clasica/gabardina/gris/1.jpg,https://rerda.com/imagenes/bombachas/clasica/gabardina/gris/2.jpg,https://rerda.com/imagenes/bombachas/clasica/gabardina/gris/3.jpg,https://rerda.com/imagenes/bombachas/clasica/gabardina/gr"/>
    <hyperlink ref="G179:G185" display="https://rerda.com/imagenes/bombachas/clasica/gabardina/gris/1.jpg,https://rerda.com/imagenes/bombachas/clasica/gabardina/gris/2.jpg,https://rerda.com/imagenes/bombachas/clasica/gabardina/gris/3.jpg,https://rerda.com/imagenes/bombachas/clasica/gabardina/gr"/>
    <hyperlink ref="G186" display="https://rerda.com/imagenes/bombachas/clasica/gabardina/grisPenitenciariaFederal/1.jpg,https://rerda.com/imagenes/bombachas/clasica/gabardina/grisPenitenciariaFederal/2.jpg,https://rerda.com/imagenes/bombachas/clasica/tabla.jpg,https://rerda.com/img/meli/p"/>
    <hyperlink ref="G187:G193" display="https://rerda.com/imagenes/bombachas/clasica/gabardina/grisPenitenciariaFederal/1.jpg,https://rerda.com/imagenes/bombachas/clasica/gabardina/grisPenitenciariaFederal/2.jpg,https://rerda.com/imagenes/bombachas/clasica/tabla.jpg,https://rerda.com/img/meli/p"/>
    <hyperlink ref="M194" r:id="rId170"/>
    <hyperlink ref="M195" r:id="rId171"/>
    <hyperlink ref="M196" r:id="rId172"/>
    <hyperlink ref="M197" r:id="rId173"/>
    <hyperlink ref="M198" r:id="rId174"/>
    <hyperlink ref="M199" r:id="rId175"/>
    <hyperlink ref="M200" r:id="rId176"/>
    <hyperlink ref="M201" r:id="rId177"/>
    <hyperlink ref="M202" r:id="rId178"/>
    <hyperlink ref="G195" display="https://rerda.com/imagenes/bombachas/jazak/rip/azul/1.jpg,https://rerda.com/imagenes/bombachas/jazak/rip/azul/2.jpg,https://rerda.com/imagenes/bombachas/jazak/rip/azul/3.jpg,https://rerda.com/imagenes/bombachas/jazak/rip/azul/4.jpg,https://rerda.com/image"/>
    <hyperlink ref="G196" display="https://rerda.com/imagenes/bombachas/jazak/rip/azul/1.jpg,https://rerda.com/imagenes/bombachas/jazak/rip/azul/2.jpg,https://rerda.com/imagenes/bombachas/jazak/rip/azul/3.jpg,https://rerda.com/imagenes/bombachas/jazak/rip/azul/4.jpg,https://rerda.com/image"/>
    <hyperlink ref="G197" display="https://rerda.com/imagenes/bombachas/jazak/rip/negro/1.jpg,https://rerda.com/imagenes/bombachas/jazak/rip/negro/2.jpg,https://rerda.com/imagenes/bombachas/jazak/rip/negro/3.jpg,https://rerda.com/imagenes/bombachas/jazak/rip/negro/4.jpg,https://rerda.com/i"/>
    <hyperlink ref="G198" display="https://rerda.com/imagenes/bombachas/jazak/rip/negro/1.jpg,https://rerda.com/imagenes/bombachas/jazak/rip/negro/2.jpg,https://rerda.com/imagenes/bombachas/jazak/rip/negro/3.jpg,https://rerda.com/imagenes/bombachas/jazak/rip/negro/4.jpg,https://rerda.com/i"/>
    <hyperlink ref="G199" display="https://rerda.com/imagenes/bombachas/jazak/rip/negro/1.jpg,https://rerda.com/imagenes/bombachas/jazak/rip/negro/2.jpg,https://rerda.com/imagenes/bombachas/jazak/rip/negro/3.jpg,https://rerda.com/imagenes/bombachas/jazak/rip/negro/4.jpg,https://rerda.com/i"/>
    <hyperlink ref="G200" display="https://rerda.com/imagenes/bombachas/jazak/rip/gris/1.jpg,https://rerda.com/imagenes/bombachas/jazak/rip/gris/2.jpg,https://rerda.com/imagenes/bombachas/jazak/rip/gris/3.jpg,https://rerda.com/imagenes/bombachas/jazak/rip/gris/4.jpg,https://rerda.com/image"/>
    <hyperlink ref="G201" display="https://rerda.com/imagenes/bombachas/jazak/rip/gris/1.jpg,https://rerda.com/imagenes/bombachas/jazak/rip/gris/2.jpg,https://rerda.com/imagenes/bombachas/jazak/rip/gris/3.jpg,https://rerda.com/imagenes/bombachas/jazak/rip/gris/4.jpg,https://rerda.com/image"/>
    <hyperlink ref="G202" display="https://rerda.com/imagenes/bombachas/jazak/rip/gris/1.jpg,https://rerda.com/imagenes/bombachas/jazak/rip/gris/2.jpg,https://rerda.com/imagenes/bombachas/jazak/rip/gris/3.jpg,https://rerda.com/imagenes/bombachas/jazak/rip/gris/4.jpg,https://rerda.com/image"/>
    <hyperlink ref="G194" display="https://rerda.com/imagenes/bombachas/jazak/rip/azul/1.jpg,https://rerda.com/imagenes/bombachas/jazak/rip/azul/2.jpg,https://rerda.com/imagenes/bombachas/jazak/rip/azul/3.jpg,https://rerda.com/imagenes/bombachas/jazak/rip/azul/4.jpg,https://rerda.com/image"/>
  </hyperlinks>
  <pageMargins left="0.7" right="0.7" top="0.75" bottom="0.75" header="0.3" footer="0.3"/>
  <pageSetup paperSize="9" orientation="portrait" horizontalDpi="0" verticalDpi="0" r:id="rId179"/>
  <ignoredErrors>
    <ignoredError sqref="A203:A9869 B203:B9869 E370:E9869 F203:F9869 K203:K9869 M203:M9869 N203:N9869 O6 P203:P9869 Q203:Q9869 R203:R9869 T203:T9869 U370:U9869 V203:V9869 W203:W9869 X203:X9869 Y203:Y9869 Z203:Z9869 AA203:AA9869 AB203:AB9869 AE203:AE9869 O30:O61 O63:O73 H203:H9869 O74:O97 O98:O105 L203:L9869 G203:G9869 O122:O129 O203:O9869 C203:C9869 D203:D9869" numberStoredAsText="1"/>
  </ignoredErrors>
  <extLst>
    <ext xmlns:x14="http://schemas.microsoft.com/office/spreadsheetml/2009/9/main" uri="{CCE6A557-97BC-4b89-ADB6-D9C93CAAB3DF}">
      <x14:dataValidations xmlns:xm="http://schemas.microsoft.com/office/excel/2006/main" count="20">
        <x14:dataValidation type="list" allowBlank="1" showInputMessage="1" showErrorMessage="1">
          <x14:formula1>
            <xm:f>'extra info'!$A$190:$AZ$190</xm:f>
          </x14:formula1>
          <xm:sqref>D30:D37 D74:D81 C122:C9869 C6:C105</xm:sqref>
        </x14:dataValidation>
        <x14:dataValidation type="list" allowBlank="1" showInputMessage="1">
          <x14:formula1>
            <xm:f>'extra info'!$A$191:$AZ$191</xm:f>
          </x14:formula1>
          <xm:sqref>D6:D29 D122:D9869 D82:D105 D38:D73</xm:sqref>
        </x14:dataValidation>
        <x14:dataValidation type="list" allowBlank="1" showInputMessage="1">
          <x14:formula1>
            <xm:f>'extra info'!$A$192:$E$192</xm:f>
          </x14:formula1>
          <xm:sqref>E370:E9869</xm:sqref>
        </x14:dataValidation>
        <x14:dataValidation type="list" allowBlank="1" showInputMessage="1">
          <x14:formula1>
            <xm:f>'extra info'!$A$193:$BC$193</xm:f>
          </x14:formula1>
          <xm:sqref>F122:F9869 F6:F105</xm:sqref>
        </x14:dataValidation>
        <x14:dataValidation type="list" allowBlank="1" showInputMessage="1" showErrorMessage="1">
          <x14:formula1>
            <xm:f>'extra info'!$A$194:$C$194</xm:f>
          </x14:formula1>
          <xm:sqref>K122:K9869 K6:K105</xm:sqref>
        </x14:dataValidation>
        <x14:dataValidation type="list" allowBlank="1" showInputMessage="1" showErrorMessage="1">
          <x14:formula1>
            <xm:f>'extra info'!$A$195:$C$195</xm:f>
          </x14:formula1>
          <xm:sqref>N122:N9869 N6:N105</xm:sqref>
        </x14:dataValidation>
        <x14:dataValidation type="list" allowBlank="1" showInputMessage="1" showErrorMessage="1">
          <x14:formula1>
            <xm:f>'extra info'!$A$196:$A$196</xm:f>
          </x14:formula1>
          <xm:sqref>O122:O9869 O6:O105</xm:sqref>
        </x14:dataValidation>
        <x14:dataValidation type="list" allowBlank="1" showInputMessage="1" showErrorMessage="1">
          <x14:formula1>
            <xm:f>'extra info'!$A$197:$C$197</xm:f>
          </x14:formula1>
          <xm:sqref>P122:P9869 P6:P105</xm:sqref>
        </x14:dataValidation>
        <x14:dataValidation type="list" allowBlank="1" showInputMessage="1" showErrorMessage="1">
          <x14:formula1>
            <xm:f>'extra info'!$A$198:$C$198</xm:f>
          </x14:formula1>
          <xm:sqref>Q122:Q9869 Q6:Q105</xm:sqref>
        </x14:dataValidation>
        <x14:dataValidation type="list" allowBlank="1" showInputMessage="1" showErrorMessage="1">
          <x14:formula1>
            <xm:f>'extra info'!$A$199:$D$199</xm:f>
          </x14:formula1>
          <xm:sqref>R122:R9869 R6:R105</xm:sqref>
        </x14:dataValidation>
        <x14:dataValidation type="list" allowBlank="1" showInputMessage="1" showErrorMessage="1">
          <x14:formula1>
            <xm:f>'extra info'!$A$200:$D$200</xm:f>
          </x14:formula1>
          <xm:sqref>T122:T9869 T6:T105</xm:sqref>
        </x14:dataValidation>
        <x14:dataValidation type="list" allowBlank="1" showInputMessage="1">
          <x14:formula1>
            <xm:f>'extra info'!$A$201:$A$201</xm:f>
          </x14:formula1>
          <xm:sqref>U122:U9869 U6:U105</xm:sqref>
        </x14:dataValidation>
        <x14:dataValidation type="list" allowBlank="1" showInputMessage="1" showErrorMessage="1">
          <x14:formula1>
            <xm:f>'extra info'!$A$202:$G$202</xm:f>
          </x14:formula1>
          <xm:sqref>V122:V9869 V6:V105</xm:sqref>
        </x14:dataValidation>
        <x14:dataValidation type="list" allowBlank="1" showInputMessage="1">
          <x14:formula1>
            <xm:f>'extra info'!$A$203:$F$203</xm:f>
          </x14:formula1>
          <xm:sqref>W122:W9869 W6:W105</xm:sqref>
        </x14:dataValidation>
        <x14:dataValidation type="list" allowBlank="1" showInputMessage="1">
          <x14:formula1>
            <xm:f>'extra info'!$A$204:$L$204</xm:f>
          </x14:formula1>
          <xm:sqref>X122:X9869 X6:X105</xm:sqref>
        </x14:dataValidation>
        <x14:dataValidation type="list" allowBlank="1" showInputMessage="1" showErrorMessage="1">
          <x14:formula1>
            <xm:f>'extra info'!$A$205:$D$205</xm:f>
          </x14:formula1>
          <xm:sqref>Z122:Z9869 Z6:Z105</xm:sqref>
        </x14:dataValidation>
        <x14:dataValidation type="list" allowBlank="1" showInputMessage="1">
          <x14:formula1>
            <xm:f>'extra info'!$A$206:$K$206</xm:f>
          </x14:formula1>
          <xm:sqref>AA122:AA9869 AA6:AA105</xm:sqref>
        </x14:dataValidation>
        <x14:dataValidation type="list" allowBlank="1" showInputMessage="1" showErrorMessage="1">
          <x14:formula1>
            <xm:f>'extra info'!$A$207:$C$207</xm:f>
          </x14:formula1>
          <xm:sqref>AB194:AB9869</xm:sqref>
        </x14:dataValidation>
        <x14:dataValidation type="list" allowBlank="1" showInputMessage="1" showErrorMessage="1">
          <x14:formula1>
            <xm:f>'extra info'!$A$208:$C$208</xm:f>
          </x14:formula1>
          <xm:sqref>AE122:AE9869 AE6:AE105</xm:sqref>
        </x14:dataValidation>
        <x14:dataValidation type="list" allowBlank="1" showInputMessage="1">
          <x14:formula1>
            <xm:f>'extra info'!$A$211:$E$211</xm:f>
          </x14:formula1>
          <xm:sqref>E6:E369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1"/>
  <sheetViews>
    <sheetView workbookViewId="0">
      <pane xSplit="1" ySplit="5" topLeftCell="C6" activePane="bottomRight" state="frozen"/>
      <selection pane="topRight"/>
      <selection pane="bottomLeft"/>
      <selection pane="bottomRight" activeCell="C12" sqref="C12"/>
    </sheetView>
  </sheetViews>
  <sheetFormatPr baseColWidth="10" defaultColWidth="9.140625" defaultRowHeight="15" customHeight="1"/>
  <cols>
    <col min="1" max="1" width="62.42578125" style="417" customWidth="1"/>
    <col min="2" max="2" width="35.140625" customWidth="1"/>
    <col min="3" max="6" width="26.140625" customWidth="1"/>
    <col min="7" max="7" width="46.85546875" style="426" customWidth="1"/>
    <col min="8" max="8" width="26.140625" customWidth="1"/>
    <col min="9" max="9" width="16.42578125" style="429" customWidth="1"/>
    <col min="10" max="10" width="27.28515625" style="431" customWidth="1"/>
    <col min="11" max="11" width="26.140625" customWidth="1"/>
    <col min="12" max="12" width="43" style="434" customWidth="1"/>
    <col min="13" max="13" width="26.140625" style="437" customWidth="1"/>
    <col min="14" max="14" width="26.140625" customWidth="1"/>
    <col min="15" max="17" width="27.28515625" customWidth="1"/>
    <col min="18" max="18" width="26.140625" customWidth="1"/>
    <col min="19" max="19" width="26.140625" style="444" customWidth="1"/>
    <col min="20" max="28" width="26.140625" customWidth="1"/>
    <col min="29" max="29" width="26.140625" style="455" customWidth="1"/>
    <col min="30" max="30" width="26.140625" style="457" customWidth="1"/>
    <col min="31" max="31" width="26.140625" customWidth="1"/>
  </cols>
  <sheetData>
    <row r="1" spans="1:31" ht="15" customHeight="1">
      <c r="A1" s="419" t="s">
        <v>489</v>
      </c>
      <c r="B1" s="786" t="s">
        <v>89</v>
      </c>
      <c r="C1" s="686"/>
      <c r="D1" s="686"/>
      <c r="E1" s="686"/>
      <c r="F1" s="686"/>
      <c r="G1" s="787"/>
      <c r="H1" s="686"/>
      <c r="I1" s="714"/>
      <c r="J1" s="788" t="s">
        <v>99</v>
      </c>
      <c r="K1" s="686"/>
      <c r="L1" s="789"/>
      <c r="M1" s="790"/>
      <c r="N1" s="791" t="s">
        <v>120</v>
      </c>
      <c r="O1" s="686"/>
      <c r="P1" s="686"/>
      <c r="Q1" s="686"/>
      <c r="R1" s="686"/>
      <c r="S1" s="714"/>
      <c r="T1" s="686"/>
      <c r="U1" s="792" t="s">
        <v>133</v>
      </c>
      <c r="V1" s="686"/>
      <c r="W1" s="686"/>
      <c r="X1" s="686"/>
      <c r="Y1" s="686"/>
      <c r="Z1" s="686"/>
      <c r="AA1" s="686"/>
      <c r="AB1" s="686"/>
      <c r="AC1" s="714"/>
      <c r="AD1" s="714"/>
      <c r="AE1" s="686"/>
    </row>
    <row r="2" spans="1:31" ht="27" customHeight="1">
      <c r="A2" s="420" t="s">
        <v>491</v>
      </c>
      <c r="B2" s="686"/>
      <c r="C2" s="686"/>
      <c r="D2" s="686"/>
      <c r="E2" s="686"/>
      <c r="F2" s="686"/>
      <c r="G2" s="787"/>
      <c r="H2" s="686"/>
      <c r="I2" s="714"/>
      <c r="J2" s="719"/>
      <c r="K2" s="686"/>
      <c r="L2" s="789"/>
      <c r="M2" s="790"/>
      <c r="N2" s="686"/>
      <c r="O2" s="686"/>
      <c r="P2" s="686"/>
      <c r="Q2" s="686"/>
      <c r="R2" s="686"/>
      <c r="S2" s="714"/>
      <c r="T2" s="686"/>
      <c r="U2" s="686"/>
      <c r="V2" s="686"/>
      <c r="W2" s="686"/>
      <c r="X2" s="686"/>
      <c r="Y2" s="686"/>
      <c r="Z2" s="686"/>
      <c r="AA2" s="686"/>
      <c r="AB2" s="686"/>
      <c r="AC2" s="714"/>
      <c r="AD2" s="714"/>
      <c r="AE2" s="686"/>
    </row>
    <row r="3" spans="1:31" ht="37.5" customHeight="1">
      <c r="A3" s="418" t="s">
        <v>16</v>
      </c>
      <c r="B3" s="421" t="s">
        <v>23</v>
      </c>
      <c r="C3" s="422" t="s">
        <v>159</v>
      </c>
      <c r="D3" s="423" t="s">
        <v>161</v>
      </c>
      <c r="E3" s="424" t="s">
        <v>79</v>
      </c>
      <c r="F3" s="425" t="s">
        <v>190</v>
      </c>
      <c r="G3" s="427" t="s">
        <v>84</v>
      </c>
      <c r="H3" s="428" t="s">
        <v>87</v>
      </c>
      <c r="I3" s="430" t="s">
        <v>88</v>
      </c>
      <c r="J3" s="432" t="s">
        <v>90</v>
      </c>
      <c r="K3" s="433" t="s">
        <v>95</v>
      </c>
      <c r="L3" s="435" t="s">
        <v>96</v>
      </c>
      <c r="M3" s="438" t="s">
        <v>98</v>
      </c>
      <c r="N3" s="439" t="s">
        <v>102</v>
      </c>
      <c r="O3" s="440" t="s">
        <v>104</v>
      </c>
      <c r="P3" s="441" t="s">
        <v>107</v>
      </c>
      <c r="Q3" s="442" t="s">
        <v>110</v>
      </c>
      <c r="R3" s="443" t="s">
        <v>111</v>
      </c>
      <c r="S3" s="445" t="s">
        <v>115</v>
      </c>
      <c r="T3" s="446" t="s">
        <v>116</v>
      </c>
      <c r="U3" s="447" t="s">
        <v>226</v>
      </c>
      <c r="V3" s="448" t="s">
        <v>229</v>
      </c>
      <c r="W3" s="449" t="s">
        <v>461</v>
      </c>
      <c r="X3" s="450" t="s">
        <v>472</v>
      </c>
      <c r="Y3" s="451" t="s">
        <v>123</v>
      </c>
      <c r="Z3" s="452" t="s">
        <v>473</v>
      </c>
      <c r="AA3" s="453" t="s">
        <v>477</v>
      </c>
      <c r="AB3" s="454" t="s">
        <v>335</v>
      </c>
      <c r="AC3" s="456" t="s">
        <v>415</v>
      </c>
      <c r="AD3" s="458" t="s">
        <v>348</v>
      </c>
      <c r="AE3" s="459" t="s">
        <v>488</v>
      </c>
    </row>
    <row r="4" spans="1:31" ht="89.25">
      <c r="A4" s="47" t="s">
        <v>19</v>
      </c>
      <c r="B4" s="47" t="s">
        <v>24</v>
      </c>
      <c r="C4" s="47" t="s">
        <v>160</v>
      </c>
      <c r="D4" s="47" t="s">
        <v>162</v>
      </c>
      <c r="E4" s="47" t="s">
        <v>82</v>
      </c>
      <c r="F4" s="47" t="s">
        <v>138</v>
      </c>
      <c r="G4" s="47" t="s">
        <v>85</v>
      </c>
      <c r="H4" s="47" t="s">
        <v>17</v>
      </c>
      <c r="I4" s="47" t="s">
        <v>17</v>
      </c>
      <c r="J4" s="47" t="s">
        <v>91</v>
      </c>
      <c r="K4" s="47" t="s">
        <v>17</v>
      </c>
      <c r="L4" s="436"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593" t="s">
        <v>653</v>
      </c>
      <c r="B6" s="597" t="s">
        <v>561</v>
      </c>
      <c r="C6" t="s">
        <v>44</v>
      </c>
      <c r="D6" s="597" t="s">
        <v>654</v>
      </c>
      <c r="E6" s="619" t="s">
        <v>26</v>
      </c>
      <c r="F6" s="606" t="s">
        <v>446</v>
      </c>
      <c r="G6" s="579" t="s">
        <v>794</v>
      </c>
      <c r="H6" s="594" t="str">
        <f t="shared" ref="H6:H13" si="0">CONCATENATE(1120950,F6)</f>
        <v>112095034</v>
      </c>
      <c r="I6" s="429">
        <v>1</v>
      </c>
      <c r="J6" s="431">
        <v>5293</v>
      </c>
      <c r="K6" t="s">
        <v>94</v>
      </c>
      <c r="L6" s="578" t="s">
        <v>655</v>
      </c>
      <c r="M6" s="577" t="s">
        <v>568</v>
      </c>
      <c r="N6" t="s">
        <v>101</v>
      </c>
      <c r="O6" t="s">
        <v>103</v>
      </c>
      <c r="P6" t="s">
        <v>105</v>
      </c>
      <c r="Q6" t="s">
        <v>109</v>
      </c>
      <c r="R6" s="606" t="s">
        <v>112</v>
      </c>
      <c r="S6" s="607">
        <v>15</v>
      </c>
      <c r="T6" s="606" t="s">
        <v>117</v>
      </c>
      <c r="U6" s="606" t="s">
        <v>567</v>
      </c>
      <c r="V6" s="606" t="s">
        <v>142</v>
      </c>
      <c r="W6" s="606" t="s">
        <v>590</v>
      </c>
      <c r="X6" s="606" t="s">
        <v>470</v>
      </c>
      <c r="Y6" s="597" t="s">
        <v>633</v>
      </c>
      <c r="Z6" t="s">
        <v>476</v>
      </c>
      <c r="AA6" s="597" t="s">
        <v>593</v>
      </c>
      <c r="AB6" s="613" t="s">
        <v>561</v>
      </c>
      <c r="AC6" s="613" t="s">
        <v>561</v>
      </c>
      <c r="AD6" s="457">
        <v>8</v>
      </c>
      <c r="AE6" t="s">
        <v>155</v>
      </c>
    </row>
    <row r="7" spans="1:31" ht="15" customHeight="1">
      <c r="A7" s="593" t="s">
        <v>653</v>
      </c>
      <c r="B7" s="597" t="s">
        <v>561</v>
      </c>
      <c r="C7" s="606" t="s">
        <v>44</v>
      </c>
      <c r="D7" s="597" t="s">
        <v>654</v>
      </c>
      <c r="E7" s="619" t="s">
        <v>26</v>
      </c>
      <c r="F7" s="606" t="s">
        <v>448</v>
      </c>
      <c r="G7" s="579" t="s">
        <v>794</v>
      </c>
      <c r="H7" s="594" t="str">
        <f t="shared" si="0"/>
        <v>112095036</v>
      </c>
      <c r="I7" s="607">
        <v>1</v>
      </c>
      <c r="J7" s="608">
        <v>5293</v>
      </c>
      <c r="K7" s="606" t="s">
        <v>94</v>
      </c>
      <c r="L7" s="578" t="s">
        <v>655</v>
      </c>
      <c r="M7" s="577" t="s">
        <v>568</v>
      </c>
      <c r="N7" s="606" t="s">
        <v>101</v>
      </c>
      <c r="O7" s="606" t="s">
        <v>103</v>
      </c>
      <c r="P7" s="606" t="s">
        <v>105</v>
      </c>
      <c r="Q7" s="606" t="s">
        <v>109</v>
      </c>
      <c r="R7" s="606" t="s">
        <v>112</v>
      </c>
      <c r="S7" s="607">
        <v>15</v>
      </c>
      <c r="T7" s="606" t="s">
        <v>117</v>
      </c>
      <c r="U7" s="606" t="s">
        <v>567</v>
      </c>
      <c r="V7" s="606" t="s">
        <v>142</v>
      </c>
      <c r="W7" s="606" t="s">
        <v>590</v>
      </c>
      <c r="X7" s="606" t="s">
        <v>470</v>
      </c>
      <c r="Y7" s="597" t="s">
        <v>633</v>
      </c>
      <c r="Z7" s="606" t="s">
        <v>476</v>
      </c>
      <c r="AA7" s="597" t="s">
        <v>593</v>
      </c>
      <c r="AB7" s="613" t="s">
        <v>561</v>
      </c>
      <c r="AC7" s="613" t="s">
        <v>561</v>
      </c>
      <c r="AD7" s="607">
        <v>8</v>
      </c>
      <c r="AE7" s="606" t="s">
        <v>155</v>
      </c>
    </row>
    <row r="8" spans="1:31" ht="15" customHeight="1">
      <c r="A8" s="593" t="s">
        <v>653</v>
      </c>
      <c r="B8" s="597" t="s">
        <v>561</v>
      </c>
      <c r="C8" s="606" t="s">
        <v>44</v>
      </c>
      <c r="D8" s="597" t="s">
        <v>654</v>
      </c>
      <c r="E8" s="619" t="s">
        <v>26</v>
      </c>
      <c r="F8" s="606" t="s">
        <v>450</v>
      </c>
      <c r="G8" s="579" t="s">
        <v>794</v>
      </c>
      <c r="H8" s="594" t="str">
        <f t="shared" si="0"/>
        <v>112095038</v>
      </c>
      <c r="I8" s="607">
        <v>1</v>
      </c>
      <c r="J8" s="608">
        <v>5293</v>
      </c>
      <c r="K8" s="606" t="s">
        <v>94</v>
      </c>
      <c r="L8" s="578" t="s">
        <v>655</v>
      </c>
      <c r="M8" s="577" t="s">
        <v>568</v>
      </c>
      <c r="N8" s="606" t="s">
        <v>101</v>
      </c>
      <c r="O8" s="606" t="s">
        <v>103</v>
      </c>
      <c r="P8" s="606" t="s">
        <v>105</v>
      </c>
      <c r="Q8" s="606" t="s">
        <v>109</v>
      </c>
      <c r="R8" s="606" t="s">
        <v>112</v>
      </c>
      <c r="S8" s="607">
        <v>15</v>
      </c>
      <c r="T8" s="606" t="s">
        <v>117</v>
      </c>
      <c r="U8" s="606" t="s">
        <v>567</v>
      </c>
      <c r="V8" s="606" t="s">
        <v>142</v>
      </c>
      <c r="W8" s="606" t="s">
        <v>590</v>
      </c>
      <c r="X8" s="606" t="s">
        <v>470</v>
      </c>
      <c r="Y8" s="597" t="s">
        <v>633</v>
      </c>
      <c r="Z8" s="606" t="s">
        <v>476</v>
      </c>
      <c r="AA8" s="597" t="s">
        <v>593</v>
      </c>
      <c r="AB8" s="613" t="s">
        <v>561</v>
      </c>
      <c r="AC8" s="613" t="s">
        <v>561</v>
      </c>
      <c r="AD8" s="607">
        <v>8</v>
      </c>
      <c r="AE8" s="606" t="s">
        <v>155</v>
      </c>
    </row>
    <row r="9" spans="1:31" ht="15" customHeight="1">
      <c r="A9" s="593" t="s">
        <v>653</v>
      </c>
      <c r="B9" s="597" t="s">
        <v>561</v>
      </c>
      <c r="C9" s="606" t="s">
        <v>44</v>
      </c>
      <c r="D9" s="597" t="s">
        <v>654</v>
      </c>
      <c r="E9" s="619" t="s">
        <v>26</v>
      </c>
      <c r="F9" s="606" t="s">
        <v>452</v>
      </c>
      <c r="G9" s="579" t="s">
        <v>794</v>
      </c>
      <c r="H9" s="594" t="str">
        <f t="shared" si="0"/>
        <v>112095040</v>
      </c>
      <c r="I9" s="607">
        <v>1</v>
      </c>
      <c r="J9" s="608">
        <v>5293</v>
      </c>
      <c r="K9" s="606" t="s">
        <v>94</v>
      </c>
      <c r="L9" s="578" t="s">
        <v>655</v>
      </c>
      <c r="M9" s="577" t="s">
        <v>568</v>
      </c>
      <c r="N9" s="606" t="s">
        <v>101</v>
      </c>
      <c r="O9" s="606" t="s">
        <v>103</v>
      </c>
      <c r="P9" s="606" t="s">
        <v>105</v>
      </c>
      <c r="Q9" s="606" t="s">
        <v>109</v>
      </c>
      <c r="R9" s="606" t="s">
        <v>112</v>
      </c>
      <c r="S9" s="607">
        <v>15</v>
      </c>
      <c r="T9" s="606" t="s">
        <v>117</v>
      </c>
      <c r="U9" s="606" t="s">
        <v>567</v>
      </c>
      <c r="V9" s="606" t="s">
        <v>142</v>
      </c>
      <c r="W9" s="606" t="s">
        <v>590</v>
      </c>
      <c r="X9" s="606" t="s">
        <v>470</v>
      </c>
      <c r="Y9" s="597" t="s">
        <v>633</v>
      </c>
      <c r="Z9" s="606" t="s">
        <v>476</v>
      </c>
      <c r="AA9" s="597" t="s">
        <v>593</v>
      </c>
      <c r="AB9" s="613" t="s">
        <v>561</v>
      </c>
      <c r="AC9" s="613" t="s">
        <v>561</v>
      </c>
      <c r="AD9" s="607">
        <v>8</v>
      </c>
      <c r="AE9" s="606" t="s">
        <v>155</v>
      </c>
    </row>
    <row r="10" spans="1:31" ht="15" customHeight="1">
      <c r="A10" s="593" t="s">
        <v>653</v>
      </c>
      <c r="B10" s="597" t="s">
        <v>561</v>
      </c>
      <c r="C10" s="606" t="s">
        <v>44</v>
      </c>
      <c r="D10" s="597" t="s">
        <v>654</v>
      </c>
      <c r="E10" s="619" t="s">
        <v>26</v>
      </c>
      <c r="F10" s="606" t="s">
        <v>454</v>
      </c>
      <c r="G10" s="579" t="s">
        <v>794</v>
      </c>
      <c r="H10" s="594" t="str">
        <f t="shared" si="0"/>
        <v>112095042</v>
      </c>
      <c r="I10" s="607">
        <v>1</v>
      </c>
      <c r="J10" s="608">
        <v>5293</v>
      </c>
      <c r="K10" s="606" t="s">
        <v>94</v>
      </c>
      <c r="L10" s="578" t="s">
        <v>655</v>
      </c>
      <c r="M10" s="577" t="s">
        <v>568</v>
      </c>
      <c r="N10" s="606" t="s">
        <v>101</v>
      </c>
      <c r="O10" s="606" t="s">
        <v>103</v>
      </c>
      <c r="P10" s="606" t="s">
        <v>105</v>
      </c>
      <c r="Q10" s="606" t="s">
        <v>109</v>
      </c>
      <c r="R10" s="606" t="s">
        <v>112</v>
      </c>
      <c r="S10" s="607">
        <v>15</v>
      </c>
      <c r="T10" s="606" t="s">
        <v>117</v>
      </c>
      <c r="U10" s="606" t="s">
        <v>567</v>
      </c>
      <c r="V10" s="606" t="s">
        <v>142</v>
      </c>
      <c r="W10" s="606" t="s">
        <v>590</v>
      </c>
      <c r="X10" s="606" t="s">
        <v>470</v>
      </c>
      <c r="Y10" s="597" t="s">
        <v>633</v>
      </c>
      <c r="Z10" s="606" t="s">
        <v>476</v>
      </c>
      <c r="AA10" s="597" t="s">
        <v>593</v>
      </c>
      <c r="AB10" s="613" t="s">
        <v>561</v>
      </c>
      <c r="AC10" s="613" t="s">
        <v>561</v>
      </c>
      <c r="AD10" s="607">
        <v>8</v>
      </c>
      <c r="AE10" s="606" t="s">
        <v>155</v>
      </c>
    </row>
    <row r="11" spans="1:31" ht="15" customHeight="1">
      <c r="A11" s="593" t="s">
        <v>653</v>
      </c>
      <c r="B11" s="597" t="s">
        <v>561</v>
      </c>
      <c r="C11" s="606" t="s">
        <v>44</v>
      </c>
      <c r="D11" s="597" t="s">
        <v>654</v>
      </c>
      <c r="E11" s="619" t="s">
        <v>26</v>
      </c>
      <c r="F11" s="606" t="s">
        <v>456</v>
      </c>
      <c r="G11" s="579" t="s">
        <v>794</v>
      </c>
      <c r="H11" s="594" t="str">
        <f t="shared" si="0"/>
        <v>112095044</v>
      </c>
      <c r="I11" s="607">
        <v>1</v>
      </c>
      <c r="J11" s="608">
        <v>5293</v>
      </c>
      <c r="K11" s="606" t="s">
        <v>94</v>
      </c>
      <c r="L11" s="578" t="s">
        <v>655</v>
      </c>
      <c r="M11" s="577" t="s">
        <v>568</v>
      </c>
      <c r="N11" s="606" t="s">
        <v>101</v>
      </c>
      <c r="O11" s="606" t="s">
        <v>103</v>
      </c>
      <c r="P11" s="606" t="s">
        <v>105</v>
      </c>
      <c r="Q11" s="606" t="s">
        <v>109</v>
      </c>
      <c r="R11" s="606" t="s">
        <v>112</v>
      </c>
      <c r="S11" s="607">
        <v>15</v>
      </c>
      <c r="T11" s="606" t="s">
        <v>117</v>
      </c>
      <c r="U11" s="606" t="s">
        <v>567</v>
      </c>
      <c r="V11" s="606" t="s">
        <v>142</v>
      </c>
      <c r="W11" s="606" t="s">
        <v>590</v>
      </c>
      <c r="X11" s="606" t="s">
        <v>470</v>
      </c>
      <c r="Y11" s="597" t="s">
        <v>633</v>
      </c>
      <c r="Z11" s="606" t="s">
        <v>476</v>
      </c>
      <c r="AA11" s="597" t="s">
        <v>593</v>
      </c>
      <c r="AB11" s="613" t="s">
        <v>561</v>
      </c>
      <c r="AC11" s="613" t="s">
        <v>561</v>
      </c>
      <c r="AD11" s="607">
        <v>8</v>
      </c>
      <c r="AE11" s="606" t="s">
        <v>155</v>
      </c>
    </row>
    <row r="12" spans="1:31" ht="15" customHeight="1">
      <c r="A12" s="593" t="s">
        <v>653</v>
      </c>
      <c r="B12" s="597" t="s">
        <v>561</v>
      </c>
      <c r="C12" s="606" t="s">
        <v>44</v>
      </c>
      <c r="D12" s="597" t="s">
        <v>654</v>
      </c>
      <c r="E12" s="619" t="s">
        <v>26</v>
      </c>
      <c r="F12" s="606" t="s">
        <v>457</v>
      </c>
      <c r="G12" s="579" t="s">
        <v>794</v>
      </c>
      <c r="H12" s="594" t="str">
        <f t="shared" si="0"/>
        <v>112095046</v>
      </c>
      <c r="I12" s="607">
        <v>1</v>
      </c>
      <c r="J12" s="608">
        <v>5293</v>
      </c>
      <c r="K12" s="606" t="s">
        <v>94</v>
      </c>
      <c r="L12" s="578" t="s">
        <v>655</v>
      </c>
      <c r="M12" s="577" t="s">
        <v>568</v>
      </c>
      <c r="N12" s="606" t="s">
        <v>101</v>
      </c>
      <c r="O12" s="606" t="s">
        <v>103</v>
      </c>
      <c r="P12" s="606" t="s">
        <v>105</v>
      </c>
      <c r="Q12" s="606" t="s">
        <v>109</v>
      </c>
      <c r="R12" s="606" t="s">
        <v>112</v>
      </c>
      <c r="S12" s="607">
        <v>15</v>
      </c>
      <c r="T12" s="606" t="s">
        <v>117</v>
      </c>
      <c r="U12" s="606" t="s">
        <v>567</v>
      </c>
      <c r="V12" s="606" t="s">
        <v>142</v>
      </c>
      <c r="W12" s="606" t="s">
        <v>590</v>
      </c>
      <c r="X12" s="606" t="s">
        <v>470</v>
      </c>
      <c r="Y12" s="597" t="s">
        <v>633</v>
      </c>
      <c r="Z12" s="606" t="s">
        <v>476</v>
      </c>
      <c r="AA12" s="597" t="s">
        <v>593</v>
      </c>
      <c r="AB12" s="613" t="s">
        <v>561</v>
      </c>
      <c r="AC12" s="613" t="s">
        <v>561</v>
      </c>
      <c r="AD12" s="607">
        <v>8</v>
      </c>
      <c r="AE12" s="606" t="s">
        <v>155</v>
      </c>
    </row>
    <row r="13" spans="1:31" ht="15" customHeight="1">
      <c r="A13" s="593" t="s">
        <v>653</v>
      </c>
      <c r="B13" s="597" t="s">
        <v>561</v>
      </c>
      <c r="C13" s="606" t="s">
        <v>44</v>
      </c>
      <c r="D13" s="597" t="s">
        <v>654</v>
      </c>
      <c r="E13" s="619" t="s">
        <v>26</v>
      </c>
      <c r="F13" s="606" t="s">
        <v>629</v>
      </c>
      <c r="G13" s="579" t="s">
        <v>794</v>
      </c>
      <c r="H13" s="594" t="str">
        <f t="shared" si="0"/>
        <v>112095048</v>
      </c>
      <c r="I13" s="613">
        <v>1</v>
      </c>
      <c r="J13" s="608">
        <v>5293</v>
      </c>
      <c r="K13" s="606" t="s">
        <v>94</v>
      </c>
      <c r="L13" s="578" t="s">
        <v>655</v>
      </c>
      <c r="M13" s="577" t="s">
        <v>568</v>
      </c>
      <c r="N13" s="606" t="s">
        <v>101</v>
      </c>
      <c r="O13" s="606" t="s">
        <v>103</v>
      </c>
      <c r="P13" s="606" t="s">
        <v>105</v>
      </c>
      <c r="Q13" s="606" t="s">
        <v>109</v>
      </c>
      <c r="R13" s="606" t="s">
        <v>112</v>
      </c>
      <c r="S13" s="607">
        <v>15</v>
      </c>
      <c r="T13" s="606" t="s">
        <v>117</v>
      </c>
      <c r="U13" s="606" t="s">
        <v>567</v>
      </c>
      <c r="V13" s="606" t="s">
        <v>142</v>
      </c>
      <c r="W13" s="606" t="s">
        <v>590</v>
      </c>
      <c r="X13" s="606" t="s">
        <v>470</v>
      </c>
      <c r="Y13" s="597" t="s">
        <v>633</v>
      </c>
      <c r="Z13" s="606" t="s">
        <v>476</v>
      </c>
      <c r="AA13" s="597" t="s">
        <v>593</v>
      </c>
      <c r="AB13" s="613" t="s">
        <v>561</v>
      </c>
      <c r="AC13" s="613" t="s">
        <v>561</v>
      </c>
      <c r="AD13" s="607">
        <v>8</v>
      </c>
      <c r="AE13" s="606" t="s">
        <v>155</v>
      </c>
    </row>
    <row r="14" spans="1:31" ht="15" customHeight="1">
      <c r="A14" s="598" t="s">
        <v>656</v>
      </c>
      <c r="B14" s="597" t="s">
        <v>561</v>
      </c>
      <c r="C14" s="606" t="s">
        <v>44</v>
      </c>
      <c r="D14" s="597" t="s">
        <v>654</v>
      </c>
      <c r="E14" s="619" t="s">
        <v>26</v>
      </c>
      <c r="F14" s="597" t="s">
        <v>636</v>
      </c>
      <c r="G14" s="579" t="s">
        <v>794</v>
      </c>
      <c r="H14" s="594" t="str">
        <f>CONCATENATE(1120952,F14)</f>
        <v>112095250</v>
      </c>
      <c r="I14" s="613">
        <v>1</v>
      </c>
      <c r="J14" s="431">
        <v>5509</v>
      </c>
      <c r="K14" s="606" t="s">
        <v>94</v>
      </c>
      <c r="L14" s="578" t="s">
        <v>657</v>
      </c>
      <c r="M14" s="577" t="s">
        <v>568</v>
      </c>
      <c r="N14" s="606" t="s">
        <v>101</v>
      </c>
      <c r="O14" s="606" t="s">
        <v>103</v>
      </c>
      <c r="P14" s="606" t="s">
        <v>105</v>
      </c>
      <c r="Q14" s="606" t="s">
        <v>109</v>
      </c>
      <c r="R14" s="606" t="s">
        <v>112</v>
      </c>
      <c r="S14" s="607">
        <v>15</v>
      </c>
      <c r="T14" s="606" t="s">
        <v>117</v>
      </c>
      <c r="U14" s="606" t="s">
        <v>567</v>
      </c>
      <c r="V14" s="606" t="s">
        <v>142</v>
      </c>
      <c r="W14" s="606" t="s">
        <v>590</v>
      </c>
      <c r="X14" s="606" t="s">
        <v>470</v>
      </c>
      <c r="Y14" s="597" t="s">
        <v>633</v>
      </c>
      <c r="Z14" s="606" t="s">
        <v>476</v>
      </c>
      <c r="AA14" s="597" t="s">
        <v>593</v>
      </c>
      <c r="AB14" s="613" t="s">
        <v>561</v>
      </c>
      <c r="AC14" s="613" t="s">
        <v>561</v>
      </c>
      <c r="AD14" s="607">
        <v>8</v>
      </c>
      <c r="AE14" s="606" t="s">
        <v>155</v>
      </c>
    </row>
    <row r="15" spans="1:31" ht="15" customHeight="1">
      <c r="A15" s="598" t="s">
        <v>656</v>
      </c>
      <c r="B15" s="597" t="s">
        <v>561</v>
      </c>
      <c r="C15" s="606" t="s">
        <v>44</v>
      </c>
      <c r="D15" s="597" t="s">
        <v>654</v>
      </c>
      <c r="E15" s="619" t="s">
        <v>26</v>
      </c>
      <c r="F15" s="597" t="s">
        <v>637</v>
      </c>
      <c r="G15" s="579" t="s">
        <v>794</v>
      </c>
      <c r="H15" s="594" t="str">
        <f>CONCATENATE(1120952,F15)</f>
        <v>112095252</v>
      </c>
      <c r="I15" s="613">
        <v>1</v>
      </c>
      <c r="J15" s="608">
        <v>5509</v>
      </c>
      <c r="K15" s="606" t="s">
        <v>94</v>
      </c>
      <c r="L15" s="578" t="s">
        <v>657</v>
      </c>
      <c r="M15" s="577" t="s">
        <v>568</v>
      </c>
      <c r="N15" s="606" t="s">
        <v>101</v>
      </c>
      <c r="O15" s="606" t="s">
        <v>103</v>
      </c>
      <c r="P15" s="606" t="s">
        <v>105</v>
      </c>
      <c r="Q15" s="606" t="s">
        <v>109</v>
      </c>
      <c r="R15" s="606" t="s">
        <v>112</v>
      </c>
      <c r="S15" s="607">
        <v>15</v>
      </c>
      <c r="T15" s="606" t="s">
        <v>117</v>
      </c>
      <c r="U15" s="606" t="s">
        <v>567</v>
      </c>
      <c r="V15" s="606" t="s">
        <v>142</v>
      </c>
      <c r="W15" s="606" t="s">
        <v>590</v>
      </c>
      <c r="X15" s="606" t="s">
        <v>470</v>
      </c>
      <c r="Y15" s="597" t="s">
        <v>633</v>
      </c>
      <c r="Z15" s="606" t="s">
        <v>476</v>
      </c>
      <c r="AA15" s="597" t="s">
        <v>593</v>
      </c>
      <c r="AB15" s="613" t="s">
        <v>561</v>
      </c>
      <c r="AC15" s="613" t="s">
        <v>561</v>
      </c>
      <c r="AD15" s="607">
        <v>8</v>
      </c>
      <c r="AE15" s="606" t="s">
        <v>155</v>
      </c>
    </row>
    <row r="16" spans="1:31" ht="15" customHeight="1">
      <c r="A16" s="598" t="s">
        <v>656</v>
      </c>
      <c r="B16" s="597" t="s">
        <v>561</v>
      </c>
      <c r="C16" s="606" t="s">
        <v>44</v>
      </c>
      <c r="D16" s="597" t="s">
        <v>654</v>
      </c>
      <c r="E16" s="619" t="s">
        <v>26</v>
      </c>
      <c r="F16" s="597" t="s">
        <v>638</v>
      </c>
      <c r="G16" s="579" t="s">
        <v>794</v>
      </c>
      <c r="H16" s="594" t="str">
        <f>CONCATENATE(1120952,F16)</f>
        <v>112095254</v>
      </c>
      <c r="I16" s="613">
        <v>1</v>
      </c>
      <c r="J16" s="608">
        <v>5509</v>
      </c>
      <c r="K16" s="606" t="s">
        <v>94</v>
      </c>
      <c r="L16" s="578" t="s">
        <v>657</v>
      </c>
      <c r="M16" s="577" t="s">
        <v>568</v>
      </c>
      <c r="N16" s="606" t="s">
        <v>101</v>
      </c>
      <c r="O16" s="606" t="s">
        <v>103</v>
      </c>
      <c r="P16" s="606" t="s">
        <v>105</v>
      </c>
      <c r="Q16" s="606" t="s">
        <v>109</v>
      </c>
      <c r="R16" s="606" t="s">
        <v>112</v>
      </c>
      <c r="S16" s="607">
        <v>15</v>
      </c>
      <c r="T16" s="606" t="s">
        <v>117</v>
      </c>
      <c r="U16" s="606" t="s">
        <v>567</v>
      </c>
      <c r="V16" s="606" t="s">
        <v>142</v>
      </c>
      <c r="W16" s="606" t="s">
        <v>590</v>
      </c>
      <c r="X16" s="606" t="s">
        <v>470</v>
      </c>
      <c r="Y16" s="597" t="s">
        <v>633</v>
      </c>
      <c r="Z16" s="606" t="s">
        <v>476</v>
      </c>
      <c r="AA16" s="597" t="s">
        <v>593</v>
      </c>
      <c r="AB16" s="613" t="s">
        <v>561</v>
      </c>
      <c r="AC16" s="613" t="s">
        <v>561</v>
      </c>
      <c r="AD16" s="607">
        <v>8</v>
      </c>
      <c r="AE16" s="606" t="s">
        <v>155</v>
      </c>
    </row>
    <row r="17" spans="3:31" ht="15" customHeight="1">
      <c r="C17" t="s">
        <v>92</v>
      </c>
      <c r="D17" t="s">
        <v>26</v>
      </c>
      <c r="E17" s="619" t="s">
        <v>26</v>
      </c>
      <c r="F17" t="s">
        <v>26</v>
      </c>
      <c r="K17" t="s">
        <v>92</v>
      </c>
      <c r="N17" t="s">
        <v>92</v>
      </c>
      <c r="O17" t="s">
        <v>103</v>
      </c>
      <c r="P17" t="s">
        <v>92</v>
      </c>
      <c r="Q17" t="s">
        <v>92</v>
      </c>
      <c r="R17" t="s">
        <v>92</v>
      </c>
      <c r="T17" t="s">
        <v>92</v>
      </c>
      <c r="V17" t="s">
        <v>92</v>
      </c>
      <c r="W17" t="s">
        <v>26</v>
      </c>
      <c r="X17" t="s">
        <v>26</v>
      </c>
      <c r="Z17" t="s">
        <v>92</v>
      </c>
      <c r="AA17" t="s">
        <v>26</v>
      </c>
      <c r="AB17" t="s">
        <v>92</v>
      </c>
      <c r="AE17" t="s">
        <v>92</v>
      </c>
    </row>
    <row r="18" spans="3:31" ht="15" customHeight="1">
      <c r="C18" t="s">
        <v>92</v>
      </c>
      <c r="D18" t="s">
        <v>26</v>
      </c>
      <c r="E18" t="s">
        <v>26</v>
      </c>
      <c r="F18" t="s">
        <v>26</v>
      </c>
      <c r="K18" t="s">
        <v>92</v>
      </c>
      <c r="N18" t="s">
        <v>92</v>
      </c>
      <c r="O18" t="s">
        <v>103</v>
      </c>
      <c r="P18" t="s">
        <v>92</v>
      </c>
      <c r="Q18" t="s">
        <v>92</v>
      </c>
      <c r="R18" t="s">
        <v>92</v>
      </c>
      <c r="T18" t="s">
        <v>92</v>
      </c>
      <c r="V18" t="s">
        <v>92</v>
      </c>
      <c r="W18" t="s">
        <v>26</v>
      </c>
      <c r="X18" t="s">
        <v>26</v>
      </c>
      <c r="Z18" t="s">
        <v>92</v>
      </c>
      <c r="AA18" t="s">
        <v>26</v>
      </c>
      <c r="AB18" t="s">
        <v>92</v>
      </c>
      <c r="AE18" t="s">
        <v>92</v>
      </c>
    </row>
    <row r="19" spans="3:31" ht="15" customHeight="1">
      <c r="C19" t="s">
        <v>92</v>
      </c>
      <c r="D19" t="s">
        <v>26</v>
      </c>
      <c r="E19" t="s">
        <v>26</v>
      </c>
      <c r="F19" t="s">
        <v>26</v>
      </c>
      <c r="K19" t="s">
        <v>92</v>
      </c>
      <c r="N19" t="s">
        <v>92</v>
      </c>
      <c r="O19" t="s">
        <v>103</v>
      </c>
      <c r="P19" t="s">
        <v>92</v>
      </c>
      <c r="Q19" t="s">
        <v>92</v>
      </c>
      <c r="R19" t="s">
        <v>92</v>
      </c>
      <c r="T19" t="s">
        <v>92</v>
      </c>
      <c r="V19" t="s">
        <v>92</v>
      </c>
      <c r="W19" t="s">
        <v>26</v>
      </c>
      <c r="X19" t="s">
        <v>26</v>
      </c>
      <c r="Z19" t="s">
        <v>92</v>
      </c>
      <c r="AA19" t="s">
        <v>26</v>
      </c>
      <c r="AB19" t="s">
        <v>92</v>
      </c>
      <c r="AE19" t="s">
        <v>92</v>
      </c>
    </row>
    <row r="20" spans="3:31" ht="15" customHeight="1">
      <c r="C20" t="s">
        <v>92</v>
      </c>
      <c r="D20" t="s">
        <v>26</v>
      </c>
      <c r="E20" t="s">
        <v>26</v>
      </c>
      <c r="F20" t="s">
        <v>26</v>
      </c>
      <c r="K20" t="s">
        <v>92</v>
      </c>
      <c r="N20" t="s">
        <v>92</v>
      </c>
      <c r="O20" t="s">
        <v>103</v>
      </c>
      <c r="P20" t="s">
        <v>92</v>
      </c>
      <c r="Q20" t="s">
        <v>92</v>
      </c>
      <c r="R20" t="s">
        <v>92</v>
      </c>
      <c r="T20" t="s">
        <v>92</v>
      </c>
      <c r="V20" t="s">
        <v>92</v>
      </c>
      <c r="W20" t="s">
        <v>26</v>
      </c>
      <c r="X20" t="s">
        <v>26</v>
      </c>
      <c r="Z20" t="s">
        <v>92</v>
      </c>
      <c r="AA20" t="s">
        <v>26</v>
      </c>
      <c r="AB20" t="s">
        <v>92</v>
      </c>
      <c r="AE20" t="s">
        <v>92</v>
      </c>
    </row>
    <row r="21" spans="3:31" ht="15" customHeight="1">
      <c r="C21" t="s">
        <v>92</v>
      </c>
      <c r="D21" t="s">
        <v>26</v>
      </c>
      <c r="E21" t="s">
        <v>26</v>
      </c>
      <c r="F21" t="s">
        <v>26</v>
      </c>
      <c r="K21" t="s">
        <v>92</v>
      </c>
      <c r="N21" t="s">
        <v>92</v>
      </c>
      <c r="O21" t="s">
        <v>103</v>
      </c>
      <c r="P21" t="s">
        <v>92</v>
      </c>
      <c r="Q21" t="s">
        <v>92</v>
      </c>
      <c r="R21" t="s">
        <v>92</v>
      </c>
      <c r="T21" t="s">
        <v>92</v>
      </c>
      <c r="V21" t="s">
        <v>92</v>
      </c>
      <c r="W21" t="s">
        <v>26</v>
      </c>
      <c r="X21" t="s">
        <v>26</v>
      </c>
      <c r="Z21" t="s">
        <v>92</v>
      </c>
      <c r="AA21" t="s">
        <v>26</v>
      </c>
      <c r="AB21" t="s">
        <v>92</v>
      </c>
      <c r="AE21" t="s">
        <v>92</v>
      </c>
    </row>
    <row r="22" spans="3:31" ht="15" customHeight="1">
      <c r="C22" t="s">
        <v>92</v>
      </c>
      <c r="D22" t="s">
        <v>26</v>
      </c>
      <c r="E22" t="s">
        <v>26</v>
      </c>
      <c r="F22" t="s">
        <v>26</v>
      </c>
      <c r="K22" t="s">
        <v>92</v>
      </c>
      <c r="N22" t="s">
        <v>92</v>
      </c>
      <c r="O22" t="s">
        <v>103</v>
      </c>
      <c r="P22" t="s">
        <v>92</v>
      </c>
      <c r="Q22" t="s">
        <v>92</v>
      </c>
      <c r="R22" t="s">
        <v>92</v>
      </c>
      <c r="T22" t="s">
        <v>92</v>
      </c>
      <c r="V22" t="s">
        <v>92</v>
      </c>
      <c r="W22" t="s">
        <v>26</v>
      </c>
      <c r="X22" t="s">
        <v>26</v>
      </c>
      <c r="Z22" t="s">
        <v>92</v>
      </c>
      <c r="AA22" t="s">
        <v>26</v>
      </c>
      <c r="AB22" t="s">
        <v>92</v>
      </c>
      <c r="AE22" t="s">
        <v>92</v>
      </c>
    </row>
    <row r="23" spans="3:31" ht="15" customHeight="1">
      <c r="C23" t="s">
        <v>92</v>
      </c>
      <c r="D23" t="s">
        <v>26</v>
      </c>
      <c r="E23" t="s">
        <v>26</v>
      </c>
      <c r="F23" t="s">
        <v>26</v>
      </c>
      <c r="K23" t="s">
        <v>92</v>
      </c>
      <c r="N23" t="s">
        <v>92</v>
      </c>
      <c r="O23" t="s">
        <v>103</v>
      </c>
      <c r="P23" t="s">
        <v>92</v>
      </c>
      <c r="Q23" t="s">
        <v>92</v>
      </c>
      <c r="R23" t="s">
        <v>92</v>
      </c>
      <c r="T23" t="s">
        <v>92</v>
      </c>
      <c r="V23" t="s">
        <v>92</v>
      </c>
      <c r="W23" t="s">
        <v>26</v>
      </c>
      <c r="X23" t="s">
        <v>26</v>
      </c>
      <c r="Z23" t="s">
        <v>92</v>
      </c>
      <c r="AA23" t="s">
        <v>26</v>
      </c>
      <c r="AB23" t="s">
        <v>92</v>
      </c>
      <c r="AE23" t="s">
        <v>92</v>
      </c>
    </row>
    <row r="24" spans="3:31" ht="15" customHeight="1">
      <c r="C24" t="s">
        <v>92</v>
      </c>
      <c r="D24" t="s">
        <v>26</v>
      </c>
      <c r="E24" t="s">
        <v>26</v>
      </c>
      <c r="F24" t="s">
        <v>26</v>
      </c>
      <c r="K24" t="s">
        <v>92</v>
      </c>
      <c r="N24" t="s">
        <v>92</v>
      </c>
      <c r="O24" t="s">
        <v>103</v>
      </c>
      <c r="P24" t="s">
        <v>92</v>
      </c>
      <c r="Q24" t="s">
        <v>92</v>
      </c>
      <c r="R24" t="s">
        <v>92</v>
      </c>
      <c r="T24" t="s">
        <v>92</v>
      </c>
      <c r="V24" t="s">
        <v>92</v>
      </c>
      <c r="W24" t="s">
        <v>26</v>
      </c>
      <c r="X24" t="s">
        <v>26</v>
      </c>
      <c r="Z24" t="s">
        <v>92</v>
      </c>
      <c r="AA24" t="s">
        <v>26</v>
      </c>
      <c r="AB24" t="s">
        <v>92</v>
      </c>
      <c r="AE24" t="s">
        <v>92</v>
      </c>
    </row>
    <row r="25" spans="3:31" ht="15" customHeight="1">
      <c r="C25" t="s">
        <v>92</v>
      </c>
      <c r="D25" t="s">
        <v>26</v>
      </c>
      <c r="E25" t="s">
        <v>26</v>
      </c>
      <c r="F25" t="s">
        <v>26</v>
      </c>
      <c r="K25" t="s">
        <v>92</v>
      </c>
      <c r="N25" t="s">
        <v>92</v>
      </c>
      <c r="O25" t="s">
        <v>103</v>
      </c>
      <c r="P25" t="s">
        <v>92</v>
      </c>
      <c r="Q25" t="s">
        <v>92</v>
      </c>
      <c r="R25" t="s">
        <v>92</v>
      </c>
      <c r="T25" t="s">
        <v>92</v>
      </c>
      <c r="V25" t="s">
        <v>92</v>
      </c>
      <c r="W25" t="s">
        <v>26</v>
      </c>
      <c r="X25" t="s">
        <v>26</v>
      </c>
      <c r="Z25" t="s">
        <v>92</v>
      </c>
      <c r="AA25" t="s">
        <v>26</v>
      </c>
      <c r="AB25" t="s">
        <v>92</v>
      </c>
      <c r="AE25" t="s">
        <v>92</v>
      </c>
    </row>
    <row r="26" spans="3:31" ht="15" customHeight="1">
      <c r="C26" t="s">
        <v>92</v>
      </c>
      <c r="D26" t="s">
        <v>26</v>
      </c>
      <c r="E26" t="s">
        <v>26</v>
      </c>
      <c r="F26" t="s">
        <v>26</v>
      </c>
      <c r="K26" t="s">
        <v>92</v>
      </c>
      <c r="N26" t="s">
        <v>92</v>
      </c>
      <c r="O26" t="s">
        <v>103</v>
      </c>
      <c r="P26" t="s">
        <v>92</v>
      </c>
      <c r="Q26" t="s">
        <v>92</v>
      </c>
      <c r="R26" t="s">
        <v>92</v>
      </c>
      <c r="T26" t="s">
        <v>92</v>
      </c>
      <c r="V26" t="s">
        <v>92</v>
      </c>
      <c r="W26" t="s">
        <v>26</v>
      </c>
      <c r="X26" t="s">
        <v>26</v>
      </c>
      <c r="Z26" t="s">
        <v>92</v>
      </c>
      <c r="AA26" t="s">
        <v>26</v>
      </c>
      <c r="AB26" t="s">
        <v>92</v>
      </c>
      <c r="AE26" t="s">
        <v>92</v>
      </c>
    </row>
    <row r="27" spans="3:31" ht="15" customHeight="1">
      <c r="C27" t="s">
        <v>92</v>
      </c>
      <c r="D27" t="s">
        <v>26</v>
      </c>
      <c r="E27" t="s">
        <v>26</v>
      </c>
      <c r="F27" t="s">
        <v>26</v>
      </c>
      <c r="K27" t="s">
        <v>92</v>
      </c>
      <c r="N27" t="s">
        <v>92</v>
      </c>
      <c r="O27" t="s">
        <v>103</v>
      </c>
      <c r="P27" t="s">
        <v>92</v>
      </c>
      <c r="Q27" t="s">
        <v>92</v>
      </c>
      <c r="R27" t="s">
        <v>92</v>
      </c>
      <c r="T27" t="s">
        <v>92</v>
      </c>
      <c r="V27" t="s">
        <v>92</v>
      </c>
      <c r="W27" t="s">
        <v>26</v>
      </c>
      <c r="X27" t="s">
        <v>26</v>
      </c>
      <c r="Z27" t="s">
        <v>92</v>
      </c>
      <c r="AA27" t="s">
        <v>26</v>
      </c>
      <c r="AB27" t="s">
        <v>92</v>
      </c>
      <c r="AE27" t="s">
        <v>92</v>
      </c>
    </row>
    <row r="28" spans="3:31" ht="15" customHeight="1">
      <c r="C28" t="s">
        <v>92</v>
      </c>
      <c r="D28" t="s">
        <v>26</v>
      </c>
      <c r="E28" t="s">
        <v>26</v>
      </c>
      <c r="F28" t="s">
        <v>26</v>
      </c>
      <c r="K28" t="s">
        <v>92</v>
      </c>
      <c r="N28" t="s">
        <v>92</v>
      </c>
      <c r="O28" t="s">
        <v>103</v>
      </c>
      <c r="P28" t="s">
        <v>92</v>
      </c>
      <c r="Q28" t="s">
        <v>92</v>
      </c>
      <c r="R28" t="s">
        <v>92</v>
      </c>
      <c r="T28" t="s">
        <v>92</v>
      </c>
      <c r="V28" t="s">
        <v>92</v>
      </c>
      <c r="W28" t="s">
        <v>26</v>
      </c>
      <c r="X28" t="s">
        <v>26</v>
      </c>
      <c r="Z28" t="s">
        <v>92</v>
      </c>
      <c r="AA28" t="s">
        <v>26</v>
      </c>
      <c r="AB28" t="s">
        <v>92</v>
      </c>
      <c r="AE28" t="s">
        <v>92</v>
      </c>
    </row>
    <row r="29" spans="3:31" ht="15" customHeight="1">
      <c r="C29" t="s">
        <v>92</v>
      </c>
      <c r="D29" t="s">
        <v>26</v>
      </c>
      <c r="E29" t="s">
        <v>26</v>
      </c>
      <c r="F29" t="s">
        <v>26</v>
      </c>
      <c r="K29" t="s">
        <v>92</v>
      </c>
      <c r="N29" t="s">
        <v>92</v>
      </c>
      <c r="O29" t="s">
        <v>103</v>
      </c>
      <c r="P29" t="s">
        <v>92</v>
      </c>
      <c r="Q29" t="s">
        <v>92</v>
      </c>
      <c r="R29" t="s">
        <v>92</v>
      </c>
      <c r="T29" t="s">
        <v>92</v>
      </c>
      <c r="V29" t="s">
        <v>92</v>
      </c>
      <c r="W29" t="s">
        <v>26</v>
      </c>
      <c r="X29" t="s">
        <v>26</v>
      </c>
      <c r="Z29" t="s">
        <v>92</v>
      </c>
      <c r="AA29" t="s">
        <v>26</v>
      </c>
      <c r="AB29" t="s">
        <v>92</v>
      </c>
      <c r="AE29" t="s">
        <v>92</v>
      </c>
    </row>
    <row r="30" spans="3:31" ht="15" customHeight="1">
      <c r="C30" t="s">
        <v>92</v>
      </c>
      <c r="D30" t="s">
        <v>26</v>
      </c>
      <c r="E30" t="s">
        <v>26</v>
      </c>
      <c r="F30" t="s">
        <v>26</v>
      </c>
      <c r="K30" t="s">
        <v>92</v>
      </c>
      <c r="N30" t="s">
        <v>92</v>
      </c>
      <c r="O30" t="s">
        <v>103</v>
      </c>
      <c r="P30" t="s">
        <v>92</v>
      </c>
      <c r="Q30" t="s">
        <v>92</v>
      </c>
      <c r="R30" t="s">
        <v>92</v>
      </c>
      <c r="T30" t="s">
        <v>92</v>
      </c>
      <c r="V30" t="s">
        <v>92</v>
      </c>
      <c r="W30" t="s">
        <v>26</v>
      </c>
      <c r="X30" t="s">
        <v>26</v>
      </c>
      <c r="Z30" t="s">
        <v>92</v>
      </c>
      <c r="AA30" t="s">
        <v>26</v>
      </c>
      <c r="AB30" t="s">
        <v>92</v>
      </c>
      <c r="AE30" t="s">
        <v>92</v>
      </c>
    </row>
    <row r="31" spans="3:31" ht="15" customHeight="1">
      <c r="C31" t="s">
        <v>92</v>
      </c>
      <c r="D31" t="s">
        <v>26</v>
      </c>
      <c r="E31" t="s">
        <v>26</v>
      </c>
      <c r="F31" t="s">
        <v>26</v>
      </c>
      <c r="K31" t="s">
        <v>92</v>
      </c>
      <c r="N31" t="s">
        <v>92</v>
      </c>
      <c r="O31" t="s">
        <v>103</v>
      </c>
      <c r="P31" t="s">
        <v>92</v>
      </c>
      <c r="Q31" t="s">
        <v>92</v>
      </c>
      <c r="R31" t="s">
        <v>92</v>
      </c>
      <c r="T31" t="s">
        <v>92</v>
      </c>
      <c r="V31" t="s">
        <v>92</v>
      </c>
      <c r="W31" t="s">
        <v>26</v>
      </c>
      <c r="X31" t="s">
        <v>26</v>
      </c>
      <c r="Z31" t="s">
        <v>92</v>
      </c>
      <c r="AA31" t="s">
        <v>26</v>
      </c>
      <c r="AB31" t="s">
        <v>92</v>
      </c>
      <c r="AE31" t="s">
        <v>92</v>
      </c>
    </row>
    <row r="32" spans="3:31" ht="15" customHeight="1">
      <c r="C32" t="s">
        <v>92</v>
      </c>
      <c r="D32" t="s">
        <v>26</v>
      </c>
      <c r="E32" t="s">
        <v>26</v>
      </c>
      <c r="F32" t="s">
        <v>26</v>
      </c>
      <c r="K32" t="s">
        <v>92</v>
      </c>
      <c r="N32" t="s">
        <v>92</v>
      </c>
      <c r="O32" t="s">
        <v>103</v>
      </c>
      <c r="P32" t="s">
        <v>92</v>
      </c>
      <c r="Q32" t="s">
        <v>92</v>
      </c>
      <c r="R32" t="s">
        <v>92</v>
      </c>
      <c r="T32" t="s">
        <v>92</v>
      </c>
      <c r="V32" t="s">
        <v>92</v>
      </c>
      <c r="W32" t="s">
        <v>26</v>
      </c>
      <c r="X32" t="s">
        <v>26</v>
      </c>
      <c r="Z32" t="s">
        <v>92</v>
      </c>
      <c r="AA32" t="s">
        <v>26</v>
      </c>
      <c r="AB32" t="s">
        <v>92</v>
      </c>
      <c r="AE32" t="s">
        <v>92</v>
      </c>
    </row>
    <row r="33" spans="3:31" ht="15" customHeight="1">
      <c r="C33" t="s">
        <v>92</v>
      </c>
      <c r="D33" t="s">
        <v>26</v>
      </c>
      <c r="E33" t="s">
        <v>26</v>
      </c>
      <c r="F33" t="s">
        <v>26</v>
      </c>
      <c r="K33" t="s">
        <v>92</v>
      </c>
      <c r="N33" t="s">
        <v>92</v>
      </c>
      <c r="O33" t="s">
        <v>103</v>
      </c>
      <c r="P33" t="s">
        <v>92</v>
      </c>
      <c r="Q33" t="s">
        <v>92</v>
      </c>
      <c r="R33" t="s">
        <v>92</v>
      </c>
      <c r="T33" t="s">
        <v>92</v>
      </c>
      <c r="V33" t="s">
        <v>92</v>
      </c>
      <c r="W33" t="s">
        <v>26</v>
      </c>
      <c r="X33" t="s">
        <v>26</v>
      </c>
      <c r="Z33" t="s">
        <v>92</v>
      </c>
      <c r="AA33" t="s">
        <v>26</v>
      </c>
      <c r="AB33" t="s">
        <v>92</v>
      </c>
      <c r="AE33" t="s">
        <v>92</v>
      </c>
    </row>
    <row r="34" spans="3:31" ht="15" customHeight="1">
      <c r="C34" t="s">
        <v>92</v>
      </c>
      <c r="D34" t="s">
        <v>26</v>
      </c>
      <c r="E34" t="s">
        <v>26</v>
      </c>
      <c r="F34" t="s">
        <v>26</v>
      </c>
      <c r="K34" t="s">
        <v>92</v>
      </c>
      <c r="N34" t="s">
        <v>92</v>
      </c>
      <c r="O34" t="s">
        <v>103</v>
      </c>
      <c r="P34" t="s">
        <v>92</v>
      </c>
      <c r="Q34" t="s">
        <v>92</v>
      </c>
      <c r="R34" t="s">
        <v>92</v>
      </c>
      <c r="T34" t="s">
        <v>92</v>
      </c>
      <c r="V34" t="s">
        <v>92</v>
      </c>
      <c r="W34" t="s">
        <v>26</v>
      </c>
      <c r="X34" t="s">
        <v>26</v>
      </c>
      <c r="Z34" t="s">
        <v>92</v>
      </c>
      <c r="AA34" t="s">
        <v>26</v>
      </c>
      <c r="AB34" t="s">
        <v>92</v>
      </c>
      <c r="AE34" t="s">
        <v>92</v>
      </c>
    </row>
    <row r="35" spans="3:31" ht="15" customHeight="1">
      <c r="C35" t="s">
        <v>92</v>
      </c>
      <c r="D35" t="s">
        <v>26</v>
      </c>
      <c r="E35" t="s">
        <v>26</v>
      </c>
      <c r="F35" t="s">
        <v>26</v>
      </c>
      <c r="K35" t="s">
        <v>92</v>
      </c>
      <c r="N35" t="s">
        <v>92</v>
      </c>
      <c r="O35" t="s">
        <v>103</v>
      </c>
      <c r="P35" t="s">
        <v>92</v>
      </c>
      <c r="Q35" t="s">
        <v>92</v>
      </c>
      <c r="R35" t="s">
        <v>92</v>
      </c>
      <c r="T35" t="s">
        <v>92</v>
      </c>
      <c r="V35" t="s">
        <v>92</v>
      </c>
      <c r="W35" t="s">
        <v>26</v>
      </c>
      <c r="X35" t="s">
        <v>26</v>
      </c>
      <c r="Z35" t="s">
        <v>92</v>
      </c>
      <c r="AA35" t="s">
        <v>26</v>
      </c>
      <c r="AB35" t="s">
        <v>92</v>
      </c>
      <c r="AE35" t="s">
        <v>92</v>
      </c>
    </row>
    <row r="36" spans="3:31" ht="15" customHeight="1">
      <c r="C36" t="s">
        <v>92</v>
      </c>
      <c r="D36" t="s">
        <v>26</v>
      </c>
      <c r="E36" t="s">
        <v>26</v>
      </c>
      <c r="F36" t="s">
        <v>26</v>
      </c>
      <c r="K36" t="s">
        <v>92</v>
      </c>
      <c r="N36" t="s">
        <v>92</v>
      </c>
      <c r="O36" t="s">
        <v>103</v>
      </c>
      <c r="P36" t="s">
        <v>92</v>
      </c>
      <c r="Q36" t="s">
        <v>92</v>
      </c>
      <c r="R36" t="s">
        <v>92</v>
      </c>
      <c r="T36" t="s">
        <v>92</v>
      </c>
      <c r="V36" t="s">
        <v>92</v>
      </c>
      <c r="W36" t="s">
        <v>26</v>
      </c>
      <c r="X36" t="s">
        <v>26</v>
      </c>
      <c r="Z36" t="s">
        <v>92</v>
      </c>
      <c r="AA36" t="s">
        <v>26</v>
      </c>
      <c r="AB36" t="s">
        <v>92</v>
      </c>
      <c r="AE36" t="s">
        <v>92</v>
      </c>
    </row>
    <row r="37" spans="3:31" ht="15" customHeight="1">
      <c r="C37" t="s">
        <v>92</v>
      </c>
      <c r="D37" t="s">
        <v>26</v>
      </c>
      <c r="E37" t="s">
        <v>26</v>
      </c>
      <c r="F37" t="s">
        <v>26</v>
      </c>
      <c r="K37" t="s">
        <v>92</v>
      </c>
      <c r="N37" t="s">
        <v>92</v>
      </c>
      <c r="O37" t="s">
        <v>103</v>
      </c>
      <c r="P37" t="s">
        <v>92</v>
      </c>
      <c r="Q37" t="s">
        <v>92</v>
      </c>
      <c r="R37" t="s">
        <v>92</v>
      </c>
      <c r="T37" t="s">
        <v>92</v>
      </c>
      <c r="V37" t="s">
        <v>92</v>
      </c>
      <c r="W37" t="s">
        <v>26</v>
      </c>
      <c r="X37" t="s">
        <v>26</v>
      </c>
      <c r="Z37" t="s">
        <v>92</v>
      </c>
      <c r="AA37" t="s">
        <v>26</v>
      </c>
      <c r="AB37" t="s">
        <v>92</v>
      </c>
      <c r="AE37" t="s">
        <v>92</v>
      </c>
    </row>
    <row r="38" spans="3:31" ht="15" customHeight="1">
      <c r="C38" t="s">
        <v>92</v>
      </c>
      <c r="D38" t="s">
        <v>26</v>
      </c>
      <c r="E38" t="s">
        <v>26</v>
      </c>
      <c r="F38" t="s">
        <v>26</v>
      </c>
      <c r="K38" t="s">
        <v>92</v>
      </c>
      <c r="N38" t="s">
        <v>92</v>
      </c>
      <c r="O38" t="s">
        <v>103</v>
      </c>
      <c r="P38" t="s">
        <v>92</v>
      </c>
      <c r="Q38" t="s">
        <v>92</v>
      </c>
      <c r="R38" t="s">
        <v>92</v>
      </c>
      <c r="T38" t="s">
        <v>92</v>
      </c>
      <c r="V38" t="s">
        <v>92</v>
      </c>
      <c r="W38" t="s">
        <v>26</v>
      </c>
      <c r="X38" t="s">
        <v>26</v>
      </c>
      <c r="Z38" t="s">
        <v>92</v>
      </c>
      <c r="AA38" t="s">
        <v>26</v>
      </c>
      <c r="AB38" t="s">
        <v>92</v>
      </c>
      <c r="AE38" t="s">
        <v>92</v>
      </c>
    </row>
    <row r="39" spans="3:31" ht="15" customHeight="1">
      <c r="C39" t="s">
        <v>92</v>
      </c>
      <c r="D39" t="s">
        <v>26</v>
      </c>
      <c r="E39" t="s">
        <v>26</v>
      </c>
      <c r="F39" t="s">
        <v>26</v>
      </c>
      <c r="K39" t="s">
        <v>92</v>
      </c>
      <c r="N39" t="s">
        <v>92</v>
      </c>
      <c r="O39" t="s">
        <v>103</v>
      </c>
      <c r="P39" t="s">
        <v>92</v>
      </c>
      <c r="Q39" t="s">
        <v>92</v>
      </c>
      <c r="R39" t="s">
        <v>92</v>
      </c>
      <c r="T39" t="s">
        <v>92</v>
      </c>
      <c r="V39" t="s">
        <v>92</v>
      </c>
      <c r="W39" t="s">
        <v>26</v>
      </c>
      <c r="X39" t="s">
        <v>26</v>
      </c>
      <c r="Z39" t="s">
        <v>92</v>
      </c>
      <c r="AA39" t="s">
        <v>26</v>
      </c>
      <c r="AB39" t="s">
        <v>92</v>
      </c>
      <c r="AE39" t="s">
        <v>92</v>
      </c>
    </row>
    <row r="40" spans="3:31" ht="15" customHeight="1">
      <c r="C40" t="s">
        <v>92</v>
      </c>
      <c r="D40" t="s">
        <v>26</v>
      </c>
      <c r="E40" t="s">
        <v>26</v>
      </c>
      <c r="F40" t="s">
        <v>26</v>
      </c>
      <c r="K40" t="s">
        <v>92</v>
      </c>
      <c r="N40" t="s">
        <v>92</v>
      </c>
      <c r="O40" t="s">
        <v>103</v>
      </c>
      <c r="P40" t="s">
        <v>92</v>
      </c>
      <c r="Q40" t="s">
        <v>92</v>
      </c>
      <c r="R40" t="s">
        <v>92</v>
      </c>
      <c r="T40" t="s">
        <v>92</v>
      </c>
      <c r="V40" t="s">
        <v>92</v>
      </c>
      <c r="W40" t="s">
        <v>26</v>
      </c>
      <c r="X40" t="s">
        <v>26</v>
      </c>
      <c r="Z40" t="s">
        <v>92</v>
      </c>
      <c r="AA40" t="s">
        <v>26</v>
      </c>
      <c r="AB40" t="s">
        <v>92</v>
      </c>
      <c r="AE40" t="s">
        <v>92</v>
      </c>
    </row>
    <row r="41" spans="3:31" ht="15" customHeight="1">
      <c r="C41" t="s">
        <v>92</v>
      </c>
      <c r="D41" t="s">
        <v>26</v>
      </c>
      <c r="E41" t="s">
        <v>26</v>
      </c>
      <c r="F41" t="s">
        <v>26</v>
      </c>
      <c r="K41" t="s">
        <v>92</v>
      </c>
      <c r="N41" t="s">
        <v>92</v>
      </c>
      <c r="O41" t="s">
        <v>103</v>
      </c>
      <c r="P41" t="s">
        <v>92</v>
      </c>
      <c r="Q41" t="s">
        <v>92</v>
      </c>
      <c r="R41" t="s">
        <v>92</v>
      </c>
      <c r="T41" t="s">
        <v>92</v>
      </c>
      <c r="V41" t="s">
        <v>92</v>
      </c>
      <c r="W41" t="s">
        <v>26</v>
      </c>
      <c r="X41" t="s">
        <v>26</v>
      </c>
      <c r="Z41" t="s">
        <v>92</v>
      </c>
      <c r="AA41" t="s">
        <v>26</v>
      </c>
      <c r="AB41" t="s">
        <v>92</v>
      </c>
      <c r="AE41" t="s">
        <v>92</v>
      </c>
    </row>
    <row r="42" spans="3:31" ht="15" customHeight="1">
      <c r="C42" t="s">
        <v>92</v>
      </c>
      <c r="D42" t="s">
        <v>26</v>
      </c>
      <c r="E42" t="s">
        <v>26</v>
      </c>
      <c r="F42" t="s">
        <v>26</v>
      </c>
      <c r="K42" t="s">
        <v>92</v>
      </c>
      <c r="N42" t="s">
        <v>92</v>
      </c>
      <c r="O42" t="s">
        <v>103</v>
      </c>
      <c r="P42" t="s">
        <v>92</v>
      </c>
      <c r="Q42" t="s">
        <v>92</v>
      </c>
      <c r="R42" t="s">
        <v>92</v>
      </c>
      <c r="T42" t="s">
        <v>92</v>
      </c>
      <c r="V42" t="s">
        <v>92</v>
      </c>
      <c r="W42" t="s">
        <v>26</v>
      </c>
      <c r="X42" t="s">
        <v>26</v>
      </c>
      <c r="Z42" t="s">
        <v>92</v>
      </c>
      <c r="AA42" t="s">
        <v>26</v>
      </c>
      <c r="AB42" t="s">
        <v>92</v>
      </c>
      <c r="AE42" t="s">
        <v>92</v>
      </c>
    </row>
    <row r="43" spans="3:31" ht="15" customHeight="1">
      <c r="C43" t="s">
        <v>92</v>
      </c>
      <c r="D43" t="s">
        <v>26</v>
      </c>
      <c r="E43" t="s">
        <v>26</v>
      </c>
      <c r="F43" t="s">
        <v>26</v>
      </c>
      <c r="K43" t="s">
        <v>92</v>
      </c>
      <c r="N43" t="s">
        <v>92</v>
      </c>
      <c r="O43" t="s">
        <v>103</v>
      </c>
      <c r="P43" t="s">
        <v>92</v>
      </c>
      <c r="Q43" t="s">
        <v>92</v>
      </c>
      <c r="R43" t="s">
        <v>92</v>
      </c>
      <c r="T43" t="s">
        <v>92</v>
      </c>
      <c r="V43" t="s">
        <v>92</v>
      </c>
      <c r="W43" t="s">
        <v>26</v>
      </c>
      <c r="X43" t="s">
        <v>26</v>
      </c>
      <c r="Z43" t="s">
        <v>92</v>
      </c>
      <c r="AA43" t="s">
        <v>26</v>
      </c>
      <c r="AB43" t="s">
        <v>92</v>
      </c>
      <c r="AE43" t="s">
        <v>92</v>
      </c>
    </row>
    <row r="44" spans="3:31" ht="15" customHeight="1">
      <c r="C44" t="s">
        <v>92</v>
      </c>
      <c r="D44" t="s">
        <v>26</v>
      </c>
      <c r="E44" t="s">
        <v>26</v>
      </c>
      <c r="F44" t="s">
        <v>26</v>
      </c>
      <c r="K44" t="s">
        <v>92</v>
      </c>
      <c r="N44" t="s">
        <v>92</v>
      </c>
      <c r="O44" t="s">
        <v>103</v>
      </c>
      <c r="P44" t="s">
        <v>92</v>
      </c>
      <c r="Q44" t="s">
        <v>92</v>
      </c>
      <c r="R44" t="s">
        <v>92</v>
      </c>
      <c r="T44" t="s">
        <v>92</v>
      </c>
      <c r="V44" t="s">
        <v>92</v>
      </c>
      <c r="W44" t="s">
        <v>26</v>
      </c>
      <c r="X44" t="s">
        <v>26</v>
      </c>
      <c r="Z44" t="s">
        <v>92</v>
      </c>
      <c r="AA44" t="s">
        <v>26</v>
      </c>
      <c r="AB44" t="s">
        <v>92</v>
      </c>
      <c r="AE44" t="s">
        <v>92</v>
      </c>
    </row>
    <row r="45" spans="3:31" ht="15" customHeight="1">
      <c r="C45" t="s">
        <v>92</v>
      </c>
      <c r="D45" t="s">
        <v>26</v>
      </c>
      <c r="E45" t="s">
        <v>26</v>
      </c>
      <c r="F45" t="s">
        <v>26</v>
      </c>
      <c r="K45" t="s">
        <v>92</v>
      </c>
      <c r="N45" t="s">
        <v>92</v>
      </c>
      <c r="O45" t="s">
        <v>103</v>
      </c>
      <c r="P45" t="s">
        <v>92</v>
      </c>
      <c r="Q45" t="s">
        <v>92</v>
      </c>
      <c r="R45" t="s">
        <v>92</v>
      </c>
      <c r="T45" t="s">
        <v>92</v>
      </c>
      <c r="V45" t="s">
        <v>92</v>
      </c>
      <c r="W45" t="s">
        <v>26</v>
      </c>
      <c r="X45" t="s">
        <v>26</v>
      </c>
      <c r="Z45" t="s">
        <v>92</v>
      </c>
      <c r="AA45" t="s">
        <v>26</v>
      </c>
      <c r="AB45" t="s">
        <v>92</v>
      </c>
      <c r="AE45" t="s">
        <v>92</v>
      </c>
    </row>
    <row r="46" spans="3:31" ht="15" customHeight="1">
      <c r="C46" t="s">
        <v>92</v>
      </c>
      <c r="D46" t="s">
        <v>26</v>
      </c>
      <c r="E46" t="s">
        <v>26</v>
      </c>
      <c r="F46" t="s">
        <v>26</v>
      </c>
      <c r="K46" t="s">
        <v>92</v>
      </c>
      <c r="N46" t="s">
        <v>92</v>
      </c>
      <c r="O46" t="s">
        <v>103</v>
      </c>
      <c r="P46" t="s">
        <v>92</v>
      </c>
      <c r="Q46" t="s">
        <v>92</v>
      </c>
      <c r="R46" t="s">
        <v>92</v>
      </c>
      <c r="T46" t="s">
        <v>92</v>
      </c>
      <c r="V46" t="s">
        <v>92</v>
      </c>
      <c r="W46" t="s">
        <v>26</v>
      </c>
      <c r="X46" t="s">
        <v>26</v>
      </c>
      <c r="Z46" t="s">
        <v>92</v>
      </c>
      <c r="AA46" t="s">
        <v>26</v>
      </c>
      <c r="AB46" t="s">
        <v>92</v>
      </c>
      <c r="AE46" t="s">
        <v>92</v>
      </c>
    </row>
    <row r="47" spans="3:31" ht="15" customHeight="1">
      <c r="C47" t="s">
        <v>92</v>
      </c>
      <c r="D47" t="s">
        <v>26</v>
      </c>
      <c r="E47" t="s">
        <v>26</v>
      </c>
      <c r="F47" t="s">
        <v>26</v>
      </c>
      <c r="K47" t="s">
        <v>92</v>
      </c>
      <c r="N47" t="s">
        <v>92</v>
      </c>
      <c r="O47" t="s">
        <v>103</v>
      </c>
      <c r="P47" t="s">
        <v>92</v>
      </c>
      <c r="Q47" t="s">
        <v>92</v>
      </c>
      <c r="R47" t="s">
        <v>92</v>
      </c>
      <c r="T47" t="s">
        <v>92</v>
      </c>
      <c r="V47" t="s">
        <v>92</v>
      </c>
      <c r="W47" t="s">
        <v>26</v>
      </c>
      <c r="X47" t="s">
        <v>26</v>
      </c>
      <c r="Z47" t="s">
        <v>92</v>
      </c>
      <c r="AA47" t="s">
        <v>26</v>
      </c>
      <c r="AB47" t="s">
        <v>92</v>
      </c>
      <c r="AE47" t="s">
        <v>92</v>
      </c>
    </row>
    <row r="48" spans="3:31" ht="15" customHeight="1">
      <c r="C48" t="s">
        <v>92</v>
      </c>
      <c r="D48" t="s">
        <v>26</v>
      </c>
      <c r="E48" t="s">
        <v>26</v>
      </c>
      <c r="F48" t="s">
        <v>26</v>
      </c>
      <c r="K48" t="s">
        <v>92</v>
      </c>
      <c r="N48" t="s">
        <v>92</v>
      </c>
      <c r="O48" t="s">
        <v>103</v>
      </c>
      <c r="P48" t="s">
        <v>92</v>
      </c>
      <c r="Q48" t="s">
        <v>92</v>
      </c>
      <c r="R48" t="s">
        <v>92</v>
      </c>
      <c r="T48" t="s">
        <v>92</v>
      </c>
      <c r="V48" t="s">
        <v>92</v>
      </c>
      <c r="W48" t="s">
        <v>26</v>
      </c>
      <c r="X48" t="s">
        <v>26</v>
      </c>
      <c r="Z48" t="s">
        <v>92</v>
      </c>
      <c r="AA48" t="s">
        <v>26</v>
      </c>
      <c r="AB48" t="s">
        <v>92</v>
      </c>
      <c r="AE48" t="s">
        <v>92</v>
      </c>
    </row>
    <row r="49" spans="3:31" ht="15" customHeight="1">
      <c r="C49" t="s">
        <v>92</v>
      </c>
      <c r="D49" t="s">
        <v>26</v>
      </c>
      <c r="E49" t="s">
        <v>26</v>
      </c>
      <c r="F49" t="s">
        <v>26</v>
      </c>
      <c r="K49" t="s">
        <v>92</v>
      </c>
      <c r="N49" t="s">
        <v>92</v>
      </c>
      <c r="O49" t="s">
        <v>103</v>
      </c>
      <c r="P49" t="s">
        <v>92</v>
      </c>
      <c r="Q49" t="s">
        <v>92</v>
      </c>
      <c r="R49" t="s">
        <v>92</v>
      </c>
      <c r="T49" t="s">
        <v>92</v>
      </c>
      <c r="V49" t="s">
        <v>92</v>
      </c>
      <c r="W49" t="s">
        <v>26</v>
      </c>
      <c r="X49" t="s">
        <v>26</v>
      </c>
      <c r="Z49" t="s">
        <v>92</v>
      </c>
      <c r="AA49" t="s">
        <v>26</v>
      </c>
      <c r="AB49" t="s">
        <v>92</v>
      </c>
      <c r="AE49" t="s">
        <v>92</v>
      </c>
    </row>
    <row r="50" spans="3:31" ht="15" customHeight="1">
      <c r="C50" t="s">
        <v>92</v>
      </c>
      <c r="D50" t="s">
        <v>26</v>
      </c>
      <c r="E50" t="s">
        <v>26</v>
      </c>
      <c r="F50" t="s">
        <v>26</v>
      </c>
      <c r="K50" t="s">
        <v>92</v>
      </c>
      <c r="N50" t="s">
        <v>92</v>
      </c>
      <c r="O50" t="s">
        <v>103</v>
      </c>
      <c r="P50" t="s">
        <v>92</v>
      </c>
      <c r="Q50" t="s">
        <v>92</v>
      </c>
      <c r="R50" t="s">
        <v>92</v>
      </c>
      <c r="T50" t="s">
        <v>92</v>
      </c>
      <c r="V50" t="s">
        <v>92</v>
      </c>
      <c r="W50" t="s">
        <v>26</v>
      </c>
      <c r="X50" t="s">
        <v>26</v>
      </c>
      <c r="Z50" t="s">
        <v>92</v>
      </c>
      <c r="AA50" t="s">
        <v>26</v>
      </c>
      <c r="AB50" t="s">
        <v>92</v>
      </c>
      <c r="AE50" t="s">
        <v>92</v>
      </c>
    </row>
    <row r="51" spans="3:31" ht="15" customHeight="1">
      <c r="C51" t="s">
        <v>92</v>
      </c>
      <c r="D51" t="s">
        <v>26</v>
      </c>
      <c r="E51" t="s">
        <v>26</v>
      </c>
      <c r="F51" t="s">
        <v>26</v>
      </c>
      <c r="K51" t="s">
        <v>92</v>
      </c>
      <c r="N51" t="s">
        <v>92</v>
      </c>
      <c r="O51" t="s">
        <v>103</v>
      </c>
      <c r="P51" t="s">
        <v>92</v>
      </c>
      <c r="Q51" t="s">
        <v>92</v>
      </c>
      <c r="R51" t="s">
        <v>92</v>
      </c>
      <c r="T51" t="s">
        <v>92</v>
      </c>
      <c r="V51" t="s">
        <v>92</v>
      </c>
      <c r="W51" t="s">
        <v>26</v>
      </c>
      <c r="X51" t="s">
        <v>26</v>
      </c>
      <c r="Z51" t="s">
        <v>92</v>
      </c>
      <c r="AA51" t="s">
        <v>26</v>
      </c>
      <c r="AB51" t="s">
        <v>92</v>
      </c>
      <c r="AE51" t="s">
        <v>92</v>
      </c>
    </row>
    <row r="52" spans="3:31" ht="15" customHeight="1">
      <c r="C52" t="s">
        <v>92</v>
      </c>
      <c r="D52" t="s">
        <v>26</v>
      </c>
      <c r="E52" t="s">
        <v>26</v>
      </c>
      <c r="F52" t="s">
        <v>26</v>
      </c>
      <c r="K52" t="s">
        <v>92</v>
      </c>
      <c r="N52" t="s">
        <v>92</v>
      </c>
      <c r="O52" t="s">
        <v>103</v>
      </c>
      <c r="P52" t="s">
        <v>92</v>
      </c>
      <c r="Q52" t="s">
        <v>92</v>
      </c>
      <c r="R52" t="s">
        <v>92</v>
      </c>
      <c r="T52" t="s">
        <v>92</v>
      </c>
      <c r="V52" t="s">
        <v>92</v>
      </c>
      <c r="W52" t="s">
        <v>26</v>
      </c>
      <c r="X52" t="s">
        <v>26</v>
      </c>
      <c r="Z52" t="s">
        <v>92</v>
      </c>
      <c r="AA52" t="s">
        <v>26</v>
      </c>
      <c r="AB52" t="s">
        <v>92</v>
      </c>
      <c r="AE52" t="s">
        <v>92</v>
      </c>
    </row>
    <row r="53" spans="3:31" ht="15" customHeight="1">
      <c r="C53" t="s">
        <v>92</v>
      </c>
      <c r="D53" t="s">
        <v>26</v>
      </c>
      <c r="E53" t="s">
        <v>26</v>
      </c>
      <c r="F53" t="s">
        <v>26</v>
      </c>
      <c r="K53" t="s">
        <v>92</v>
      </c>
      <c r="N53" t="s">
        <v>92</v>
      </c>
      <c r="O53" t="s">
        <v>103</v>
      </c>
      <c r="P53" t="s">
        <v>92</v>
      </c>
      <c r="Q53" t="s">
        <v>92</v>
      </c>
      <c r="R53" t="s">
        <v>92</v>
      </c>
      <c r="T53" t="s">
        <v>92</v>
      </c>
      <c r="V53" t="s">
        <v>92</v>
      </c>
      <c r="W53" t="s">
        <v>26</v>
      </c>
      <c r="X53" t="s">
        <v>26</v>
      </c>
      <c r="Z53" t="s">
        <v>92</v>
      </c>
      <c r="AA53" t="s">
        <v>26</v>
      </c>
      <c r="AB53" t="s">
        <v>92</v>
      </c>
      <c r="AE53" t="s">
        <v>92</v>
      </c>
    </row>
    <row r="54" spans="3:31" ht="15" customHeight="1">
      <c r="C54" t="s">
        <v>92</v>
      </c>
      <c r="D54" t="s">
        <v>26</v>
      </c>
      <c r="E54" t="s">
        <v>26</v>
      </c>
      <c r="F54" t="s">
        <v>26</v>
      </c>
      <c r="K54" t="s">
        <v>92</v>
      </c>
      <c r="N54" t="s">
        <v>92</v>
      </c>
      <c r="O54" t="s">
        <v>103</v>
      </c>
      <c r="P54" t="s">
        <v>92</v>
      </c>
      <c r="Q54" t="s">
        <v>92</v>
      </c>
      <c r="R54" t="s">
        <v>92</v>
      </c>
      <c r="T54" t="s">
        <v>92</v>
      </c>
      <c r="V54" t="s">
        <v>92</v>
      </c>
      <c r="W54" t="s">
        <v>26</v>
      </c>
      <c r="X54" t="s">
        <v>26</v>
      </c>
      <c r="Z54" t="s">
        <v>92</v>
      </c>
      <c r="AA54" t="s">
        <v>26</v>
      </c>
      <c r="AB54" t="s">
        <v>92</v>
      </c>
      <c r="AE54" t="s">
        <v>92</v>
      </c>
    </row>
    <row r="55" spans="3:31" ht="15" customHeight="1">
      <c r="C55" t="s">
        <v>92</v>
      </c>
      <c r="D55" t="s">
        <v>26</v>
      </c>
      <c r="E55" t="s">
        <v>26</v>
      </c>
      <c r="F55" t="s">
        <v>26</v>
      </c>
      <c r="K55" t="s">
        <v>92</v>
      </c>
      <c r="N55" t="s">
        <v>92</v>
      </c>
      <c r="O55" t="s">
        <v>103</v>
      </c>
      <c r="P55" t="s">
        <v>92</v>
      </c>
      <c r="Q55" t="s">
        <v>92</v>
      </c>
      <c r="R55" t="s">
        <v>92</v>
      </c>
      <c r="T55" t="s">
        <v>92</v>
      </c>
      <c r="V55" t="s">
        <v>92</v>
      </c>
      <c r="W55" t="s">
        <v>26</v>
      </c>
      <c r="X55" t="s">
        <v>26</v>
      </c>
      <c r="Z55" t="s">
        <v>92</v>
      </c>
      <c r="AA55" t="s">
        <v>26</v>
      </c>
      <c r="AB55" t="s">
        <v>92</v>
      </c>
      <c r="AE55" t="s">
        <v>92</v>
      </c>
    </row>
    <row r="56" spans="3:31" ht="15" customHeight="1">
      <c r="C56" t="s">
        <v>92</v>
      </c>
      <c r="D56" t="s">
        <v>26</v>
      </c>
      <c r="E56" t="s">
        <v>26</v>
      </c>
      <c r="F56" t="s">
        <v>26</v>
      </c>
      <c r="K56" t="s">
        <v>92</v>
      </c>
      <c r="N56" t="s">
        <v>92</v>
      </c>
      <c r="O56" t="s">
        <v>103</v>
      </c>
      <c r="P56" t="s">
        <v>92</v>
      </c>
      <c r="Q56" t="s">
        <v>92</v>
      </c>
      <c r="R56" t="s">
        <v>92</v>
      </c>
      <c r="T56" t="s">
        <v>92</v>
      </c>
      <c r="V56" t="s">
        <v>92</v>
      </c>
      <c r="W56" t="s">
        <v>26</v>
      </c>
      <c r="X56" t="s">
        <v>26</v>
      </c>
      <c r="Z56" t="s">
        <v>92</v>
      </c>
      <c r="AA56" t="s">
        <v>26</v>
      </c>
      <c r="AB56" t="s">
        <v>92</v>
      </c>
      <c r="AE56" t="s">
        <v>92</v>
      </c>
    </row>
    <row r="57" spans="3:31" ht="15" customHeight="1">
      <c r="C57" t="s">
        <v>92</v>
      </c>
      <c r="D57" t="s">
        <v>26</v>
      </c>
      <c r="E57" t="s">
        <v>26</v>
      </c>
      <c r="F57" t="s">
        <v>26</v>
      </c>
      <c r="K57" t="s">
        <v>92</v>
      </c>
      <c r="N57" t="s">
        <v>92</v>
      </c>
      <c r="O57" t="s">
        <v>103</v>
      </c>
      <c r="P57" t="s">
        <v>92</v>
      </c>
      <c r="Q57" t="s">
        <v>92</v>
      </c>
      <c r="R57" t="s">
        <v>92</v>
      </c>
      <c r="T57" t="s">
        <v>92</v>
      </c>
      <c r="V57" t="s">
        <v>92</v>
      </c>
      <c r="W57" t="s">
        <v>26</v>
      </c>
      <c r="X57" t="s">
        <v>26</v>
      </c>
      <c r="Z57" t="s">
        <v>92</v>
      </c>
      <c r="AA57" t="s">
        <v>26</v>
      </c>
      <c r="AB57" t="s">
        <v>92</v>
      </c>
      <c r="AE57" t="s">
        <v>92</v>
      </c>
    </row>
    <row r="58" spans="3:31" ht="15" customHeight="1">
      <c r="C58" t="s">
        <v>92</v>
      </c>
      <c r="D58" t="s">
        <v>26</v>
      </c>
      <c r="E58" t="s">
        <v>26</v>
      </c>
      <c r="F58" t="s">
        <v>26</v>
      </c>
      <c r="K58" t="s">
        <v>92</v>
      </c>
      <c r="N58" t="s">
        <v>92</v>
      </c>
      <c r="O58" t="s">
        <v>103</v>
      </c>
      <c r="P58" t="s">
        <v>92</v>
      </c>
      <c r="Q58" t="s">
        <v>92</v>
      </c>
      <c r="R58" t="s">
        <v>92</v>
      </c>
      <c r="T58" t="s">
        <v>92</v>
      </c>
      <c r="V58" t="s">
        <v>92</v>
      </c>
      <c r="W58" t="s">
        <v>26</v>
      </c>
      <c r="X58" t="s">
        <v>26</v>
      </c>
      <c r="Z58" t="s">
        <v>92</v>
      </c>
      <c r="AA58" t="s">
        <v>26</v>
      </c>
      <c r="AB58" t="s">
        <v>92</v>
      </c>
      <c r="AE58" t="s">
        <v>92</v>
      </c>
    </row>
    <row r="59" spans="3:31" ht="15" customHeight="1">
      <c r="C59" t="s">
        <v>92</v>
      </c>
      <c r="D59" t="s">
        <v>26</v>
      </c>
      <c r="E59" t="s">
        <v>26</v>
      </c>
      <c r="F59" t="s">
        <v>26</v>
      </c>
      <c r="K59" t="s">
        <v>92</v>
      </c>
      <c r="N59" t="s">
        <v>92</v>
      </c>
      <c r="O59" t="s">
        <v>103</v>
      </c>
      <c r="P59" t="s">
        <v>92</v>
      </c>
      <c r="Q59" t="s">
        <v>92</v>
      </c>
      <c r="R59" t="s">
        <v>92</v>
      </c>
      <c r="T59" t="s">
        <v>92</v>
      </c>
      <c r="V59" t="s">
        <v>92</v>
      </c>
      <c r="W59" t="s">
        <v>26</v>
      </c>
      <c r="X59" t="s">
        <v>26</v>
      </c>
      <c r="Z59" t="s">
        <v>92</v>
      </c>
      <c r="AA59" t="s">
        <v>26</v>
      </c>
      <c r="AB59" t="s">
        <v>92</v>
      </c>
      <c r="AE59" t="s">
        <v>92</v>
      </c>
    </row>
    <row r="60" spans="3:31" ht="15" customHeight="1">
      <c r="C60" t="s">
        <v>92</v>
      </c>
      <c r="D60" t="s">
        <v>26</v>
      </c>
      <c r="E60" t="s">
        <v>26</v>
      </c>
      <c r="F60" t="s">
        <v>26</v>
      </c>
      <c r="K60" t="s">
        <v>92</v>
      </c>
      <c r="N60" t="s">
        <v>92</v>
      </c>
      <c r="O60" t="s">
        <v>103</v>
      </c>
      <c r="P60" t="s">
        <v>92</v>
      </c>
      <c r="Q60" t="s">
        <v>92</v>
      </c>
      <c r="R60" t="s">
        <v>92</v>
      </c>
      <c r="T60" t="s">
        <v>92</v>
      </c>
      <c r="V60" t="s">
        <v>92</v>
      </c>
      <c r="W60" t="s">
        <v>26</v>
      </c>
      <c r="X60" t="s">
        <v>26</v>
      </c>
      <c r="Z60" t="s">
        <v>92</v>
      </c>
      <c r="AA60" t="s">
        <v>26</v>
      </c>
      <c r="AB60" t="s">
        <v>92</v>
      </c>
      <c r="AE60" t="s">
        <v>92</v>
      </c>
    </row>
    <row r="61" spans="3:31" ht="15" customHeight="1">
      <c r="C61" t="s">
        <v>92</v>
      </c>
      <c r="D61" t="s">
        <v>26</v>
      </c>
      <c r="E61" t="s">
        <v>26</v>
      </c>
      <c r="F61" t="s">
        <v>26</v>
      </c>
      <c r="K61" t="s">
        <v>92</v>
      </c>
      <c r="N61" t="s">
        <v>92</v>
      </c>
      <c r="O61" t="s">
        <v>103</v>
      </c>
      <c r="P61" t="s">
        <v>92</v>
      </c>
      <c r="Q61" t="s">
        <v>92</v>
      </c>
      <c r="R61" t="s">
        <v>92</v>
      </c>
      <c r="T61" t="s">
        <v>92</v>
      </c>
      <c r="V61" t="s">
        <v>92</v>
      </c>
      <c r="W61" t="s">
        <v>26</v>
      </c>
      <c r="X61" t="s">
        <v>26</v>
      </c>
      <c r="Z61" t="s">
        <v>92</v>
      </c>
      <c r="AA61" t="s">
        <v>26</v>
      </c>
      <c r="AB61" t="s">
        <v>92</v>
      </c>
      <c r="AE61" t="s">
        <v>92</v>
      </c>
    </row>
    <row r="62" spans="3:31" ht="15" customHeight="1">
      <c r="C62" t="s">
        <v>92</v>
      </c>
      <c r="D62" t="s">
        <v>26</v>
      </c>
      <c r="E62" t="s">
        <v>26</v>
      </c>
      <c r="F62" t="s">
        <v>26</v>
      </c>
      <c r="K62" t="s">
        <v>92</v>
      </c>
      <c r="N62" t="s">
        <v>92</v>
      </c>
      <c r="O62" t="s">
        <v>103</v>
      </c>
      <c r="P62" t="s">
        <v>92</v>
      </c>
      <c r="Q62" t="s">
        <v>92</v>
      </c>
      <c r="R62" t="s">
        <v>92</v>
      </c>
      <c r="T62" t="s">
        <v>92</v>
      </c>
      <c r="V62" t="s">
        <v>92</v>
      </c>
      <c r="W62" t="s">
        <v>26</v>
      </c>
      <c r="X62" t="s">
        <v>26</v>
      </c>
      <c r="Z62" t="s">
        <v>92</v>
      </c>
      <c r="AA62" t="s">
        <v>26</v>
      </c>
      <c r="AB62" t="s">
        <v>92</v>
      </c>
      <c r="AE62" t="s">
        <v>92</v>
      </c>
    </row>
    <row r="63" spans="3:31" ht="15" customHeight="1">
      <c r="C63" t="s">
        <v>92</v>
      </c>
      <c r="D63" t="s">
        <v>26</v>
      </c>
      <c r="E63" t="s">
        <v>26</v>
      </c>
      <c r="F63" t="s">
        <v>26</v>
      </c>
      <c r="K63" t="s">
        <v>92</v>
      </c>
      <c r="N63" t="s">
        <v>92</v>
      </c>
      <c r="O63" t="s">
        <v>103</v>
      </c>
      <c r="P63" t="s">
        <v>92</v>
      </c>
      <c r="Q63" t="s">
        <v>92</v>
      </c>
      <c r="R63" t="s">
        <v>92</v>
      </c>
      <c r="T63" t="s">
        <v>92</v>
      </c>
      <c r="V63" t="s">
        <v>92</v>
      </c>
      <c r="W63" t="s">
        <v>26</v>
      </c>
      <c r="X63" t="s">
        <v>26</v>
      </c>
      <c r="Z63" t="s">
        <v>92</v>
      </c>
      <c r="AA63" t="s">
        <v>26</v>
      </c>
      <c r="AB63" t="s">
        <v>92</v>
      </c>
      <c r="AE63" t="s">
        <v>92</v>
      </c>
    </row>
    <row r="64" spans="3:31" ht="15" customHeight="1">
      <c r="C64" t="s">
        <v>92</v>
      </c>
      <c r="D64" t="s">
        <v>26</v>
      </c>
      <c r="E64" t="s">
        <v>26</v>
      </c>
      <c r="F64" t="s">
        <v>26</v>
      </c>
      <c r="K64" t="s">
        <v>92</v>
      </c>
      <c r="N64" t="s">
        <v>92</v>
      </c>
      <c r="O64" t="s">
        <v>103</v>
      </c>
      <c r="P64" t="s">
        <v>92</v>
      </c>
      <c r="Q64" t="s">
        <v>92</v>
      </c>
      <c r="R64" t="s">
        <v>92</v>
      </c>
      <c r="T64" t="s">
        <v>92</v>
      </c>
      <c r="V64" t="s">
        <v>92</v>
      </c>
      <c r="W64" t="s">
        <v>26</v>
      </c>
      <c r="X64" t="s">
        <v>26</v>
      </c>
      <c r="Z64" t="s">
        <v>92</v>
      </c>
      <c r="AA64" t="s">
        <v>26</v>
      </c>
      <c r="AB64" t="s">
        <v>92</v>
      </c>
      <c r="AE64" t="s">
        <v>92</v>
      </c>
    </row>
    <row r="65" spans="3:31" ht="15" customHeight="1">
      <c r="C65" t="s">
        <v>92</v>
      </c>
      <c r="D65" t="s">
        <v>26</v>
      </c>
      <c r="E65" t="s">
        <v>26</v>
      </c>
      <c r="F65" t="s">
        <v>26</v>
      </c>
      <c r="K65" t="s">
        <v>92</v>
      </c>
      <c r="N65" t="s">
        <v>92</v>
      </c>
      <c r="O65" t="s">
        <v>103</v>
      </c>
      <c r="P65" t="s">
        <v>92</v>
      </c>
      <c r="Q65" t="s">
        <v>92</v>
      </c>
      <c r="R65" t="s">
        <v>92</v>
      </c>
      <c r="T65" t="s">
        <v>92</v>
      </c>
      <c r="V65" t="s">
        <v>92</v>
      </c>
      <c r="W65" t="s">
        <v>26</v>
      </c>
      <c r="X65" t="s">
        <v>26</v>
      </c>
      <c r="Z65" t="s">
        <v>92</v>
      </c>
      <c r="AA65" t="s">
        <v>26</v>
      </c>
      <c r="AB65" t="s">
        <v>92</v>
      </c>
      <c r="AE65" t="s">
        <v>92</v>
      </c>
    </row>
    <row r="66" spans="3:31" ht="15" customHeight="1">
      <c r="C66" t="s">
        <v>92</v>
      </c>
      <c r="D66" t="s">
        <v>26</v>
      </c>
      <c r="E66" t="s">
        <v>26</v>
      </c>
      <c r="F66" t="s">
        <v>26</v>
      </c>
      <c r="K66" t="s">
        <v>92</v>
      </c>
      <c r="N66" t="s">
        <v>92</v>
      </c>
      <c r="O66" t="s">
        <v>103</v>
      </c>
      <c r="P66" t="s">
        <v>92</v>
      </c>
      <c r="Q66" t="s">
        <v>92</v>
      </c>
      <c r="R66" t="s">
        <v>92</v>
      </c>
      <c r="T66" t="s">
        <v>92</v>
      </c>
      <c r="V66" t="s">
        <v>92</v>
      </c>
      <c r="W66" t="s">
        <v>26</v>
      </c>
      <c r="X66" t="s">
        <v>26</v>
      </c>
      <c r="Z66" t="s">
        <v>92</v>
      </c>
      <c r="AA66" t="s">
        <v>26</v>
      </c>
      <c r="AB66" t="s">
        <v>92</v>
      </c>
      <c r="AE66" t="s">
        <v>92</v>
      </c>
    </row>
    <row r="67" spans="3:31" ht="15" customHeight="1">
      <c r="C67" t="s">
        <v>92</v>
      </c>
      <c r="D67" t="s">
        <v>26</v>
      </c>
      <c r="E67" t="s">
        <v>26</v>
      </c>
      <c r="F67" t="s">
        <v>26</v>
      </c>
      <c r="K67" t="s">
        <v>92</v>
      </c>
      <c r="N67" t="s">
        <v>92</v>
      </c>
      <c r="O67" t="s">
        <v>103</v>
      </c>
      <c r="P67" t="s">
        <v>92</v>
      </c>
      <c r="Q67" t="s">
        <v>92</v>
      </c>
      <c r="R67" t="s">
        <v>92</v>
      </c>
      <c r="T67" t="s">
        <v>92</v>
      </c>
      <c r="V67" t="s">
        <v>92</v>
      </c>
      <c r="W67" t="s">
        <v>26</v>
      </c>
      <c r="X67" t="s">
        <v>26</v>
      </c>
      <c r="Z67" t="s">
        <v>92</v>
      </c>
      <c r="AA67" t="s">
        <v>26</v>
      </c>
      <c r="AB67" t="s">
        <v>92</v>
      </c>
      <c r="AE67" t="s">
        <v>92</v>
      </c>
    </row>
    <row r="68" spans="3:31" ht="15" customHeight="1">
      <c r="C68" t="s">
        <v>92</v>
      </c>
      <c r="D68" t="s">
        <v>26</v>
      </c>
      <c r="E68" t="s">
        <v>26</v>
      </c>
      <c r="F68" t="s">
        <v>26</v>
      </c>
      <c r="K68" t="s">
        <v>92</v>
      </c>
      <c r="N68" t="s">
        <v>92</v>
      </c>
      <c r="O68" t="s">
        <v>103</v>
      </c>
      <c r="P68" t="s">
        <v>92</v>
      </c>
      <c r="Q68" t="s">
        <v>92</v>
      </c>
      <c r="R68" t="s">
        <v>92</v>
      </c>
      <c r="T68" t="s">
        <v>92</v>
      </c>
      <c r="V68" t="s">
        <v>92</v>
      </c>
      <c r="W68" t="s">
        <v>26</v>
      </c>
      <c r="X68" t="s">
        <v>26</v>
      </c>
      <c r="Z68" t="s">
        <v>92</v>
      </c>
      <c r="AA68" t="s">
        <v>26</v>
      </c>
      <c r="AB68" t="s">
        <v>92</v>
      </c>
      <c r="AE68" t="s">
        <v>92</v>
      </c>
    </row>
    <row r="69" spans="3:31" ht="15" customHeight="1">
      <c r="C69" t="s">
        <v>92</v>
      </c>
      <c r="D69" t="s">
        <v>26</v>
      </c>
      <c r="E69" t="s">
        <v>26</v>
      </c>
      <c r="F69" t="s">
        <v>26</v>
      </c>
      <c r="K69" t="s">
        <v>92</v>
      </c>
      <c r="N69" t="s">
        <v>92</v>
      </c>
      <c r="O69" t="s">
        <v>103</v>
      </c>
      <c r="P69" t="s">
        <v>92</v>
      </c>
      <c r="Q69" t="s">
        <v>92</v>
      </c>
      <c r="R69" t="s">
        <v>92</v>
      </c>
      <c r="T69" t="s">
        <v>92</v>
      </c>
      <c r="V69" t="s">
        <v>92</v>
      </c>
      <c r="W69" t="s">
        <v>26</v>
      </c>
      <c r="X69" t="s">
        <v>26</v>
      </c>
      <c r="Z69" t="s">
        <v>92</v>
      </c>
      <c r="AA69" t="s">
        <v>26</v>
      </c>
      <c r="AB69" t="s">
        <v>92</v>
      </c>
      <c r="AE69" t="s">
        <v>92</v>
      </c>
    </row>
    <row r="70" spans="3:31" ht="15" customHeight="1">
      <c r="C70" t="s">
        <v>92</v>
      </c>
      <c r="D70" t="s">
        <v>26</v>
      </c>
      <c r="E70" t="s">
        <v>26</v>
      </c>
      <c r="F70" t="s">
        <v>26</v>
      </c>
      <c r="K70" t="s">
        <v>92</v>
      </c>
      <c r="N70" t="s">
        <v>92</v>
      </c>
      <c r="O70" t="s">
        <v>103</v>
      </c>
      <c r="P70" t="s">
        <v>92</v>
      </c>
      <c r="Q70" t="s">
        <v>92</v>
      </c>
      <c r="R70" t="s">
        <v>92</v>
      </c>
      <c r="T70" t="s">
        <v>92</v>
      </c>
      <c r="V70" t="s">
        <v>92</v>
      </c>
      <c r="W70" t="s">
        <v>26</v>
      </c>
      <c r="X70" t="s">
        <v>26</v>
      </c>
      <c r="Z70" t="s">
        <v>92</v>
      </c>
      <c r="AA70" t="s">
        <v>26</v>
      </c>
      <c r="AB70" t="s">
        <v>92</v>
      </c>
      <c r="AE70" t="s">
        <v>92</v>
      </c>
    </row>
    <row r="71" spans="3:31" ht="15" customHeight="1">
      <c r="C71" t="s">
        <v>92</v>
      </c>
      <c r="D71" t="s">
        <v>26</v>
      </c>
      <c r="E71" t="s">
        <v>26</v>
      </c>
      <c r="F71" t="s">
        <v>26</v>
      </c>
      <c r="K71" t="s">
        <v>92</v>
      </c>
      <c r="N71" t="s">
        <v>92</v>
      </c>
      <c r="O71" t="s">
        <v>103</v>
      </c>
      <c r="P71" t="s">
        <v>92</v>
      </c>
      <c r="Q71" t="s">
        <v>92</v>
      </c>
      <c r="R71" t="s">
        <v>92</v>
      </c>
      <c r="T71" t="s">
        <v>92</v>
      </c>
      <c r="V71" t="s">
        <v>92</v>
      </c>
      <c r="W71" t="s">
        <v>26</v>
      </c>
      <c r="X71" t="s">
        <v>26</v>
      </c>
      <c r="Z71" t="s">
        <v>92</v>
      </c>
      <c r="AA71" t="s">
        <v>26</v>
      </c>
      <c r="AB71" t="s">
        <v>92</v>
      </c>
      <c r="AE71" t="s">
        <v>92</v>
      </c>
    </row>
    <row r="72" spans="3:31" ht="15" customHeight="1">
      <c r="C72" t="s">
        <v>92</v>
      </c>
      <c r="D72" t="s">
        <v>26</v>
      </c>
      <c r="E72" t="s">
        <v>26</v>
      </c>
      <c r="F72" t="s">
        <v>26</v>
      </c>
      <c r="K72" t="s">
        <v>92</v>
      </c>
      <c r="N72" t="s">
        <v>92</v>
      </c>
      <c r="O72" t="s">
        <v>103</v>
      </c>
      <c r="P72" t="s">
        <v>92</v>
      </c>
      <c r="Q72" t="s">
        <v>92</v>
      </c>
      <c r="R72" t="s">
        <v>92</v>
      </c>
      <c r="T72" t="s">
        <v>92</v>
      </c>
      <c r="V72" t="s">
        <v>92</v>
      </c>
      <c r="W72" t="s">
        <v>26</v>
      </c>
      <c r="X72" t="s">
        <v>26</v>
      </c>
      <c r="Z72" t="s">
        <v>92</v>
      </c>
      <c r="AA72" t="s">
        <v>26</v>
      </c>
      <c r="AB72" t="s">
        <v>92</v>
      </c>
      <c r="AE72" t="s">
        <v>92</v>
      </c>
    </row>
    <row r="73" spans="3:31" ht="15" customHeight="1">
      <c r="C73" t="s">
        <v>92</v>
      </c>
      <c r="D73" t="s">
        <v>26</v>
      </c>
      <c r="E73" t="s">
        <v>26</v>
      </c>
      <c r="F73" t="s">
        <v>26</v>
      </c>
      <c r="K73" t="s">
        <v>92</v>
      </c>
      <c r="N73" t="s">
        <v>92</v>
      </c>
      <c r="O73" t="s">
        <v>103</v>
      </c>
      <c r="P73" t="s">
        <v>92</v>
      </c>
      <c r="Q73" t="s">
        <v>92</v>
      </c>
      <c r="R73" t="s">
        <v>92</v>
      </c>
      <c r="T73" t="s">
        <v>92</v>
      </c>
      <c r="V73" t="s">
        <v>92</v>
      </c>
      <c r="W73" t="s">
        <v>26</v>
      </c>
      <c r="X73" t="s">
        <v>26</v>
      </c>
      <c r="Z73" t="s">
        <v>92</v>
      </c>
      <c r="AA73" t="s">
        <v>26</v>
      </c>
      <c r="AB73" t="s">
        <v>92</v>
      </c>
      <c r="AE73" t="s">
        <v>92</v>
      </c>
    </row>
    <row r="74" spans="3:31" ht="15" customHeight="1">
      <c r="C74" t="s">
        <v>92</v>
      </c>
      <c r="D74" t="s">
        <v>26</v>
      </c>
      <c r="E74" t="s">
        <v>26</v>
      </c>
      <c r="F74" t="s">
        <v>26</v>
      </c>
      <c r="K74" t="s">
        <v>92</v>
      </c>
      <c r="N74" t="s">
        <v>92</v>
      </c>
      <c r="O74" t="s">
        <v>103</v>
      </c>
      <c r="P74" t="s">
        <v>92</v>
      </c>
      <c r="Q74" t="s">
        <v>92</v>
      </c>
      <c r="R74" t="s">
        <v>92</v>
      </c>
      <c r="T74" t="s">
        <v>92</v>
      </c>
      <c r="V74" t="s">
        <v>92</v>
      </c>
      <c r="W74" t="s">
        <v>26</v>
      </c>
      <c r="X74" t="s">
        <v>26</v>
      </c>
      <c r="Z74" t="s">
        <v>92</v>
      </c>
      <c r="AA74" t="s">
        <v>26</v>
      </c>
      <c r="AB74" t="s">
        <v>92</v>
      </c>
      <c r="AE74" t="s">
        <v>92</v>
      </c>
    </row>
    <row r="75" spans="3:31" ht="15" customHeight="1">
      <c r="C75" t="s">
        <v>92</v>
      </c>
      <c r="D75" t="s">
        <v>26</v>
      </c>
      <c r="E75" t="s">
        <v>26</v>
      </c>
      <c r="F75" t="s">
        <v>26</v>
      </c>
      <c r="K75" t="s">
        <v>92</v>
      </c>
      <c r="N75" t="s">
        <v>92</v>
      </c>
      <c r="O75" t="s">
        <v>103</v>
      </c>
      <c r="P75" t="s">
        <v>92</v>
      </c>
      <c r="Q75" t="s">
        <v>92</v>
      </c>
      <c r="R75" t="s">
        <v>92</v>
      </c>
      <c r="T75" t="s">
        <v>92</v>
      </c>
      <c r="V75" t="s">
        <v>92</v>
      </c>
      <c r="W75" t="s">
        <v>26</v>
      </c>
      <c r="X75" t="s">
        <v>26</v>
      </c>
      <c r="Z75" t="s">
        <v>92</v>
      </c>
      <c r="AA75" t="s">
        <v>26</v>
      </c>
      <c r="AB75" t="s">
        <v>92</v>
      </c>
      <c r="AE75" t="s">
        <v>92</v>
      </c>
    </row>
    <row r="76" spans="3:31" ht="15" customHeight="1">
      <c r="C76" t="s">
        <v>92</v>
      </c>
      <c r="D76" t="s">
        <v>26</v>
      </c>
      <c r="E76" t="s">
        <v>26</v>
      </c>
      <c r="F76" t="s">
        <v>26</v>
      </c>
      <c r="K76" t="s">
        <v>92</v>
      </c>
      <c r="N76" t="s">
        <v>92</v>
      </c>
      <c r="O76" t="s">
        <v>103</v>
      </c>
      <c r="P76" t="s">
        <v>92</v>
      </c>
      <c r="Q76" t="s">
        <v>92</v>
      </c>
      <c r="R76" t="s">
        <v>92</v>
      </c>
      <c r="T76" t="s">
        <v>92</v>
      </c>
      <c r="V76" t="s">
        <v>92</v>
      </c>
      <c r="W76" t="s">
        <v>26</v>
      </c>
      <c r="X76" t="s">
        <v>26</v>
      </c>
      <c r="Z76" t="s">
        <v>92</v>
      </c>
      <c r="AA76" t="s">
        <v>26</v>
      </c>
      <c r="AB76" t="s">
        <v>92</v>
      </c>
      <c r="AE76" t="s">
        <v>92</v>
      </c>
    </row>
    <row r="77" spans="3:31" ht="15" customHeight="1">
      <c r="C77" t="s">
        <v>92</v>
      </c>
      <c r="D77" t="s">
        <v>26</v>
      </c>
      <c r="E77" t="s">
        <v>26</v>
      </c>
      <c r="F77" t="s">
        <v>26</v>
      </c>
      <c r="K77" t="s">
        <v>92</v>
      </c>
      <c r="N77" t="s">
        <v>92</v>
      </c>
      <c r="O77" t="s">
        <v>103</v>
      </c>
      <c r="P77" t="s">
        <v>92</v>
      </c>
      <c r="Q77" t="s">
        <v>92</v>
      </c>
      <c r="R77" t="s">
        <v>92</v>
      </c>
      <c r="T77" t="s">
        <v>92</v>
      </c>
      <c r="V77" t="s">
        <v>92</v>
      </c>
      <c r="W77" t="s">
        <v>26</v>
      </c>
      <c r="X77" t="s">
        <v>26</v>
      </c>
      <c r="Z77" t="s">
        <v>92</v>
      </c>
      <c r="AA77" t="s">
        <v>26</v>
      </c>
      <c r="AB77" t="s">
        <v>92</v>
      </c>
      <c r="AE77" t="s">
        <v>92</v>
      </c>
    </row>
    <row r="78" spans="3:31" ht="15" customHeight="1">
      <c r="C78" t="s">
        <v>92</v>
      </c>
      <c r="D78" t="s">
        <v>26</v>
      </c>
      <c r="E78" t="s">
        <v>26</v>
      </c>
      <c r="F78" t="s">
        <v>26</v>
      </c>
      <c r="K78" t="s">
        <v>92</v>
      </c>
      <c r="N78" t="s">
        <v>92</v>
      </c>
      <c r="O78" t="s">
        <v>103</v>
      </c>
      <c r="P78" t="s">
        <v>92</v>
      </c>
      <c r="Q78" t="s">
        <v>92</v>
      </c>
      <c r="R78" t="s">
        <v>92</v>
      </c>
      <c r="T78" t="s">
        <v>92</v>
      </c>
      <c r="V78" t="s">
        <v>92</v>
      </c>
      <c r="W78" t="s">
        <v>26</v>
      </c>
      <c r="X78" t="s">
        <v>26</v>
      </c>
      <c r="Z78" t="s">
        <v>92</v>
      </c>
      <c r="AA78" t="s">
        <v>26</v>
      </c>
      <c r="AB78" t="s">
        <v>92</v>
      </c>
      <c r="AE78" t="s">
        <v>92</v>
      </c>
    </row>
    <row r="79" spans="3:31" ht="15" customHeight="1">
      <c r="C79" t="s">
        <v>92</v>
      </c>
      <c r="D79" t="s">
        <v>26</v>
      </c>
      <c r="E79" t="s">
        <v>26</v>
      </c>
      <c r="F79" t="s">
        <v>26</v>
      </c>
      <c r="K79" t="s">
        <v>92</v>
      </c>
      <c r="N79" t="s">
        <v>92</v>
      </c>
      <c r="O79" t="s">
        <v>103</v>
      </c>
      <c r="P79" t="s">
        <v>92</v>
      </c>
      <c r="Q79" t="s">
        <v>92</v>
      </c>
      <c r="R79" t="s">
        <v>92</v>
      </c>
      <c r="T79" t="s">
        <v>92</v>
      </c>
      <c r="V79" t="s">
        <v>92</v>
      </c>
      <c r="W79" t="s">
        <v>26</v>
      </c>
      <c r="X79" t="s">
        <v>26</v>
      </c>
      <c r="Z79" t="s">
        <v>92</v>
      </c>
      <c r="AA79" t="s">
        <v>26</v>
      </c>
      <c r="AB79" t="s">
        <v>92</v>
      </c>
      <c r="AE79" t="s">
        <v>92</v>
      </c>
    </row>
    <row r="80" spans="3:31" ht="15" customHeight="1">
      <c r="C80" t="s">
        <v>92</v>
      </c>
      <c r="D80" t="s">
        <v>26</v>
      </c>
      <c r="E80" t="s">
        <v>26</v>
      </c>
      <c r="F80" t="s">
        <v>26</v>
      </c>
      <c r="K80" t="s">
        <v>92</v>
      </c>
      <c r="N80" t="s">
        <v>92</v>
      </c>
      <c r="O80" t="s">
        <v>103</v>
      </c>
      <c r="P80" t="s">
        <v>92</v>
      </c>
      <c r="Q80" t="s">
        <v>92</v>
      </c>
      <c r="R80" t="s">
        <v>92</v>
      </c>
      <c r="T80" t="s">
        <v>92</v>
      </c>
      <c r="V80" t="s">
        <v>92</v>
      </c>
      <c r="W80" t="s">
        <v>26</v>
      </c>
      <c r="X80" t="s">
        <v>26</v>
      </c>
      <c r="Z80" t="s">
        <v>92</v>
      </c>
      <c r="AA80" t="s">
        <v>26</v>
      </c>
      <c r="AB80" t="s">
        <v>92</v>
      </c>
      <c r="AE80" t="s">
        <v>92</v>
      </c>
    </row>
    <row r="81" spans="3:31" ht="15" customHeight="1">
      <c r="C81" t="s">
        <v>92</v>
      </c>
      <c r="D81" t="s">
        <v>26</v>
      </c>
      <c r="E81" t="s">
        <v>26</v>
      </c>
      <c r="F81" t="s">
        <v>26</v>
      </c>
      <c r="K81" t="s">
        <v>92</v>
      </c>
      <c r="N81" t="s">
        <v>92</v>
      </c>
      <c r="O81" t="s">
        <v>103</v>
      </c>
      <c r="P81" t="s">
        <v>92</v>
      </c>
      <c r="Q81" t="s">
        <v>92</v>
      </c>
      <c r="R81" t="s">
        <v>92</v>
      </c>
      <c r="T81" t="s">
        <v>92</v>
      </c>
      <c r="V81" t="s">
        <v>92</v>
      </c>
      <c r="W81" t="s">
        <v>26</v>
      </c>
      <c r="X81" t="s">
        <v>26</v>
      </c>
      <c r="Z81" t="s">
        <v>92</v>
      </c>
      <c r="AA81" t="s">
        <v>26</v>
      </c>
      <c r="AB81" t="s">
        <v>92</v>
      </c>
      <c r="AE81" t="s">
        <v>92</v>
      </c>
    </row>
    <row r="82" spans="3:31" ht="15" customHeight="1">
      <c r="C82" t="s">
        <v>92</v>
      </c>
      <c r="D82" t="s">
        <v>26</v>
      </c>
      <c r="E82" t="s">
        <v>26</v>
      </c>
      <c r="F82" t="s">
        <v>26</v>
      </c>
      <c r="K82" t="s">
        <v>92</v>
      </c>
      <c r="N82" t="s">
        <v>92</v>
      </c>
      <c r="O82" t="s">
        <v>103</v>
      </c>
      <c r="P82" t="s">
        <v>92</v>
      </c>
      <c r="Q82" t="s">
        <v>92</v>
      </c>
      <c r="R82" t="s">
        <v>92</v>
      </c>
      <c r="T82" t="s">
        <v>92</v>
      </c>
      <c r="V82" t="s">
        <v>92</v>
      </c>
      <c r="W82" t="s">
        <v>26</v>
      </c>
      <c r="X82" t="s">
        <v>26</v>
      </c>
      <c r="Z82" t="s">
        <v>92</v>
      </c>
      <c r="AA82" t="s">
        <v>26</v>
      </c>
      <c r="AB82" t="s">
        <v>92</v>
      </c>
      <c r="AE82" t="s">
        <v>92</v>
      </c>
    </row>
    <row r="83" spans="3:31" ht="15" customHeight="1">
      <c r="C83" t="s">
        <v>92</v>
      </c>
      <c r="D83" t="s">
        <v>26</v>
      </c>
      <c r="E83" t="s">
        <v>26</v>
      </c>
      <c r="F83" t="s">
        <v>26</v>
      </c>
      <c r="K83" t="s">
        <v>92</v>
      </c>
      <c r="N83" t="s">
        <v>92</v>
      </c>
      <c r="O83" t="s">
        <v>103</v>
      </c>
      <c r="P83" t="s">
        <v>92</v>
      </c>
      <c r="Q83" t="s">
        <v>92</v>
      </c>
      <c r="R83" t="s">
        <v>92</v>
      </c>
      <c r="T83" t="s">
        <v>92</v>
      </c>
      <c r="V83" t="s">
        <v>92</v>
      </c>
      <c r="W83" t="s">
        <v>26</v>
      </c>
      <c r="X83" t="s">
        <v>26</v>
      </c>
      <c r="Z83" t="s">
        <v>92</v>
      </c>
      <c r="AA83" t="s">
        <v>26</v>
      </c>
      <c r="AB83" t="s">
        <v>92</v>
      </c>
      <c r="AE83" t="s">
        <v>92</v>
      </c>
    </row>
    <row r="84" spans="3:31" ht="15" customHeight="1">
      <c r="C84" t="s">
        <v>92</v>
      </c>
      <c r="D84" t="s">
        <v>26</v>
      </c>
      <c r="E84" t="s">
        <v>26</v>
      </c>
      <c r="F84" t="s">
        <v>26</v>
      </c>
      <c r="K84" t="s">
        <v>92</v>
      </c>
      <c r="N84" t="s">
        <v>92</v>
      </c>
      <c r="O84" t="s">
        <v>103</v>
      </c>
      <c r="P84" t="s">
        <v>92</v>
      </c>
      <c r="Q84" t="s">
        <v>92</v>
      </c>
      <c r="R84" t="s">
        <v>92</v>
      </c>
      <c r="T84" t="s">
        <v>92</v>
      </c>
      <c r="V84" t="s">
        <v>92</v>
      </c>
      <c r="W84" t="s">
        <v>26</v>
      </c>
      <c r="X84" t="s">
        <v>26</v>
      </c>
      <c r="Z84" t="s">
        <v>92</v>
      </c>
      <c r="AA84" t="s">
        <v>26</v>
      </c>
      <c r="AB84" t="s">
        <v>92</v>
      </c>
      <c r="AE84" t="s">
        <v>92</v>
      </c>
    </row>
    <row r="85" spans="3:31" ht="15" customHeight="1">
      <c r="C85" t="s">
        <v>92</v>
      </c>
      <c r="D85" t="s">
        <v>26</v>
      </c>
      <c r="E85" t="s">
        <v>26</v>
      </c>
      <c r="F85" t="s">
        <v>26</v>
      </c>
      <c r="K85" t="s">
        <v>92</v>
      </c>
      <c r="N85" t="s">
        <v>92</v>
      </c>
      <c r="O85" t="s">
        <v>103</v>
      </c>
      <c r="P85" t="s">
        <v>92</v>
      </c>
      <c r="Q85" t="s">
        <v>92</v>
      </c>
      <c r="R85" t="s">
        <v>92</v>
      </c>
      <c r="T85" t="s">
        <v>92</v>
      </c>
      <c r="V85" t="s">
        <v>92</v>
      </c>
      <c r="W85" t="s">
        <v>26</v>
      </c>
      <c r="X85" t="s">
        <v>26</v>
      </c>
      <c r="Z85" t="s">
        <v>92</v>
      </c>
      <c r="AA85" t="s">
        <v>26</v>
      </c>
      <c r="AB85" t="s">
        <v>92</v>
      </c>
      <c r="AE85" t="s">
        <v>92</v>
      </c>
    </row>
    <row r="86" spans="3:31" ht="15" customHeight="1">
      <c r="C86" t="s">
        <v>92</v>
      </c>
      <c r="D86" t="s">
        <v>26</v>
      </c>
      <c r="E86" t="s">
        <v>26</v>
      </c>
      <c r="F86" t="s">
        <v>26</v>
      </c>
      <c r="K86" t="s">
        <v>92</v>
      </c>
      <c r="N86" t="s">
        <v>92</v>
      </c>
      <c r="O86" t="s">
        <v>103</v>
      </c>
      <c r="P86" t="s">
        <v>92</v>
      </c>
      <c r="Q86" t="s">
        <v>92</v>
      </c>
      <c r="R86" t="s">
        <v>92</v>
      </c>
      <c r="T86" t="s">
        <v>92</v>
      </c>
      <c r="V86" t="s">
        <v>92</v>
      </c>
      <c r="W86" t="s">
        <v>26</v>
      </c>
      <c r="X86" t="s">
        <v>26</v>
      </c>
      <c r="Z86" t="s">
        <v>92</v>
      </c>
      <c r="AA86" t="s">
        <v>26</v>
      </c>
      <c r="AB86" t="s">
        <v>92</v>
      </c>
      <c r="AE86" t="s">
        <v>92</v>
      </c>
    </row>
    <row r="87" spans="3:31" ht="15" customHeight="1">
      <c r="C87" t="s">
        <v>92</v>
      </c>
      <c r="D87" t="s">
        <v>26</v>
      </c>
      <c r="E87" t="s">
        <v>26</v>
      </c>
      <c r="F87" t="s">
        <v>26</v>
      </c>
      <c r="K87" t="s">
        <v>92</v>
      </c>
      <c r="N87" t="s">
        <v>92</v>
      </c>
      <c r="O87" t="s">
        <v>103</v>
      </c>
      <c r="P87" t="s">
        <v>92</v>
      </c>
      <c r="Q87" t="s">
        <v>92</v>
      </c>
      <c r="R87" t="s">
        <v>92</v>
      </c>
      <c r="T87" t="s">
        <v>92</v>
      </c>
      <c r="V87" t="s">
        <v>92</v>
      </c>
      <c r="W87" t="s">
        <v>26</v>
      </c>
      <c r="X87" t="s">
        <v>26</v>
      </c>
      <c r="Z87" t="s">
        <v>92</v>
      </c>
      <c r="AA87" t="s">
        <v>26</v>
      </c>
      <c r="AB87" t="s">
        <v>92</v>
      </c>
      <c r="AE87" t="s">
        <v>92</v>
      </c>
    </row>
    <row r="88" spans="3:31" ht="15" customHeight="1">
      <c r="C88" t="s">
        <v>92</v>
      </c>
      <c r="D88" t="s">
        <v>26</v>
      </c>
      <c r="E88" t="s">
        <v>26</v>
      </c>
      <c r="F88" t="s">
        <v>26</v>
      </c>
      <c r="K88" t="s">
        <v>92</v>
      </c>
      <c r="N88" t="s">
        <v>92</v>
      </c>
      <c r="O88" t="s">
        <v>103</v>
      </c>
      <c r="P88" t="s">
        <v>92</v>
      </c>
      <c r="Q88" t="s">
        <v>92</v>
      </c>
      <c r="R88" t="s">
        <v>92</v>
      </c>
      <c r="T88" t="s">
        <v>92</v>
      </c>
      <c r="V88" t="s">
        <v>92</v>
      </c>
      <c r="W88" t="s">
        <v>26</v>
      </c>
      <c r="X88" t="s">
        <v>26</v>
      </c>
      <c r="Z88" t="s">
        <v>92</v>
      </c>
      <c r="AA88" t="s">
        <v>26</v>
      </c>
      <c r="AB88" t="s">
        <v>92</v>
      </c>
      <c r="AE88" t="s">
        <v>92</v>
      </c>
    </row>
    <row r="89" spans="3:31" ht="15" customHeight="1">
      <c r="C89" t="s">
        <v>92</v>
      </c>
      <c r="D89" t="s">
        <v>26</v>
      </c>
      <c r="E89" t="s">
        <v>26</v>
      </c>
      <c r="F89" t="s">
        <v>26</v>
      </c>
      <c r="K89" t="s">
        <v>92</v>
      </c>
      <c r="N89" t="s">
        <v>92</v>
      </c>
      <c r="O89" t="s">
        <v>103</v>
      </c>
      <c r="P89" t="s">
        <v>92</v>
      </c>
      <c r="Q89" t="s">
        <v>92</v>
      </c>
      <c r="R89" t="s">
        <v>92</v>
      </c>
      <c r="T89" t="s">
        <v>92</v>
      </c>
      <c r="V89" t="s">
        <v>92</v>
      </c>
      <c r="W89" t="s">
        <v>26</v>
      </c>
      <c r="X89" t="s">
        <v>26</v>
      </c>
      <c r="Z89" t="s">
        <v>92</v>
      </c>
      <c r="AA89" t="s">
        <v>26</v>
      </c>
      <c r="AB89" t="s">
        <v>92</v>
      </c>
      <c r="AE89" t="s">
        <v>92</v>
      </c>
    </row>
    <row r="90" spans="3:31" ht="15" customHeight="1">
      <c r="C90" t="s">
        <v>92</v>
      </c>
      <c r="D90" t="s">
        <v>26</v>
      </c>
      <c r="E90" t="s">
        <v>26</v>
      </c>
      <c r="F90" t="s">
        <v>26</v>
      </c>
      <c r="K90" t="s">
        <v>92</v>
      </c>
      <c r="N90" t="s">
        <v>92</v>
      </c>
      <c r="O90" t="s">
        <v>103</v>
      </c>
      <c r="P90" t="s">
        <v>92</v>
      </c>
      <c r="Q90" t="s">
        <v>92</v>
      </c>
      <c r="R90" t="s">
        <v>92</v>
      </c>
      <c r="T90" t="s">
        <v>92</v>
      </c>
      <c r="V90" t="s">
        <v>92</v>
      </c>
      <c r="W90" t="s">
        <v>26</v>
      </c>
      <c r="X90" t="s">
        <v>26</v>
      </c>
      <c r="Z90" t="s">
        <v>92</v>
      </c>
      <c r="AA90" t="s">
        <v>26</v>
      </c>
      <c r="AB90" t="s">
        <v>92</v>
      </c>
      <c r="AE90" t="s">
        <v>92</v>
      </c>
    </row>
    <row r="91" spans="3:31" ht="15" customHeight="1">
      <c r="C91" t="s">
        <v>92</v>
      </c>
      <c r="D91" t="s">
        <v>26</v>
      </c>
      <c r="E91" t="s">
        <v>26</v>
      </c>
      <c r="F91" t="s">
        <v>26</v>
      </c>
      <c r="K91" t="s">
        <v>92</v>
      </c>
      <c r="N91" t="s">
        <v>92</v>
      </c>
      <c r="O91" t="s">
        <v>103</v>
      </c>
      <c r="P91" t="s">
        <v>92</v>
      </c>
      <c r="Q91" t="s">
        <v>92</v>
      </c>
      <c r="R91" t="s">
        <v>92</v>
      </c>
      <c r="T91" t="s">
        <v>92</v>
      </c>
      <c r="V91" t="s">
        <v>92</v>
      </c>
      <c r="W91" t="s">
        <v>26</v>
      </c>
      <c r="X91" t="s">
        <v>26</v>
      </c>
      <c r="Z91" t="s">
        <v>92</v>
      </c>
      <c r="AA91" t="s">
        <v>26</v>
      </c>
      <c r="AB91" t="s">
        <v>92</v>
      </c>
      <c r="AE91" t="s">
        <v>92</v>
      </c>
    </row>
    <row r="92" spans="3:31" ht="15" customHeight="1">
      <c r="C92" t="s">
        <v>92</v>
      </c>
      <c r="D92" t="s">
        <v>26</v>
      </c>
      <c r="E92" t="s">
        <v>26</v>
      </c>
      <c r="F92" t="s">
        <v>26</v>
      </c>
      <c r="K92" t="s">
        <v>92</v>
      </c>
      <c r="N92" t="s">
        <v>92</v>
      </c>
      <c r="O92" t="s">
        <v>103</v>
      </c>
      <c r="P92" t="s">
        <v>92</v>
      </c>
      <c r="Q92" t="s">
        <v>92</v>
      </c>
      <c r="R92" t="s">
        <v>92</v>
      </c>
      <c r="T92" t="s">
        <v>92</v>
      </c>
      <c r="V92" t="s">
        <v>92</v>
      </c>
      <c r="W92" t="s">
        <v>26</v>
      </c>
      <c r="X92" t="s">
        <v>26</v>
      </c>
      <c r="Z92" t="s">
        <v>92</v>
      </c>
      <c r="AA92" t="s">
        <v>26</v>
      </c>
      <c r="AB92" t="s">
        <v>92</v>
      </c>
      <c r="AE92" t="s">
        <v>92</v>
      </c>
    </row>
    <row r="93" spans="3:31" ht="15" customHeight="1">
      <c r="C93" t="s">
        <v>92</v>
      </c>
      <c r="D93" t="s">
        <v>26</v>
      </c>
      <c r="E93" t="s">
        <v>26</v>
      </c>
      <c r="F93" t="s">
        <v>26</v>
      </c>
      <c r="K93" t="s">
        <v>92</v>
      </c>
      <c r="N93" t="s">
        <v>92</v>
      </c>
      <c r="O93" t="s">
        <v>103</v>
      </c>
      <c r="P93" t="s">
        <v>92</v>
      </c>
      <c r="Q93" t="s">
        <v>92</v>
      </c>
      <c r="R93" t="s">
        <v>92</v>
      </c>
      <c r="T93" t="s">
        <v>92</v>
      </c>
      <c r="V93" t="s">
        <v>92</v>
      </c>
      <c r="W93" t="s">
        <v>26</v>
      </c>
      <c r="X93" t="s">
        <v>26</v>
      </c>
      <c r="Z93" t="s">
        <v>92</v>
      </c>
      <c r="AA93" t="s">
        <v>26</v>
      </c>
      <c r="AB93" t="s">
        <v>92</v>
      </c>
      <c r="AE93" t="s">
        <v>92</v>
      </c>
    </row>
    <row r="94" spans="3:31" ht="15" customHeight="1">
      <c r="C94" t="s">
        <v>92</v>
      </c>
      <c r="D94" t="s">
        <v>26</v>
      </c>
      <c r="E94" t="s">
        <v>26</v>
      </c>
      <c r="F94" t="s">
        <v>26</v>
      </c>
      <c r="K94" t="s">
        <v>92</v>
      </c>
      <c r="N94" t="s">
        <v>92</v>
      </c>
      <c r="O94" t="s">
        <v>103</v>
      </c>
      <c r="P94" t="s">
        <v>92</v>
      </c>
      <c r="Q94" t="s">
        <v>92</v>
      </c>
      <c r="R94" t="s">
        <v>92</v>
      </c>
      <c r="T94" t="s">
        <v>92</v>
      </c>
      <c r="V94" t="s">
        <v>92</v>
      </c>
      <c r="W94" t="s">
        <v>26</v>
      </c>
      <c r="X94" t="s">
        <v>26</v>
      </c>
      <c r="Z94" t="s">
        <v>92</v>
      </c>
      <c r="AA94" t="s">
        <v>26</v>
      </c>
      <c r="AB94" t="s">
        <v>92</v>
      </c>
      <c r="AE94" t="s">
        <v>92</v>
      </c>
    </row>
    <row r="95" spans="3:31" ht="15" customHeight="1">
      <c r="C95" t="s">
        <v>92</v>
      </c>
      <c r="D95" t="s">
        <v>26</v>
      </c>
      <c r="E95" t="s">
        <v>26</v>
      </c>
      <c r="F95" t="s">
        <v>26</v>
      </c>
      <c r="K95" t="s">
        <v>92</v>
      </c>
      <c r="N95" t="s">
        <v>92</v>
      </c>
      <c r="O95" t="s">
        <v>103</v>
      </c>
      <c r="P95" t="s">
        <v>92</v>
      </c>
      <c r="Q95" t="s">
        <v>92</v>
      </c>
      <c r="R95" t="s">
        <v>92</v>
      </c>
      <c r="T95" t="s">
        <v>92</v>
      </c>
      <c r="V95" t="s">
        <v>92</v>
      </c>
      <c r="W95" t="s">
        <v>26</v>
      </c>
      <c r="X95" t="s">
        <v>26</v>
      </c>
      <c r="Z95" t="s">
        <v>92</v>
      </c>
      <c r="AA95" t="s">
        <v>26</v>
      </c>
      <c r="AB95" t="s">
        <v>92</v>
      </c>
      <c r="AE95" t="s">
        <v>92</v>
      </c>
    </row>
    <row r="96" spans="3:31" ht="15" customHeight="1">
      <c r="C96" t="s">
        <v>92</v>
      </c>
      <c r="D96" t="s">
        <v>26</v>
      </c>
      <c r="E96" t="s">
        <v>26</v>
      </c>
      <c r="F96" t="s">
        <v>26</v>
      </c>
      <c r="K96" t="s">
        <v>92</v>
      </c>
      <c r="N96" t="s">
        <v>92</v>
      </c>
      <c r="O96" t="s">
        <v>103</v>
      </c>
      <c r="P96" t="s">
        <v>92</v>
      </c>
      <c r="Q96" t="s">
        <v>92</v>
      </c>
      <c r="R96" t="s">
        <v>92</v>
      </c>
      <c r="T96" t="s">
        <v>92</v>
      </c>
      <c r="V96" t="s">
        <v>92</v>
      </c>
      <c r="W96" t="s">
        <v>26</v>
      </c>
      <c r="X96" t="s">
        <v>26</v>
      </c>
      <c r="Z96" t="s">
        <v>92</v>
      </c>
      <c r="AA96" t="s">
        <v>26</v>
      </c>
      <c r="AB96" t="s">
        <v>92</v>
      </c>
      <c r="AE96" t="s">
        <v>92</v>
      </c>
    </row>
    <row r="97" spans="3:31" ht="15" customHeight="1">
      <c r="C97" t="s">
        <v>92</v>
      </c>
      <c r="D97" t="s">
        <v>26</v>
      </c>
      <c r="E97" t="s">
        <v>26</v>
      </c>
      <c r="F97" t="s">
        <v>26</v>
      </c>
      <c r="K97" t="s">
        <v>92</v>
      </c>
      <c r="N97" t="s">
        <v>92</v>
      </c>
      <c r="O97" t="s">
        <v>103</v>
      </c>
      <c r="P97" t="s">
        <v>92</v>
      </c>
      <c r="Q97" t="s">
        <v>92</v>
      </c>
      <c r="R97" t="s">
        <v>92</v>
      </c>
      <c r="T97" t="s">
        <v>92</v>
      </c>
      <c r="V97" t="s">
        <v>92</v>
      </c>
      <c r="W97" t="s">
        <v>26</v>
      </c>
      <c r="X97" t="s">
        <v>26</v>
      </c>
      <c r="Z97" t="s">
        <v>92</v>
      </c>
      <c r="AA97" t="s">
        <v>26</v>
      </c>
      <c r="AB97" t="s">
        <v>92</v>
      </c>
      <c r="AE97" t="s">
        <v>92</v>
      </c>
    </row>
    <row r="98" spans="3:31" ht="15" customHeight="1">
      <c r="C98" t="s">
        <v>92</v>
      </c>
      <c r="D98" t="s">
        <v>26</v>
      </c>
      <c r="E98" t="s">
        <v>26</v>
      </c>
      <c r="F98" t="s">
        <v>26</v>
      </c>
      <c r="K98" t="s">
        <v>92</v>
      </c>
      <c r="N98" t="s">
        <v>92</v>
      </c>
      <c r="O98" t="s">
        <v>103</v>
      </c>
      <c r="P98" t="s">
        <v>92</v>
      </c>
      <c r="Q98" t="s">
        <v>92</v>
      </c>
      <c r="R98" t="s">
        <v>92</v>
      </c>
      <c r="T98" t="s">
        <v>92</v>
      </c>
      <c r="V98" t="s">
        <v>92</v>
      </c>
      <c r="W98" t="s">
        <v>26</v>
      </c>
      <c r="X98" t="s">
        <v>26</v>
      </c>
      <c r="Z98" t="s">
        <v>92</v>
      </c>
      <c r="AA98" t="s">
        <v>26</v>
      </c>
      <c r="AB98" t="s">
        <v>92</v>
      </c>
      <c r="AE98" t="s">
        <v>92</v>
      </c>
    </row>
    <row r="99" spans="3:31" ht="15" customHeight="1">
      <c r="C99" t="s">
        <v>92</v>
      </c>
      <c r="D99" t="s">
        <v>26</v>
      </c>
      <c r="E99" t="s">
        <v>26</v>
      </c>
      <c r="F99" t="s">
        <v>26</v>
      </c>
      <c r="K99" t="s">
        <v>92</v>
      </c>
      <c r="N99" t="s">
        <v>92</v>
      </c>
      <c r="O99" t="s">
        <v>103</v>
      </c>
      <c r="P99" t="s">
        <v>92</v>
      </c>
      <c r="Q99" t="s">
        <v>92</v>
      </c>
      <c r="R99" t="s">
        <v>92</v>
      </c>
      <c r="T99" t="s">
        <v>92</v>
      </c>
      <c r="V99" t="s">
        <v>92</v>
      </c>
      <c r="W99" t="s">
        <v>26</v>
      </c>
      <c r="X99" t="s">
        <v>26</v>
      </c>
      <c r="Z99" t="s">
        <v>92</v>
      </c>
      <c r="AA99" t="s">
        <v>26</v>
      </c>
      <c r="AB99" t="s">
        <v>92</v>
      </c>
      <c r="AE99" t="s">
        <v>92</v>
      </c>
    </row>
    <row r="100" spans="3:31" ht="15" customHeight="1">
      <c r="C100" t="s">
        <v>92</v>
      </c>
      <c r="D100" t="s">
        <v>26</v>
      </c>
      <c r="E100" t="s">
        <v>26</v>
      </c>
      <c r="F100" t="s">
        <v>26</v>
      </c>
      <c r="K100" t="s">
        <v>92</v>
      </c>
      <c r="N100" t="s">
        <v>92</v>
      </c>
      <c r="O100" t="s">
        <v>103</v>
      </c>
      <c r="P100" t="s">
        <v>92</v>
      </c>
      <c r="Q100" t="s">
        <v>92</v>
      </c>
      <c r="R100" t="s">
        <v>92</v>
      </c>
      <c r="T100" t="s">
        <v>92</v>
      </c>
      <c r="V100" t="s">
        <v>92</v>
      </c>
      <c r="W100" t="s">
        <v>26</v>
      </c>
      <c r="X100" t="s">
        <v>26</v>
      </c>
      <c r="Z100" t="s">
        <v>92</v>
      </c>
      <c r="AA100" t="s">
        <v>26</v>
      </c>
      <c r="AB100" t="s">
        <v>92</v>
      </c>
      <c r="AE100" t="s">
        <v>92</v>
      </c>
    </row>
    <row r="101" spans="3:31" ht="15" customHeight="1">
      <c r="C101" t="s">
        <v>92</v>
      </c>
      <c r="D101" t="s">
        <v>26</v>
      </c>
      <c r="E101" t="s">
        <v>26</v>
      </c>
      <c r="F101" t="s">
        <v>26</v>
      </c>
      <c r="K101" t="s">
        <v>92</v>
      </c>
      <c r="N101" t="s">
        <v>92</v>
      </c>
      <c r="O101" t="s">
        <v>103</v>
      </c>
      <c r="P101" t="s">
        <v>92</v>
      </c>
      <c r="Q101" t="s">
        <v>92</v>
      </c>
      <c r="R101" t="s">
        <v>92</v>
      </c>
      <c r="T101" t="s">
        <v>92</v>
      </c>
      <c r="V101" t="s">
        <v>92</v>
      </c>
      <c r="W101" t="s">
        <v>26</v>
      </c>
      <c r="X101" t="s">
        <v>26</v>
      </c>
      <c r="Z101" t="s">
        <v>92</v>
      </c>
      <c r="AA101" t="s">
        <v>26</v>
      </c>
      <c r="AB101" t="s">
        <v>92</v>
      </c>
      <c r="AE101" t="s">
        <v>92</v>
      </c>
    </row>
    <row r="102" spans="3:31" ht="15" customHeight="1">
      <c r="C102" t="s">
        <v>92</v>
      </c>
      <c r="D102" t="s">
        <v>26</v>
      </c>
      <c r="E102" t="s">
        <v>26</v>
      </c>
      <c r="F102" t="s">
        <v>26</v>
      </c>
      <c r="K102" t="s">
        <v>92</v>
      </c>
      <c r="N102" t="s">
        <v>92</v>
      </c>
      <c r="O102" t="s">
        <v>103</v>
      </c>
      <c r="P102" t="s">
        <v>92</v>
      </c>
      <c r="Q102" t="s">
        <v>92</v>
      </c>
      <c r="R102" t="s">
        <v>92</v>
      </c>
      <c r="T102" t="s">
        <v>92</v>
      </c>
      <c r="V102" t="s">
        <v>92</v>
      </c>
      <c r="W102" t="s">
        <v>26</v>
      </c>
      <c r="X102" t="s">
        <v>26</v>
      </c>
      <c r="Z102" t="s">
        <v>92</v>
      </c>
      <c r="AA102" t="s">
        <v>26</v>
      </c>
      <c r="AB102" t="s">
        <v>92</v>
      </c>
      <c r="AE102" t="s">
        <v>92</v>
      </c>
    </row>
    <row r="103" spans="3:31" ht="15" customHeight="1">
      <c r="C103" t="s">
        <v>92</v>
      </c>
      <c r="D103" t="s">
        <v>26</v>
      </c>
      <c r="E103" t="s">
        <v>26</v>
      </c>
      <c r="F103" t="s">
        <v>26</v>
      </c>
      <c r="K103" t="s">
        <v>92</v>
      </c>
      <c r="N103" t="s">
        <v>92</v>
      </c>
      <c r="O103" t="s">
        <v>103</v>
      </c>
      <c r="P103" t="s">
        <v>92</v>
      </c>
      <c r="Q103" t="s">
        <v>92</v>
      </c>
      <c r="R103" t="s">
        <v>92</v>
      </c>
      <c r="T103" t="s">
        <v>92</v>
      </c>
      <c r="V103" t="s">
        <v>92</v>
      </c>
      <c r="W103" t="s">
        <v>26</v>
      </c>
      <c r="X103" t="s">
        <v>26</v>
      </c>
      <c r="Z103" t="s">
        <v>92</v>
      </c>
      <c r="AA103" t="s">
        <v>26</v>
      </c>
      <c r="AB103" t="s">
        <v>92</v>
      </c>
      <c r="AE103" t="s">
        <v>92</v>
      </c>
    </row>
    <row r="104" spans="3:31" ht="15" customHeight="1">
      <c r="C104" t="s">
        <v>92</v>
      </c>
      <c r="D104" t="s">
        <v>26</v>
      </c>
      <c r="E104" t="s">
        <v>26</v>
      </c>
      <c r="F104" t="s">
        <v>26</v>
      </c>
      <c r="K104" t="s">
        <v>92</v>
      </c>
      <c r="N104" t="s">
        <v>92</v>
      </c>
      <c r="O104" t="s">
        <v>103</v>
      </c>
      <c r="P104" t="s">
        <v>92</v>
      </c>
      <c r="Q104" t="s">
        <v>92</v>
      </c>
      <c r="R104" t="s">
        <v>92</v>
      </c>
      <c r="T104" t="s">
        <v>92</v>
      </c>
      <c r="V104" t="s">
        <v>92</v>
      </c>
      <c r="W104" t="s">
        <v>26</v>
      </c>
      <c r="X104" t="s">
        <v>26</v>
      </c>
      <c r="Z104" t="s">
        <v>92</v>
      </c>
      <c r="AA104" t="s">
        <v>26</v>
      </c>
      <c r="AB104" t="s">
        <v>92</v>
      </c>
      <c r="AE104" t="s">
        <v>92</v>
      </c>
    </row>
    <row r="105" spans="3:31" ht="15" customHeight="1">
      <c r="C105" t="s">
        <v>92</v>
      </c>
      <c r="D105" t="s">
        <v>26</v>
      </c>
      <c r="E105" t="s">
        <v>26</v>
      </c>
      <c r="F105" t="s">
        <v>26</v>
      </c>
      <c r="K105" t="s">
        <v>92</v>
      </c>
      <c r="N105" t="s">
        <v>92</v>
      </c>
      <c r="O105" t="s">
        <v>103</v>
      </c>
      <c r="P105" t="s">
        <v>92</v>
      </c>
      <c r="Q105" t="s">
        <v>92</v>
      </c>
      <c r="R105" t="s">
        <v>92</v>
      </c>
      <c r="T105" t="s">
        <v>92</v>
      </c>
      <c r="V105" t="s">
        <v>92</v>
      </c>
      <c r="W105" t="s">
        <v>26</v>
      </c>
      <c r="X105" t="s">
        <v>26</v>
      </c>
      <c r="Z105" t="s">
        <v>92</v>
      </c>
      <c r="AA105" t="s">
        <v>26</v>
      </c>
      <c r="AB105" t="s">
        <v>92</v>
      </c>
      <c r="AE105" t="s">
        <v>92</v>
      </c>
    </row>
    <row r="106" spans="3:31" ht="15" customHeight="1">
      <c r="C106" t="s">
        <v>92</v>
      </c>
      <c r="D106" t="s">
        <v>26</v>
      </c>
      <c r="E106" t="s">
        <v>26</v>
      </c>
      <c r="F106" t="s">
        <v>26</v>
      </c>
      <c r="K106" t="s">
        <v>92</v>
      </c>
      <c r="N106" t="s">
        <v>92</v>
      </c>
      <c r="O106" t="s">
        <v>103</v>
      </c>
      <c r="P106" t="s">
        <v>92</v>
      </c>
      <c r="Q106" t="s">
        <v>92</v>
      </c>
      <c r="R106" t="s">
        <v>92</v>
      </c>
      <c r="T106" t="s">
        <v>92</v>
      </c>
      <c r="V106" t="s">
        <v>92</v>
      </c>
      <c r="W106" t="s">
        <v>26</v>
      </c>
      <c r="X106" t="s">
        <v>26</v>
      </c>
      <c r="Z106" t="s">
        <v>92</v>
      </c>
      <c r="AA106" t="s">
        <v>26</v>
      </c>
      <c r="AB106" t="s">
        <v>92</v>
      </c>
      <c r="AE106" t="s">
        <v>92</v>
      </c>
    </row>
    <row r="107" spans="3:31" ht="15" customHeight="1">
      <c r="C107" t="s">
        <v>92</v>
      </c>
      <c r="D107" t="s">
        <v>26</v>
      </c>
      <c r="E107" t="s">
        <v>26</v>
      </c>
      <c r="F107" t="s">
        <v>26</v>
      </c>
      <c r="K107" t="s">
        <v>92</v>
      </c>
      <c r="N107" t="s">
        <v>92</v>
      </c>
      <c r="O107" t="s">
        <v>103</v>
      </c>
      <c r="P107" t="s">
        <v>92</v>
      </c>
      <c r="Q107" t="s">
        <v>92</v>
      </c>
      <c r="R107" t="s">
        <v>92</v>
      </c>
      <c r="T107" t="s">
        <v>92</v>
      </c>
      <c r="V107" t="s">
        <v>92</v>
      </c>
      <c r="W107" t="s">
        <v>26</v>
      </c>
      <c r="X107" t="s">
        <v>26</v>
      </c>
      <c r="Z107" t="s">
        <v>92</v>
      </c>
      <c r="AA107" t="s">
        <v>26</v>
      </c>
      <c r="AB107" t="s">
        <v>92</v>
      </c>
      <c r="AE107" t="s">
        <v>92</v>
      </c>
    </row>
    <row r="108" spans="3:31" ht="15" customHeight="1">
      <c r="C108" t="s">
        <v>92</v>
      </c>
      <c r="D108" t="s">
        <v>26</v>
      </c>
      <c r="E108" t="s">
        <v>26</v>
      </c>
      <c r="F108" t="s">
        <v>26</v>
      </c>
      <c r="K108" t="s">
        <v>92</v>
      </c>
      <c r="N108" t="s">
        <v>92</v>
      </c>
      <c r="O108" t="s">
        <v>103</v>
      </c>
      <c r="P108" t="s">
        <v>92</v>
      </c>
      <c r="Q108" t="s">
        <v>92</v>
      </c>
      <c r="R108" t="s">
        <v>92</v>
      </c>
      <c r="T108" t="s">
        <v>92</v>
      </c>
      <c r="V108" t="s">
        <v>92</v>
      </c>
      <c r="W108" t="s">
        <v>26</v>
      </c>
      <c r="X108" t="s">
        <v>26</v>
      </c>
      <c r="Z108" t="s">
        <v>92</v>
      </c>
      <c r="AA108" t="s">
        <v>26</v>
      </c>
      <c r="AB108" t="s">
        <v>92</v>
      </c>
      <c r="AE108" t="s">
        <v>92</v>
      </c>
    </row>
    <row r="109" spans="3:31" ht="15" customHeight="1">
      <c r="C109" t="s">
        <v>92</v>
      </c>
      <c r="D109" t="s">
        <v>26</v>
      </c>
      <c r="E109" t="s">
        <v>26</v>
      </c>
      <c r="F109" t="s">
        <v>26</v>
      </c>
      <c r="K109" t="s">
        <v>92</v>
      </c>
      <c r="N109" t="s">
        <v>92</v>
      </c>
      <c r="O109" t="s">
        <v>103</v>
      </c>
      <c r="P109" t="s">
        <v>92</v>
      </c>
      <c r="Q109" t="s">
        <v>92</v>
      </c>
      <c r="R109" t="s">
        <v>92</v>
      </c>
      <c r="T109" t="s">
        <v>92</v>
      </c>
      <c r="V109" t="s">
        <v>92</v>
      </c>
      <c r="W109" t="s">
        <v>26</v>
      </c>
      <c r="X109" t="s">
        <v>26</v>
      </c>
      <c r="Z109" t="s">
        <v>92</v>
      </c>
      <c r="AA109" t="s">
        <v>26</v>
      </c>
      <c r="AB109" t="s">
        <v>92</v>
      </c>
      <c r="AE109" t="s">
        <v>92</v>
      </c>
    </row>
    <row r="110" spans="3:31" ht="15" customHeight="1">
      <c r="C110" t="s">
        <v>92</v>
      </c>
      <c r="D110" t="s">
        <v>26</v>
      </c>
      <c r="E110" t="s">
        <v>26</v>
      </c>
      <c r="F110" t="s">
        <v>26</v>
      </c>
      <c r="K110" t="s">
        <v>92</v>
      </c>
      <c r="N110" t="s">
        <v>92</v>
      </c>
      <c r="O110" t="s">
        <v>103</v>
      </c>
      <c r="P110" t="s">
        <v>92</v>
      </c>
      <c r="Q110" t="s">
        <v>92</v>
      </c>
      <c r="R110" t="s">
        <v>92</v>
      </c>
      <c r="T110" t="s">
        <v>92</v>
      </c>
      <c r="V110" t="s">
        <v>92</v>
      </c>
      <c r="W110" t="s">
        <v>26</v>
      </c>
      <c r="X110" t="s">
        <v>26</v>
      </c>
      <c r="Z110" t="s">
        <v>92</v>
      </c>
      <c r="AA110" t="s">
        <v>26</v>
      </c>
      <c r="AB110" t="s">
        <v>92</v>
      </c>
      <c r="AE110" t="s">
        <v>92</v>
      </c>
    </row>
    <row r="111" spans="3:31" ht="15" customHeight="1">
      <c r="C111" t="s">
        <v>92</v>
      </c>
      <c r="D111" t="s">
        <v>26</v>
      </c>
      <c r="E111" t="s">
        <v>26</v>
      </c>
      <c r="F111" t="s">
        <v>26</v>
      </c>
      <c r="K111" t="s">
        <v>92</v>
      </c>
      <c r="N111" t="s">
        <v>92</v>
      </c>
      <c r="O111" t="s">
        <v>103</v>
      </c>
      <c r="P111" t="s">
        <v>92</v>
      </c>
      <c r="Q111" t="s">
        <v>92</v>
      </c>
      <c r="R111" t="s">
        <v>92</v>
      </c>
      <c r="T111" t="s">
        <v>92</v>
      </c>
      <c r="V111" t="s">
        <v>92</v>
      </c>
      <c r="W111" t="s">
        <v>26</v>
      </c>
      <c r="X111" t="s">
        <v>26</v>
      </c>
      <c r="Z111" t="s">
        <v>92</v>
      </c>
      <c r="AA111" t="s">
        <v>26</v>
      </c>
      <c r="AB111" t="s">
        <v>92</v>
      </c>
      <c r="AE111" t="s">
        <v>92</v>
      </c>
    </row>
    <row r="112" spans="3:31" ht="15" customHeight="1">
      <c r="C112" t="s">
        <v>92</v>
      </c>
      <c r="D112" t="s">
        <v>26</v>
      </c>
      <c r="E112" t="s">
        <v>26</v>
      </c>
      <c r="F112" t="s">
        <v>26</v>
      </c>
      <c r="K112" t="s">
        <v>92</v>
      </c>
      <c r="N112" t="s">
        <v>92</v>
      </c>
      <c r="O112" t="s">
        <v>103</v>
      </c>
      <c r="P112" t="s">
        <v>92</v>
      </c>
      <c r="Q112" t="s">
        <v>92</v>
      </c>
      <c r="R112" t="s">
        <v>92</v>
      </c>
      <c r="T112" t="s">
        <v>92</v>
      </c>
      <c r="V112" t="s">
        <v>92</v>
      </c>
      <c r="W112" t="s">
        <v>26</v>
      </c>
      <c r="X112" t="s">
        <v>26</v>
      </c>
      <c r="Z112" t="s">
        <v>92</v>
      </c>
      <c r="AA112" t="s">
        <v>26</v>
      </c>
      <c r="AB112" t="s">
        <v>92</v>
      </c>
      <c r="AE112" t="s">
        <v>92</v>
      </c>
    </row>
    <row r="113" spans="3:31" ht="15" customHeight="1">
      <c r="C113" t="s">
        <v>92</v>
      </c>
      <c r="D113" t="s">
        <v>26</v>
      </c>
      <c r="E113" t="s">
        <v>26</v>
      </c>
      <c r="F113" t="s">
        <v>26</v>
      </c>
      <c r="K113" t="s">
        <v>92</v>
      </c>
      <c r="N113" t="s">
        <v>92</v>
      </c>
      <c r="O113" t="s">
        <v>103</v>
      </c>
      <c r="P113" t="s">
        <v>92</v>
      </c>
      <c r="Q113" t="s">
        <v>92</v>
      </c>
      <c r="R113" t="s">
        <v>92</v>
      </c>
      <c r="T113" t="s">
        <v>92</v>
      </c>
      <c r="V113" t="s">
        <v>92</v>
      </c>
      <c r="W113" t="s">
        <v>26</v>
      </c>
      <c r="X113" t="s">
        <v>26</v>
      </c>
      <c r="Z113" t="s">
        <v>92</v>
      </c>
      <c r="AA113" t="s">
        <v>26</v>
      </c>
      <c r="AB113" t="s">
        <v>92</v>
      </c>
      <c r="AE113" t="s">
        <v>92</v>
      </c>
    </row>
    <row r="114" spans="3:31" ht="15" customHeight="1">
      <c r="C114" t="s">
        <v>92</v>
      </c>
      <c r="D114" t="s">
        <v>26</v>
      </c>
      <c r="E114" t="s">
        <v>26</v>
      </c>
      <c r="F114" t="s">
        <v>26</v>
      </c>
      <c r="K114" t="s">
        <v>92</v>
      </c>
      <c r="N114" t="s">
        <v>92</v>
      </c>
      <c r="O114" t="s">
        <v>103</v>
      </c>
      <c r="P114" t="s">
        <v>92</v>
      </c>
      <c r="Q114" t="s">
        <v>92</v>
      </c>
      <c r="R114" t="s">
        <v>92</v>
      </c>
      <c r="T114" t="s">
        <v>92</v>
      </c>
      <c r="V114" t="s">
        <v>92</v>
      </c>
      <c r="W114" t="s">
        <v>26</v>
      </c>
      <c r="X114" t="s">
        <v>26</v>
      </c>
      <c r="Z114" t="s">
        <v>92</v>
      </c>
      <c r="AA114" t="s">
        <v>26</v>
      </c>
      <c r="AB114" t="s">
        <v>92</v>
      </c>
      <c r="AE114" t="s">
        <v>92</v>
      </c>
    </row>
    <row r="115" spans="3:31" ht="15" customHeight="1">
      <c r="C115" t="s">
        <v>92</v>
      </c>
      <c r="D115" t="s">
        <v>26</v>
      </c>
      <c r="E115" t="s">
        <v>26</v>
      </c>
      <c r="F115" t="s">
        <v>26</v>
      </c>
      <c r="K115" t="s">
        <v>92</v>
      </c>
      <c r="N115" t="s">
        <v>92</v>
      </c>
      <c r="O115" t="s">
        <v>103</v>
      </c>
      <c r="P115" t="s">
        <v>92</v>
      </c>
      <c r="Q115" t="s">
        <v>92</v>
      </c>
      <c r="R115" t="s">
        <v>92</v>
      </c>
      <c r="T115" t="s">
        <v>92</v>
      </c>
      <c r="V115" t="s">
        <v>92</v>
      </c>
      <c r="W115" t="s">
        <v>26</v>
      </c>
      <c r="X115" t="s">
        <v>26</v>
      </c>
      <c r="Z115" t="s">
        <v>92</v>
      </c>
      <c r="AA115" t="s">
        <v>26</v>
      </c>
      <c r="AB115" t="s">
        <v>92</v>
      </c>
      <c r="AE115" t="s">
        <v>92</v>
      </c>
    </row>
    <row r="116" spans="3:31" ht="15" customHeight="1">
      <c r="C116" t="s">
        <v>92</v>
      </c>
      <c r="D116" t="s">
        <v>26</v>
      </c>
      <c r="E116" t="s">
        <v>26</v>
      </c>
      <c r="F116" t="s">
        <v>26</v>
      </c>
      <c r="K116" t="s">
        <v>92</v>
      </c>
      <c r="N116" t="s">
        <v>92</v>
      </c>
      <c r="O116" t="s">
        <v>103</v>
      </c>
      <c r="P116" t="s">
        <v>92</v>
      </c>
      <c r="Q116" t="s">
        <v>92</v>
      </c>
      <c r="R116" t="s">
        <v>92</v>
      </c>
      <c r="T116" t="s">
        <v>92</v>
      </c>
      <c r="V116" t="s">
        <v>92</v>
      </c>
      <c r="W116" t="s">
        <v>26</v>
      </c>
      <c r="X116" t="s">
        <v>26</v>
      </c>
      <c r="Z116" t="s">
        <v>92</v>
      </c>
      <c r="AA116" t="s">
        <v>26</v>
      </c>
      <c r="AB116" t="s">
        <v>92</v>
      </c>
      <c r="AE116" t="s">
        <v>92</v>
      </c>
    </row>
    <row r="117" spans="3:31" ht="15" customHeight="1">
      <c r="C117" t="s">
        <v>92</v>
      </c>
      <c r="D117" t="s">
        <v>26</v>
      </c>
      <c r="E117" t="s">
        <v>26</v>
      </c>
      <c r="F117" t="s">
        <v>26</v>
      </c>
      <c r="K117" t="s">
        <v>92</v>
      </c>
      <c r="N117" t="s">
        <v>92</v>
      </c>
      <c r="O117" t="s">
        <v>103</v>
      </c>
      <c r="P117" t="s">
        <v>92</v>
      </c>
      <c r="Q117" t="s">
        <v>92</v>
      </c>
      <c r="R117" t="s">
        <v>92</v>
      </c>
      <c r="T117" t="s">
        <v>92</v>
      </c>
      <c r="V117" t="s">
        <v>92</v>
      </c>
      <c r="W117" t="s">
        <v>26</v>
      </c>
      <c r="X117" t="s">
        <v>26</v>
      </c>
      <c r="Z117" t="s">
        <v>92</v>
      </c>
      <c r="AA117" t="s">
        <v>26</v>
      </c>
      <c r="AB117" t="s">
        <v>92</v>
      </c>
      <c r="AE117" t="s">
        <v>92</v>
      </c>
    </row>
    <row r="118" spans="3:31" ht="15" customHeight="1">
      <c r="C118" t="s">
        <v>92</v>
      </c>
      <c r="D118" t="s">
        <v>26</v>
      </c>
      <c r="E118" t="s">
        <v>26</v>
      </c>
      <c r="F118" t="s">
        <v>26</v>
      </c>
      <c r="K118" t="s">
        <v>92</v>
      </c>
      <c r="N118" t="s">
        <v>92</v>
      </c>
      <c r="O118" t="s">
        <v>103</v>
      </c>
      <c r="P118" t="s">
        <v>92</v>
      </c>
      <c r="Q118" t="s">
        <v>92</v>
      </c>
      <c r="R118" t="s">
        <v>92</v>
      </c>
      <c r="T118" t="s">
        <v>92</v>
      </c>
      <c r="V118" t="s">
        <v>92</v>
      </c>
      <c r="W118" t="s">
        <v>26</v>
      </c>
      <c r="X118" t="s">
        <v>26</v>
      </c>
      <c r="Z118" t="s">
        <v>92</v>
      </c>
      <c r="AA118" t="s">
        <v>26</v>
      </c>
      <c r="AB118" t="s">
        <v>92</v>
      </c>
      <c r="AE118" t="s">
        <v>92</v>
      </c>
    </row>
    <row r="119" spans="3:31" ht="15" customHeight="1">
      <c r="C119" t="s">
        <v>92</v>
      </c>
      <c r="D119" t="s">
        <v>26</v>
      </c>
      <c r="E119" t="s">
        <v>26</v>
      </c>
      <c r="F119" t="s">
        <v>26</v>
      </c>
      <c r="K119" t="s">
        <v>92</v>
      </c>
      <c r="N119" t="s">
        <v>92</v>
      </c>
      <c r="O119" t="s">
        <v>103</v>
      </c>
      <c r="P119" t="s">
        <v>92</v>
      </c>
      <c r="Q119" t="s">
        <v>92</v>
      </c>
      <c r="R119" t="s">
        <v>92</v>
      </c>
      <c r="T119" t="s">
        <v>92</v>
      </c>
      <c r="V119" t="s">
        <v>92</v>
      </c>
      <c r="W119" t="s">
        <v>26</v>
      </c>
      <c r="X119" t="s">
        <v>26</v>
      </c>
      <c r="Z119" t="s">
        <v>92</v>
      </c>
      <c r="AA119" t="s">
        <v>26</v>
      </c>
      <c r="AB119" t="s">
        <v>92</v>
      </c>
      <c r="AE119" t="s">
        <v>92</v>
      </c>
    </row>
    <row r="120" spans="3:31" ht="15" customHeight="1">
      <c r="C120" t="s">
        <v>92</v>
      </c>
      <c r="D120" t="s">
        <v>26</v>
      </c>
      <c r="E120" t="s">
        <v>26</v>
      </c>
      <c r="F120" t="s">
        <v>26</v>
      </c>
      <c r="K120" t="s">
        <v>92</v>
      </c>
      <c r="N120" t="s">
        <v>92</v>
      </c>
      <c r="O120" t="s">
        <v>103</v>
      </c>
      <c r="P120" t="s">
        <v>92</v>
      </c>
      <c r="Q120" t="s">
        <v>92</v>
      </c>
      <c r="R120" t="s">
        <v>92</v>
      </c>
      <c r="T120" t="s">
        <v>92</v>
      </c>
      <c r="V120" t="s">
        <v>92</v>
      </c>
      <c r="W120" t="s">
        <v>26</v>
      </c>
      <c r="X120" t="s">
        <v>26</v>
      </c>
      <c r="Z120" t="s">
        <v>92</v>
      </c>
      <c r="AA120" t="s">
        <v>26</v>
      </c>
      <c r="AB120" t="s">
        <v>92</v>
      </c>
      <c r="AE120" t="s">
        <v>92</v>
      </c>
    </row>
    <row r="121" spans="3:31" ht="15" customHeight="1">
      <c r="C121" t="s">
        <v>92</v>
      </c>
      <c r="D121" t="s">
        <v>26</v>
      </c>
      <c r="E121" t="s">
        <v>26</v>
      </c>
      <c r="F121" t="s">
        <v>26</v>
      </c>
      <c r="K121" t="s">
        <v>92</v>
      </c>
      <c r="N121" t="s">
        <v>92</v>
      </c>
      <c r="O121" t="s">
        <v>103</v>
      </c>
      <c r="P121" t="s">
        <v>92</v>
      </c>
      <c r="Q121" t="s">
        <v>92</v>
      </c>
      <c r="R121" t="s">
        <v>92</v>
      </c>
      <c r="T121" t="s">
        <v>92</v>
      </c>
      <c r="V121" t="s">
        <v>92</v>
      </c>
      <c r="W121" t="s">
        <v>26</v>
      </c>
      <c r="X121" t="s">
        <v>26</v>
      </c>
      <c r="Z121" t="s">
        <v>92</v>
      </c>
      <c r="AA121" t="s">
        <v>26</v>
      </c>
      <c r="AB121" t="s">
        <v>92</v>
      </c>
      <c r="AE121" t="s">
        <v>92</v>
      </c>
    </row>
    <row r="122" spans="3:31" ht="15" customHeight="1">
      <c r="C122" t="s">
        <v>92</v>
      </c>
      <c r="D122" t="s">
        <v>26</v>
      </c>
      <c r="E122" t="s">
        <v>26</v>
      </c>
      <c r="F122" t="s">
        <v>26</v>
      </c>
      <c r="K122" t="s">
        <v>92</v>
      </c>
      <c r="N122" t="s">
        <v>92</v>
      </c>
      <c r="O122" t="s">
        <v>103</v>
      </c>
      <c r="P122" t="s">
        <v>92</v>
      </c>
      <c r="Q122" t="s">
        <v>92</v>
      </c>
      <c r="R122" t="s">
        <v>92</v>
      </c>
      <c r="T122" t="s">
        <v>92</v>
      </c>
      <c r="V122" t="s">
        <v>92</v>
      </c>
      <c r="W122" t="s">
        <v>26</v>
      </c>
      <c r="X122" t="s">
        <v>26</v>
      </c>
      <c r="Z122" t="s">
        <v>92</v>
      </c>
      <c r="AA122" t="s">
        <v>26</v>
      </c>
      <c r="AB122" t="s">
        <v>92</v>
      </c>
      <c r="AE122" t="s">
        <v>92</v>
      </c>
    </row>
    <row r="123" spans="3:31" ht="15" customHeight="1">
      <c r="C123" t="s">
        <v>92</v>
      </c>
      <c r="D123" t="s">
        <v>26</v>
      </c>
      <c r="E123" t="s">
        <v>26</v>
      </c>
      <c r="F123" t="s">
        <v>26</v>
      </c>
      <c r="K123" t="s">
        <v>92</v>
      </c>
      <c r="N123" t="s">
        <v>92</v>
      </c>
      <c r="O123" t="s">
        <v>103</v>
      </c>
      <c r="P123" t="s">
        <v>92</v>
      </c>
      <c r="Q123" t="s">
        <v>92</v>
      </c>
      <c r="R123" t="s">
        <v>92</v>
      </c>
      <c r="T123" t="s">
        <v>92</v>
      </c>
      <c r="V123" t="s">
        <v>92</v>
      </c>
      <c r="W123" t="s">
        <v>26</v>
      </c>
      <c r="X123" t="s">
        <v>26</v>
      </c>
      <c r="Z123" t="s">
        <v>92</v>
      </c>
      <c r="AA123" t="s">
        <v>26</v>
      </c>
      <c r="AB123" t="s">
        <v>92</v>
      </c>
      <c r="AE123" t="s">
        <v>92</v>
      </c>
    </row>
    <row r="124" spans="3:31" ht="15" customHeight="1">
      <c r="C124" t="s">
        <v>92</v>
      </c>
      <c r="D124" t="s">
        <v>26</v>
      </c>
      <c r="E124" t="s">
        <v>26</v>
      </c>
      <c r="F124" t="s">
        <v>26</v>
      </c>
      <c r="K124" t="s">
        <v>92</v>
      </c>
      <c r="N124" t="s">
        <v>92</v>
      </c>
      <c r="O124" t="s">
        <v>103</v>
      </c>
      <c r="P124" t="s">
        <v>92</v>
      </c>
      <c r="Q124" t="s">
        <v>92</v>
      </c>
      <c r="R124" t="s">
        <v>92</v>
      </c>
      <c r="T124" t="s">
        <v>92</v>
      </c>
      <c r="V124" t="s">
        <v>92</v>
      </c>
      <c r="W124" t="s">
        <v>26</v>
      </c>
      <c r="X124" t="s">
        <v>26</v>
      </c>
      <c r="Z124" t="s">
        <v>92</v>
      </c>
      <c r="AA124" t="s">
        <v>26</v>
      </c>
      <c r="AB124" t="s">
        <v>92</v>
      </c>
      <c r="AE124" t="s">
        <v>92</v>
      </c>
    </row>
    <row r="125" spans="3:31" ht="15" customHeight="1">
      <c r="C125" t="s">
        <v>92</v>
      </c>
      <c r="D125" t="s">
        <v>26</v>
      </c>
      <c r="E125" t="s">
        <v>26</v>
      </c>
      <c r="F125" t="s">
        <v>26</v>
      </c>
      <c r="K125" t="s">
        <v>92</v>
      </c>
      <c r="N125" t="s">
        <v>92</v>
      </c>
      <c r="O125" t="s">
        <v>103</v>
      </c>
      <c r="P125" t="s">
        <v>92</v>
      </c>
      <c r="Q125" t="s">
        <v>92</v>
      </c>
      <c r="R125" t="s">
        <v>92</v>
      </c>
      <c r="T125" t="s">
        <v>92</v>
      </c>
      <c r="V125" t="s">
        <v>92</v>
      </c>
      <c r="W125" t="s">
        <v>26</v>
      </c>
      <c r="X125" t="s">
        <v>26</v>
      </c>
      <c r="Z125" t="s">
        <v>92</v>
      </c>
      <c r="AA125" t="s">
        <v>26</v>
      </c>
      <c r="AB125" t="s">
        <v>92</v>
      </c>
      <c r="AE125" t="s">
        <v>92</v>
      </c>
    </row>
    <row r="126" spans="3:31" ht="15" customHeight="1">
      <c r="C126" t="s">
        <v>92</v>
      </c>
      <c r="D126" t="s">
        <v>26</v>
      </c>
      <c r="E126" t="s">
        <v>26</v>
      </c>
      <c r="F126" t="s">
        <v>26</v>
      </c>
      <c r="K126" t="s">
        <v>92</v>
      </c>
      <c r="N126" t="s">
        <v>92</v>
      </c>
      <c r="O126" t="s">
        <v>103</v>
      </c>
      <c r="P126" t="s">
        <v>92</v>
      </c>
      <c r="Q126" t="s">
        <v>92</v>
      </c>
      <c r="R126" t="s">
        <v>92</v>
      </c>
      <c r="T126" t="s">
        <v>92</v>
      </c>
      <c r="V126" t="s">
        <v>92</v>
      </c>
      <c r="W126" t="s">
        <v>26</v>
      </c>
      <c r="X126" t="s">
        <v>26</v>
      </c>
      <c r="Z126" t="s">
        <v>92</v>
      </c>
      <c r="AA126" t="s">
        <v>26</v>
      </c>
      <c r="AB126" t="s">
        <v>92</v>
      </c>
      <c r="AE126" t="s">
        <v>92</v>
      </c>
    </row>
    <row r="127" spans="3:31" ht="15" customHeight="1">
      <c r="C127" t="s">
        <v>92</v>
      </c>
      <c r="D127" t="s">
        <v>26</v>
      </c>
      <c r="E127" t="s">
        <v>26</v>
      </c>
      <c r="F127" t="s">
        <v>26</v>
      </c>
      <c r="K127" t="s">
        <v>92</v>
      </c>
      <c r="N127" t="s">
        <v>92</v>
      </c>
      <c r="O127" t="s">
        <v>103</v>
      </c>
      <c r="P127" t="s">
        <v>92</v>
      </c>
      <c r="Q127" t="s">
        <v>92</v>
      </c>
      <c r="R127" t="s">
        <v>92</v>
      </c>
      <c r="T127" t="s">
        <v>92</v>
      </c>
      <c r="V127" t="s">
        <v>92</v>
      </c>
      <c r="W127" t="s">
        <v>26</v>
      </c>
      <c r="X127" t="s">
        <v>26</v>
      </c>
      <c r="Z127" t="s">
        <v>92</v>
      </c>
      <c r="AA127" t="s">
        <v>26</v>
      </c>
      <c r="AB127" t="s">
        <v>92</v>
      </c>
      <c r="AE127" t="s">
        <v>92</v>
      </c>
    </row>
    <row r="128" spans="3:31" ht="15" customHeight="1">
      <c r="C128" t="s">
        <v>92</v>
      </c>
      <c r="D128" t="s">
        <v>26</v>
      </c>
      <c r="E128" t="s">
        <v>26</v>
      </c>
      <c r="F128" t="s">
        <v>26</v>
      </c>
      <c r="K128" t="s">
        <v>92</v>
      </c>
      <c r="N128" t="s">
        <v>92</v>
      </c>
      <c r="O128" t="s">
        <v>103</v>
      </c>
      <c r="P128" t="s">
        <v>92</v>
      </c>
      <c r="Q128" t="s">
        <v>92</v>
      </c>
      <c r="R128" t="s">
        <v>92</v>
      </c>
      <c r="T128" t="s">
        <v>92</v>
      </c>
      <c r="V128" t="s">
        <v>92</v>
      </c>
      <c r="W128" t="s">
        <v>26</v>
      </c>
      <c r="X128" t="s">
        <v>26</v>
      </c>
      <c r="Z128" t="s">
        <v>92</v>
      </c>
      <c r="AA128" t="s">
        <v>26</v>
      </c>
      <c r="AB128" t="s">
        <v>92</v>
      </c>
      <c r="AE128" t="s">
        <v>92</v>
      </c>
    </row>
    <row r="129" spans="3:31" ht="15" customHeight="1">
      <c r="C129" t="s">
        <v>92</v>
      </c>
      <c r="D129" t="s">
        <v>26</v>
      </c>
      <c r="E129" t="s">
        <v>26</v>
      </c>
      <c r="F129" t="s">
        <v>26</v>
      </c>
      <c r="K129" t="s">
        <v>92</v>
      </c>
      <c r="N129" t="s">
        <v>92</v>
      </c>
      <c r="O129" t="s">
        <v>103</v>
      </c>
      <c r="P129" t="s">
        <v>92</v>
      </c>
      <c r="Q129" t="s">
        <v>92</v>
      </c>
      <c r="R129" t="s">
        <v>92</v>
      </c>
      <c r="T129" t="s">
        <v>92</v>
      </c>
      <c r="V129" t="s">
        <v>92</v>
      </c>
      <c r="W129" t="s">
        <v>26</v>
      </c>
      <c r="X129" t="s">
        <v>26</v>
      </c>
      <c r="Z129" t="s">
        <v>92</v>
      </c>
      <c r="AA129" t="s">
        <v>26</v>
      </c>
      <c r="AB129" t="s">
        <v>92</v>
      </c>
      <c r="AE129" t="s">
        <v>92</v>
      </c>
    </row>
    <row r="130" spans="3:31" ht="15" customHeight="1">
      <c r="C130" t="s">
        <v>92</v>
      </c>
      <c r="D130" t="s">
        <v>26</v>
      </c>
      <c r="E130" t="s">
        <v>26</v>
      </c>
      <c r="F130" t="s">
        <v>26</v>
      </c>
      <c r="K130" t="s">
        <v>92</v>
      </c>
      <c r="N130" t="s">
        <v>92</v>
      </c>
      <c r="O130" t="s">
        <v>103</v>
      </c>
      <c r="P130" t="s">
        <v>92</v>
      </c>
      <c r="Q130" t="s">
        <v>92</v>
      </c>
      <c r="R130" t="s">
        <v>92</v>
      </c>
      <c r="T130" t="s">
        <v>92</v>
      </c>
      <c r="V130" t="s">
        <v>92</v>
      </c>
      <c r="W130" t="s">
        <v>26</v>
      </c>
      <c r="X130" t="s">
        <v>26</v>
      </c>
      <c r="Z130" t="s">
        <v>92</v>
      </c>
      <c r="AA130" t="s">
        <v>26</v>
      </c>
      <c r="AB130" t="s">
        <v>92</v>
      </c>
      <c r="AE130" t="s">
        <v>92</v>
      </c>
    </row>
    <row r="131" spans="3:31" ht="15" customHeight="1">
      <c r="C131" t="s">
        <v>92</v>
      </c>
      <c r="D131" t="s">
        <v>26</v>
      </c>
      <c r="E131" t="s">
        <v>26</v>
      </c>
      <c r="F131" t="s">
        <v>26</v>
      </c>
      <c r="K131" t="s">
        <v>92</v>
      </c>
      <c r="N131" t="s">
        <v>92</v>
      </c>
      <c r="O131" t="s">
        <v>103</v>
      </c>
      <c r="P131" t="s">
        <v>92</v>
      </c>
      <c r="Q131" t="s">
        <v>92</v>
      </c>
      <c r="R131" t="s">
        <v>92</v>
      </c>
      <c r="T131" t="s">
        <v>92</v>
      </c>
      <c r="V131" t="s">
        <v>92</v>
      </c>
      <c r="W131" t="s">
        <v>26</v>
      </c>
      <c r="X131" t="s">
        <v>26</v>
      </c>
      <c r="Z131" t="s">
        <v>92</v>
      </c>
      <c r="AA131" t="s">
        <v>26</v>
      </c>
      <c r="AB131" t="s">
        <v>92</v>
      </c>
      <c r="AE131" t="s">
        <v>92</v>
      </c>
    </row>
    <row r="132" spans="3:31" ht="15" customHeight="1">
      <c r="C132" t="s">
        <v>92</v>
      </c>
      <c r="D132" t="s">
        <v>26</v>
      </c>
      <c r="E132" t="s">
        <v>26</v>
      </c>
      <c r="F132" t="s">
        <v>26</v>
      </c>
      <c r="K132" t="s">
        <v>92</v>
      </c>
      <c r="N132" t="s">
        <v>92</v>
      </c>
      <c r="O132" t="s">
        <v>103</v>
      </c>
      <c r="P132" t="s">
        <v>92</v>
      </c>
      <c r="Q132" t="s">
        <v>92</v>
      </c>
      <c r="R132" t="s">
        <v>92</v>
      </c>
      <c r="T132" t="s">
        <v>92</v>
      </c>
      <c r="V132" t="s">
        <v>92</v>
      </c>
      <c r="W132" t="s">
        <v>26</v>
      </c>
      <c r="X132" t="s">
        <v>26</v>
      </c>
      <c r="Z132" t="s">
        <v>92</v>
      </c>
      <c r="AA132" t="s">
        <v>26</v>
      </c>
      <c r="AB132" t="s">
        <v>92</v>
      </c>
      <c r="AE132" t="s">
        <v>92</v>
      </c>
    </row>
    <row r="133" spans="3:31" ht="15" customHeight="1">
      <c r="C133" t="s">
        <v>92</v>
      </c>
      <c r="D133" t="s">
        <v>26</v>
      </c>
      <c r="E133" t="s">
        <v>26</v>
      </c>
      <c r="F133" t="s">
        <v>26</v>
      </c>
      <c r="K133" t="s">
        <v>92</v>
      </c>
      <c r="N133" t="s">
        <v>92</v>
      </c>
      <c r="O133" t="s">
        <v>103</v>
      </c>
      <c r="P133" t="s">
        <v>92</v>
      </c>
      <c r="Q133" t="s">
        <v>92</v>
      </c>
      <c r="R133" t="s">
        <v>92</v>
      </c>
      <c r="T133" t="s">
        <v>92</v>
      </c>
      <c r="V133" t="s">
        <v>92</v>
      </c>
      <c r="W133" t="s">
        <v>26</v>
      </c>
      <c r="X133" t="s">
        <v>26</v>
      </c>
      <c r="Z133" t="s">
        <v>92</v>
      </c>
      <c r="AA133" t="s">
        <v>26</v>
      </c>
      <c r="AB133" t="s">
        <v>92</v>
      </c>
      <c r="AE133" t="s">
        <v>92</v>
      </c>
    </row>
    <row r="134" spans="3:31" ht="15" customHeight="1">
      <c r="C134" t="s">
        <v>92</v>
      </c>
      <c r="D134" t="s">
        <v>26</v>
      </c>
      <c r="E134" t="s">
        <v>26</v>
      </c>
      <c r="F134" t="s">
        <v>26</v>
      </c>
      <c r="K134" t="s">
        <v>92</v>
      </c>
      <c r="N134" t="s">
        <v>92</v>
      </c>
      <c r="O134" t="s">
        <v>103</v>
      </c>
      <c r="P134" t="s">
        <v>92</v>
      </c>
      <c r="Q134" t="s">
        <v>92</v>
      </c>
      <c r="R134" t="s">
        <v>92</v>
      </c>
      <c r="T134" t="s">
        <v>92</v>
      </c>
      <c r="V134" t="s">
        <v>92</v>
      </c>
      <c r="W134" t="s">
        <v>26</v>
      </c>
      <c r="X134" t="s">
        <v>26</v>
      </c>
      <c r="Z134" t="s">
        <v>92</v>
      </c>
      <c r="AA134" t="s">
        <v>26</v>
      </c>
      <c r="AB134" t="s">
        <v>92</v>
      </c>
      <c r="AE134" t="s">
        <v>92</v>
      </c>
    </row>
    <row r="135" spans="3:31" ht="15" customHeight="1">
      <c r="C135" t="s">
        <v>92</v>
      </c>
      <c r="D135" t="s">
        <v>26</v>
      </c>
      <c r="E135" t="s">
        <v>26</v>
      </c>
      <c r="F135" t="s">
        <v>26</v>
      </c>
      <c r="K135" t="s">
        <v>92</v>
      </c>
      <c r="N135" t="s">
        <v>92</v>
      </c>
      <c r="O135" t="s">
        <v>103</v>
      </c>
      <c r="P135" t="s">
        <v>92</v>
      </c>
      <c r="Q135" t="s">
        <v>92</v>
      </c>
      <c r="R135" t="s">
        <v>92</v>
      </c>
      <c r="T135" t="s">
        <v>92</v>
      </c>
      <c r="V135" t="s">
        <v>92</v>
      </c>
      <c r="W135" t="s">
        <v>26</v>
      </c>
      <c r="X135" t="s">
        <v>26</v>
      </c>
      <c r="Z135" t="s">
        <v>92</v>
      </c>
      <c r="AA135" t="s">
        <v>26</v>
      </c>
      <c r="AB135" t="s">
        <v>92</v>
      </c>
      <c r="AE135" t="s">
        <v>92</v>
      </c>
    </row>
    <row r="136" spans="3:31" ht="15" customHeight="1">
      <c r="C136" t="s">
        <v>92</v>
      </c>
      <c r="D136" t="s">
        <v>26</v>
      </c>
      <c r="E136" t="s">
        <v>26</v>
      </c>
      <c r="F136" t="s">
        <v>26</v>
      </c>
      <c r="K136" t="s">
        <v>92</v>
      </c>
      <c r="N136" t="s">
        <v>92</v>
      </c>
      <c r="O136" t="s">
        <v>103</v>
      </c>
      <c r="P136" t="s">
        <v>92</v>
      </c>
      <c r="Q136" t="s">
        <v>92</v>
      </c>
      <c r="R136" t="s">
        <v>92</v>
      </c>
      <c r="T136" t="s">
        <v>92</v>
      </c>
      <c r="V136" t="s">
        <v>92</v>
      </c>
      <c r="W136" t="s">
        <v>26</v>
      </c>
      <c r="X136" t="s">
        <v>26</v>
      </c>
      <c r="Z136" t="s">
        <v>92</v>
      </c>
      <c r="AA136" t="s">
        <v>26</v>
      </c>
      <c r="AB136" t="s">
        <v>92</v>
      </c>
      <c r="AE136" t="s">
        <v>92</v>
      </c>
    </row>
    <row r="137" spans="3:31" ht="15" customHeight="1">
      <c r="C137" t="s">
        <v>92</v>
      </c>
      <c r="D137" t="s">
        <v>26</v>
      </c>
      <c r="E137" t="s">
        <v>26</v>
      </c>
      <c r="F137" t="s">
        <v>26</v>
      </c>
      <c r="K137" t="s">
        <v>92</v>
      </c>
      <c r="N137" t="s">
        <v>92</v>
      </c>
      <c r="O137" t="s">
        <v>103</v>
      </c>
      <c r="P137" t="s">
        <v>92</v>
      </c>
      <c r="Q137" t="s">
        <v>92</v>
      </c>
      <c r="R137" t="s">
        <v>92</v>
      </c>
      <c r="T137" t="s">
        <v>92</v>
      </c>
      <c r="V137" t="s">
        <v>92</v>
      </c>
      <c r="W137" t="s">
        <v>26</v>
      </c>
      <c r="X137" t="s">
        <v>26</v>
      </c>
      <c r="Z137" t="s">
        <v>92</v>
      </c>
      <c r="AA137" t="s">
        <v>26</v>
      </c>
      <c r="AB137" t="s">
        <v>92</v>
      </c>
      <c r="AE137" t="s">
        <v>92</v>
      </c>
    </row>
    <row r="138" spans="3:31" ht="15" customHeight="1">
      <c r="C138" t="s">
        <v>92</v>
      </c>
      <c r="D138" t="s">
        <v>26</v>
      </c>
      <c r="E138" t="s">
        <v>26</v>
      </c>
      <c r="F138" t="s">
        <v>26</v>
      </c>
      <c r="K138" t="s">
        <v>92</v>
      </c>
      <c r="N138" t="s">
        <v>92</v>
      </c>
      <c r="O138" t="s">
        <v>103</v>
      </c>
      <c r="P138" t="s">
        <v>92</v>
      </c>
      <c r="Q138" t="s">
        <v>92</v>
      </c>
      <c r="R138" t="s">
        <v>92</v>
      </c>
      <c r="T138" t="s">
        <v>92</v>
      </c>
      <c r="V138" t="s">
        <v>92</v>
      </c>
      <c r="W138" t="s">
        <v>26</v>
      </c>
      <c r="X138" t="s">
        <v>26</v>
      </c>
      <c r="Z138" t="s">
        <v>92</v>
      </c>
      <c r="AA138" t="s">
        <v>26</v>
      </c>
      <c r="AB138" t="s">
        <v>92</v>
      </c>
      <c r="AE138" t="s">
        <v>92</v>
      </c>
    </row>
    <row r="139" spans="3:31" ht="15" customHeight="1">
      <c r="C139" t="s">
        <v>92</v>
      </c>
      <c r="D139" t="s">
        <v>26</v>
      </c>
      <c r="E139" t="s">
        <v>26</v>
      </c>
      <c r="F139" t="s">
        <v>26</v>
      </c>
      <c r="K139" t="s">
        <v>92</v>
      </c>
      <c r="N139" t="s">
        <v>92</v>
      </c>
      <c r="O139" t="s">
        <v>103</v>
      </c>
      <c r="P139" t="s">
        <v>92</v>
      </c>
      <c r="Q139" t="s">
        <v>92</v>
      </c>
      <c r="R139" t="s">
        <v>92</v>
      </c>
      <c r="T139" t="s">
        <v>92</v>
      </c>
      <c r="V139" t="s">
        <v>92</v>
      </c>
      <c r="W139" t="s">
        <v>26</v>
      </c>
      <c r="X139" t="s">
        <v>26</v>
      </c>
      <c r="Z139" t="s">
        <v>92</v>
      </c>
      <c r="AA139" t="s">
        <v>26</v>
      </c>
      <c r="AB139" t="s">
        <v>92</v>
      </c>
      <c r="AE139" t="s">
        <v>92</v>
      </c>
    </row>
    <row r="140" spans="3:31" ht="15" customHeight="1">
      <c r="C140" t="s">
        <v>92</v>
      </c>
      <c r="D140" t="s">
        <v>26</v>
      </c>
      <c r="E140" t="s">
        <v>26</v>
      </c>
      <c r="F140" t="s">
        <v>26</v>
      </c>
      <c r="K140" t="s">
        <v>92</v>
      </c>
      <c r="N140" t="s">
        <v>92</v>
      </c>
      <c r="O140" t="s">
        <v>103</v>
      </c>
      <c r="P140" t="s">
        <v>92</v>
      </c>
      <c r="Q140" t="s">
        <v>92</v>
      </c>
      <c r="R140" t="s">
        <v>92</v>
      </c>
      <c r="T140" t="s">
        <v>92</v>
      </c>
      <c r="V140" t="s">
        <v>92</v>
      </c>
      <c r="W140" t="s">
        <v>26</v>
      </c>
      <c r="X140" t="s">
        <v>26</v>
      </c>
      <c r="Z140" t="s">
        <v>92</v>
      </c>
      <c r="AA140" t="s">
        <v>26</v>
      </c>
      <c r="AB140" t="s">
        <v>92</v>
      </c>
      <c r="AE140" t="s">
        <v>92</v>
      </c>
    </row>
    <row r="141" spans="3:31" ht="15" customHeight="1">
      <c r="C141" t="s">
        <v>92</v>
      </c>
      <c r="D141" t="s">
        <v>26</v>
      </c>
      <c r="E141" t="s">
        <v>26</v>
      </c>
      <c r="F141" t="s">
        <v>26</v>
      </c>
      <c r="K141" t="s">
        <v>92</v>
      </c>
      <c r="N141" t="s">
        <v>92</v>
      </c>
      <c r="O141" t="s">
        <v>103</v>
      </c>
      <c r="P141" t="s">
        <v>92</v>
      </c>
      <c r="Q141" t="s">
        <v>92</v>
      </c>
      <c r="R141" t="s">
        <v>92</v>
      </c>
      <c r="T141" t="s">
        <v>92</v>
      </c>
      <c r="V141" t="s">
        <v>92</v>
      </c>
      <c r="W141" t="s">
        <v>26</v>
      </c>
      <c r="X141" t="s">
        <v>26</v>
      </c>
      <c r="Z141" t="s">
        <v>92</v>
      </c>
      <c r="AA141" t="s">
        <v>26</v>
      </c>
      <c r="AB141" t="s">
        <v>92</v>
      </c>
      <c r="AE141" t="s">
        <v>92</v>
      </c>
    </row>
    <row r="142" spans="3:31" ht="15" customHeight="1">
      <c r="C142" t="s">
        <v>92</v>
      </c>
      <c r="D142" t="s">
        <v>26</v>
      </c>
      <c r="E142" t="s">
        <v>26</v>
      </c>
      <c r="F142" t="s">
        <v>26</v>
      </c>
      <c r="K142" t="s">
        <v>92</v>
      </c>
      <c r="N142" t="s">
        <v>92</v>
      </c>
      <c r="O142" t="s">
        <v>103</v>
      </c>
      <c r="P142" t="s">
        <v>92</v>
      </c>
      <c r="Q142" t="s">
        <v>92</v>
      </c>
      <c r="R142" t="s">
        <v>92</v>
      </c>
      <c r="T142" t="s">
        <v>92</v>
      </c>
      <c r="V142" t="s">
        <v>92</v>
      </c>
      <c r="W142" t="s">
        <v>26</v>
      </c>
      <c r="X142" t="s">
        <v>26</v>
      </c>
      <c r="Z142" t="s">
        <v>92</v>
      </c>
      <c r="AA142" t="s">
        <v>26</v>
      </c>
      <c r="AB142" t="s">
        <v>92</v>
      </c>
      <c r="AE142" t="s">
        <v>92</v>
      </c>
    </row>
    <row r="143" spans="3:31" ht="15" customHeight="1">
      <c r="C143" t="s">
        <v>92</v>
      </c>
      <c r="D143" t="s">
        <v>26</v>
      </c>
      <c r="E143" t="s">
        <v>26</v>
      </c>
      <c r="F143" t="s">
        <v>26</v>
      </c>
      <c r="K143" t="s">
        <v>92</v>
      </c>
      <c r="N143" t="s">
        <v>92</v>
      </c>
      <c r="O143" t="s">
        <v>103</v>
      </c>
      <c r="P143" t="s">
        <v>92</v>
      </c>
      <c r="Q143" t="s">
        <v>92</v>
      </c>
      <c r="R143" t="s">
        <v>92</v>
      </c>
      <c r="T143" t="s">
        <v>92</v>
      </c>
      <c r="V143" t="s">
        <v>92</v>
      </c>
      <c r="W143" t="s">
        <v>26</v>
      </c>
      <c r="X143" t="s">
        <v>26</v>
      </c>
      <c r="Z143" t="s">
        <v>92</v>
      </c>
      <c r="AA143" t="s">
        <v>26</v>
      </c>
      <c r="AB143" t="s">
        <v>92</v>
      </c>
      <c r="AE143" t="s">
        <v>92</v>
      </c>
    </row>
    <row r="144" spans="3:31" ht="15" customHeight="1">
      <c r="C144" t="s">
        <v>92</v>
      </c>
      <c r="D144" t="s">
        <v>26</v>
      </c>
      <c r="E144" t="s">
        <v>26</v>
      </c>
      <c r="F144" t="s">
        <v>26</v>
      </c>
      <c r="K144" t="s">
        <v>92</v>
      </c>
      <c r="N144" t="s">
        <v>92</v>
      </c>
      <c r="O144" t="s">
        <v>103</v>
      </c>
      <c r="P144" t="s">
        <v>92</v>
      </c>
      <c r="Q144" t="s">
        <v>92</v>
      </c>
      <c r="R144" t="s">
        <v>92</v>
      </c>
      <c r="T144" t="s">
        <v>92</v>
      </c>
      <c r="V144" t="s">
        <v>92</v>
      </c>
      <c r="W144" t="s">
        <v>26</v>
      </c>
      <c r="X144" t="s">
        <v>26</v>
      </c>
      <c r="Z144" t="s">
        <v>92</v>
      </c>
      <c r="AA144" t="s">
        <v>26</v>
      </c>
      <c r="AB144" t="s">
        <v>92</v>
      </c>
      <c r="AE144" t="s">
        <v>92</v>
      </c>
    </row>
    <row r="145" spans="3:31" ht="15" customHeight="1">
      <c r="C145" t="s">
        <v>92</v>
      </c>
      <c r="D145" t="s">
        <v>26</v>
      </c>
      <c r="E145" t="s">
        <v>26</v>
      </c>
      <c r="F145" t="s">
        <v>26</v>
      </c>
      <c r="K145" t="s">
        <v>92</v>
      </c>
      <c r="N145" t="s">
        <v>92</v>
      </c>
      <c r="O145" t="s">
        <v>103</v>
      </c>
      <c r="P145" t="s">
        <v>92</v>
      </c>
      <c r="Q145" t="s">
        <v>92</v>
      </c>
      <c r="R145" t="s">
        <v>92</v>
      </c>
      <c r="T145" t="s">
        <v>92</v>
      </c>
      <c r="V145" t="s">
        <v>92</v>
      </c>
      <c r="W145" t="s">
        <v>26</v>
      </c>
      <c r="X145" t="s">
        <v>26</v>
      </c>
      <c r="Z145" t="s">
        <v>92</v>
      </c>
      <c r="AA145" t="s">
        <v>26</v>
      </c>
      <c r="AB145" t="s">
        <v>92</v>
      </c>
      <c r="AE145" t="s">
        <v>92</v>
      </c>
    </row>
    <row r="146" spans="3:31" ht="15" customHeight="1">
      <c r="C146" t="s">
        <v>92</v>
      </c>
      <c r="D146" t="s">
        <v>26</v>
      </c>
      <c r="E146" t="s">
        <v>26</v>
      </c>
      <c r="F146" t="s">
        <v>26</v>
      </c>
      <c r="K146" t="s">
        <v>92</v>
      </c>
      <c r="N146" t="s">
        <v>92</v>
      </c>
      <c r="O146" t="s">
        <v>103</v>
      </c>
      <c r="P146" t="s">
        <v>92</v>
      </c>
      <c r="Q146" t="s">
        <v>92</v>
      </c>
      <c r="R146" t="s">
        <v>92</v>
      </c>
      <c r="T146" t="s">
        <v>92</v>
      </c>
      <c r="V146" t="s">
        <v>92</v>
      </c>
      <c r="W146" t="s">
        <v>26</v>
      </c>
      <c r="X146" t="s">
        <v>26</v>
      </c>
      <c r="Z146" t="s">
        <v>92</v>
      </c>
      <c r="AA146" t="s">
        <v>26</v>
      </c>
      <c r="AB146" t="s">
        <v>92</v>
      </c>
      <c r="AE146" t="s">
        <v>92</v>
      </c>
    </row>
    <row r="147" spans="3:31" ht="15" customHeight="1">
      <c r="C147" t="s">
        <v>92</v>
      </c>
      <c r="D147" t="s">
        <v>26</v>
      </c>
      <c r="E147" t="s">
        <v>26</v>
      </c>
      <c r="F147" t="s">
        <v>26</v>
      </c>
      <c r="K147" t="s">
        <v>92</v>
      </c>
      <c r="N147" t="s">
        <v>92</v>
      </c>
      <c r="O147" t="s">
        <v>103</v>
      </c>
      <c r="P147" t="s">
        <v>92</v>
      </c>
      <c r="Q147" t="s">
        <v>92</v>
      </c>
      <c r="R147" t="s">
        <v>92</v>
      </c>
      <c r="T147" t="s">
        <v>92</v>
      </c>
      <c r="V147" t="s">
        <v>92</v>
      </c>
      <c r="W147" t="s">
        <v>26</v>
      </c>
      <c r="X147" t="s">
        <v>26</v>
      </c>
      <c r="Z147" t="s">
        <v>92</v>
      </c>
      <c r="AA147" t="s">
        <v>26</v>
      </c>
      <c r="AB147" t="s">
        <v>92</v>
      </c>
      <c r="AE147" t="s">
        <v>92</v>
      </c>
    </row>
    <row r="148" spans="3:31" ht="15" customHeight="1">
      <c r="C148" t="s">
        <v>92</v>
      </c>
      <c r="D148" t="s">
        <v>26</v>
      </c>
      <c r="E148" t="s">
        <v>26</v>
      </c>
      <c r="F148" t="s">
        <v>26</v>
      </c>
      <c r="K148" t="s">
        <v>92</v>
      </c>
      <c r="N148" t="s">
        <v>92</v>
      </c>
      <c r="O148" t="s">
        <v>103</v>
      </c>
      <c r="P148" t="s">
        <v>92</v>
      </c>
      <c r="Q148" t="s">
        <v>92</v>
      </c>
      <c r="R148" t="s">
        <v>92</v>
      </c>
      <c r="T148" t="s">
        <v>92</v>
      </c>
      <c r="V148" t="s">
        <v>92</v>
      </c>
      <c r="W148" t="s">
        <v>26</v>
      </c>
      <c r="X148" t="s">
        <v>26</v>
      </c>
      <c r="Z148" t="s">
        <v>92</v>
      </c>
      <c r="AA148" t="s">
        <v>26</v>
      </c>
      <c r="AB148" t="s">
        <v>92</v>
      </c>
      <c r="AE148" t="s">
        <v>92</v>
      </c>
    </row>
    <row r="149" spans="3:31" ht="15" customHeight="1">
      <c r="C149" t="s">
        <v>92</v>
      </c>
      <c r="D149" t="s">
        <v>26</v>
      </c>
      <c r="E149" t="s">
        <v>26</v>
      </c>
      <c r="F149" t="s">
        <v>26</v>
      </c>
      <c r="K149" t="s">
        <v>92</v>
      </c>
      <c r="N149" t="s">
        <v>92</v>
      </c>
      <c r="O149" t="s">
        <v>103</v>
      </c>
      <c r="P149" t="s">
        <v>92</v>
      </c>
      <c r="Q149" t="s">
        <v>92</v>
      </c>
      <c r="R149" t="s">
        <v>92</v>
      </c>
      <c r="T149" t="s">
        <v>92</v>
      </c>
      <c r="V149" t="s">
        <v>92</v>
      </c>
      <c r="W149" t="s">
        <v>26</v>
      </c>
      <c r="X149" t="s">
        <v>26</v>
      </c>
      <c r="Z149" t="s">
        <v>92</v>
      </c>
      <c r="AA149" t="s">
        <v>26</v>
      </c>
      <c r="AB149" t="s">
        <v>92</v>
      </c>
      <c r="AE149" t="s">
        <v>92</v>
      </c>
    </row>
    <row r="150" spans="3:31" ht="15" customHeight="1">
      <c r="C150" t="s">
        <v>92</v>
      </c>
      <c r="D150" t="s">
        <v>26</v>
      </c>
      <c r="E150" t="s">
        <v>26</v>
      </c>
      <c r="F150" t="s">
        <v>26</v>
      </c>
      <c r="K150" t="s">
        <v>92</v>
      </c>
      <c r="N150" t="s">
        <v>92</v>
      </c>
      <c r="O150" t="s">
        <v>103</v>
      </c>
      <c r="P150" t="s">
        <v>92</v>
      </c>
      <c r="Q150" t="s">
        <v>92</v>
      </c>
      <c r="R150" t="s">
        <v>92</v>
      </c>
      <c r="T150" t="s">
        <v>92</v>
      </c>
      <c r="V150" t="s">
        <v>92</v>
      </c>
      <c r="W150" t="s">
        <v>26</v>
      </c>
      <c r="X150" t="s">
        <v>26</v>
      </c>
      <c r="Z150" t="s">
        <v>92</v>
      </c>
      <c r="AA150" t="s">
        <v>26</v>
      </c>
      <c r="AB150" t="s">
        <v>92</v>
      </c>
      <c r="AE150" t="s">
        <v>92</v>
      </c>
    </row>
    <row r="151" spans="3:31" ht="15" customHeight="1">
      <c r="C151" t="s">
        <v>92</v>
      </c>
      <c r="D151" t="s">
        <v>26</v>
      </c>
      <c r="E151" t="s">
        <v>26</v>
      </c>
      <c r="F151" t="s">
        <v>26</v>
      </c>
      <c r="K151" t="s">
        <v>92</v>
      </c>
      <c r="N151" t="s">
        <v>92</v>
      </c>
      <c r="O151" t="s">
        <v>103</v>
      </c>
      <c r="P151" t="s">
        <v>92</v>
      </c>
      <c r="Q151" t="s">
        <v>92</v>
      </c>
      <c r="R151" t="s">
        <v>92</v>
      </c>
      <c r="T151" t="s">
        <v>92</v>
      </c>
      <c r="V151" t="s">
        <v>92</v>
      </c>
      <c r="W151" t="s">
        <v>26</v>
      </c>
      <c r="X151" t="s">
        <v>26</v>
      </c>
      <c r="Z151" t="s">
        <v>92</v>
      </c>
      <c r="AA151" t="s">
        <v>26</v>
      </c>
      <c r="AB151" t="s">
        <v>92</v>
      </c>
      <c r="AE151" t="s">
        <v>92</v>
      </c>
    </row>
    <row r="152" spans="3:31" ht="15" customHeight="1">
      <c r="C152" t="s">
        <v>92</v>
      </c>
      <c r="D152" t="s">
        <v>26</v>
      </c>
      <c r="E152" t="s">
        <v>26</v>
      </c>
      <c r="F152" t="s">
        <v>26</v>
      </c>
      <c r="K152" t="s">
        <v>92</v>
      </c>
      <c r="N152" t="s">
        <v>92</v>
      </c>
      <c r="O152" t="s">
        <v>103</v>
      </c>
      <c r="P152" t="s">
        <v>92</v>
      </c>
      <c r="Q152" t="s">
        <v>92</v>
      </c>
      <c r="R152" t="s">
        <v>92</v>
      </c>
      <c r="T152" t="s">
        <v>92</v>
      </c>
      <c r="V152" t="s">
        <v>92</v>
      </c>
      <c r="W152" t="s">
        <v>26</v>
      </c>
      <c r="X152" t="s">
        <v>26</v>
      </c>
      <c r="Z152" t="s">
        <v>92</v>
      </c>
      <c r="AA152" t="s">
        <v>26</v>
      </c>
      <c r="AB152" t="s">
        <v>92</v>
      </c>
      <c r="AE152" t="s">
        <v>92</v>
      </c>
    </row>
    <row r="153" spans="3:31" ht="15" customHeight="1">
      <c r="C153" t="s">
        <v>92</v>
      </c>
      <c r="D153" t="s">
        <v>26</v>
      </c>
      <c r="E153" t="s">
        <v>26</v>
      </c>
      <c r="F153" t="s">
        <v>26</v>
      </c>
      <c r="K153" t="s">
        <v>92</v>
      </c>
      <c r="N153" t="s">
        <v>92</v>
      </c>
      <c r="O153" t="s">
        <v>103</v>
      </c>
      <c r="P153" t="s">
        <v>92</v>
      </c>
      <c r="Q153" t="s">
        <v>92</v>
      </c>
      <c r="R153" t="s">
        <v>92</v>
      </c>
      <c r="T153" t="s">
        <v>92</v>
      </c>
      <c r="V153" t="s">
        <v>92</v>
      </c>
      <c r="W153" t="s">
        <v>26</v>
      </c>
      <c r="X153" t="s">
        <v>26</v>
      </c>
      <c r="Z153" t="s">
        <v>92</v>
      </c>
      <c r="AA153" t="s">
        <v>26</v>
      </c>
      <c r="AB153" t="s">
        <v>92</v>
      </c>
      <c r="AE153" t="s">
        <v>92</v>
      </c>
    </row>
    <row r="154" spans="3:31" ht="15" customHeight="1">
      <c r="C154" t="s">
        <v>92</v>
      </c>
      <c r="D154" t="s">
        <v>26</v>
      </c>
      <c r="E154" t="s">
        <v>26</v>
      </c>
      <c r="F154" t="s">
        <v>26</v>
      </c>
      <c r="K154" t="s">
        <v>92</v>
      </c>
      <c r="N154" t="s">
        <v>92</v>
      </c>
      <c r="O154" t="s">
        <v>103</v>
      </c>
      <c r="P154" t="s">
        <v>92</v>
      </c>
      <c r="Q154" t="s">
        <v>92</v>
      </c>
      <c r="R154" t="s">
        <v>92</v>
      </c>
      <c r="T154" t="s">
        <v>92</v>
      </c>
      <c r="V154" t="s">
        <v>92</v>
      </c>
      <c r="W154" t="s">
        <v>26</v>
      </c>
      <c r="X154" t="s">
        <v>26</v>
      </c>
      <c r="Z154" t="s">
        <v>92</v>
      </c>
      <c r="AA154" t="s">
        <v>26</v>
      </c>
      <c r="AB154" t="s">
        <v>92</v>
      </c>
      <c r="AE154" t="s">
        <v>92</v>
      </c>
    </row>
    <row r="155" spans="3:31" ht="15" customHeight="1">
      <c r="C155" t="s">
        <v>92</v>
      </c>
      <c r="D155" t="s">
        <v>26</v>
      </c>
      <c r="E155" t="s">
        <v>26</v>
      </c>
      <c r="F155" t="s">
        <v>26</v>
      </c>
      <c r="K155" t="s">
        <v>92</v>
      </c>
      <c r="N155" t="s">
        <v>92</v>
      </c>
      <c r="O155" t="s">
        <v>103</v>
      </c>
      <c r="P155" t="s">
        <v>92</v>
      </c>
      <c r="Q155" t="s">
        <v>92</v>
      </c>
      <c r="R155" t="s">
        <v>92</v>
      </c>
      <c r="T155" t="s">
        <v>92</v>
      </c>
      <c r="V155" t="s">
        <v>92</v>
      </c>
      <c r="W155" t="s">
        <v>26</v>
      </c>
      <c r="X155" t="s">
        <v>26</v>
      </c>
      <c r="Z155" t="s">
        <v>92</v>
      </c>
      <c r="AA155" t="s">
        <v>26</v>
      </c>
      <c r="AB155" t="s">
        <v>92</v>
      </c>
      <c r="AE155" t="s">
        <v>92</v>
      </c>
    </row>
    <row r="156" spans="3:31" ht="15" customHeight="1">
      <c r="C156" t="s">
        <v>92</v>
      </c>
      <c r="D156" t="s">
        <v>26</v>
      </c>
      <c r="E156" t="s">
        <v>26</v>
      </c>
      <c r="F156" t="s">
        <v>26</v>
      </c>
      <c r="K156" t="s">
        <v>92</v>
      </c>
      <c r="N156" t="s">
        <v>92</v>
      </c>
      <c r="O156" t="s">
        <v>103</v>
      </c>
      <c r="P156" t="s">
        <v>92</v>
      </c>
      <c r="Q156" t="s">
        <v>92</v>
      </c>
      <c r="R156" t="s">
        <v>92</v>
      </c>
      <c r="T156" t="s">
        <v>92</v>
      </c>
      <c r="V156" t="s">
        <v>92</v>
      </c>
      <c r="W156" t="s">
        <v>26</v>
      </c>
      <c r="X156" t="s">
        <v>26</v>
      </c>
      <c r="Z156" t="s">
        <v>92</v>
      </c>
      <c r="AA156" t="s">
        <v>26</v>
      </c>
      <c r="AB156" t="s">
        <v>92</v>
      </c>
      <c r="AE156" t="s">
        <v>92</v>
      </c>
    </row>
    <row r="157" spans="3:31" ht="15" customHeight="1">
      <c r="C157" t="s">
        <v>92</v>
      </c>
      <c r="D157" t="s">
        <v>26</v>
      </c>
      <c r="E157" t="s">
        <v>26</v>
      </c>
      <c r="F157" t="s">
        <v>26</v>
      </c>
      <c r="K157" t="s">
        <v>92</v>
      </c>
      <c r="N157" t="s">
        <v>92</v>
      </c>
      <c r="O157" t="s">
        <v>103</v>
      </c>
      <c r="P157" t="s">
        <v>92</v>
      </c>
      <c r="Q157" t="s">
        <v>92</v>
      </c>
      <c r="R157" t="s">
        <v>92</v>
      </c>
      <c r="T157" t="s">
        <v>92</v>
      </c>
      <c r="V157" t="s">
        <v>92</v>
      </c>
      <c r="W157" t="s">
        <v>26</v>
      </c>
      <c r="X157" t="s">
        <v>26</v>
      </c>
      <c r="Z157" t="s">
        <v>92</v>
      </c>
      <c r="AA157" t="s">
        <v>26</v>
      </c>
      <c r="AB157" t="s">
        <v>92</v>
      </c>
      <c r="AE157" t="s">
        <v>92</v>
      </c>
    </row>
    <row r="158" spans="3:31" ht="15" customHeight="1">
      <c r="C158" t="s">
        <v>92</v>
      </c>
      <c r="D158" t="s">
        <v>26</v>
      </c>
      <c r="E158" t="s">
        <v>26</v>
      </c>
      <c r="F158" t="s">
        <v>26</v>
      </c>
      <c r="K158" t="s">
        <v>92</v>
      </c>
      <c r="N158" t="s">
        <v>92</v>
      </c>
      <c r="O158" t="s">
        <v>103</v>
      </c>
      <c r="P158" t="s">
        <v>92</v>
      </c>
      <c r="Q158" t="s">
        <v>92</v>
      </c>
      <c r="R158" t="s">
        <v>92</v>
      </c>
      <c r="T158" t="s">
        <v>92</v>
      </c>
      <c r="V158" t="s">
        <v>92</v>
      </c>
      <c r="W158" t="s">
        <v>26</v>
      </c>
      <c r="X158" t="s">
        <v>26</v>
      </c>
      <c r="Z158" t="s">
        <v>92</v>
      </c>
      <c r="AA158" t="s">
        <v>26</v>
      </c>
      <c r="AB158" t="s">
        <v>92</v>
      </c>
      <c r="AE158" t="s">
        <v>92</v>
      </c>
    </row>
    <row r="159" spans="3:31" ht="15" customHeight="1">
      <c r="C159" t="s">
        <v>92</v>
      </c>
      <c r="D159" t="s">
        <v>26</v>
      </c>
      <c r="E159" t="s">
        <v>26</v>
      </c>
      <c r="F159" t="s">
        <v>26</v>
      </c>
      <c r="K159" t="s">
        <v>92</v>
      </c>
      <c r="N159" t="s">
        <v>92</v>
      </c>
      <c r="O159" t="s">
        <v>103</v>
      </c>
      <c r="P159" t="s">
        <v>92</v>
      </c>
      <c r="Q159" t="s">
        <v>92</v>
      </c>
      <c r="R159" t="s">
        <v>92</v>
      </c>
      <c r="T159" t="s">
        <v>92</v>
      </c>
      <c r="V159" t="s">
        <v>92</v>
      </c>
      <c r="W159" t="s">
        <v>26</v>
      </c>
      <c r="X159" t="s">
        <v>26</v>
      </c>
      <c r="Z159" t="s">
        <v>92</v>
      </c>
      <c r="AA159" t="s">
        <v>26</v>
      </c>
      <c r="AB159" t="s">
        <v>92</v>
      </c>
      <c r="AE159" t="s">
        <v>92</v>
      </c>
    </row>
    <row r="160" spans="3:31" ht="15" customHeight="1">
      <c r="C160" t="s">
        <v>92</v>
      </c>
      <c r="D160" t="s">
        <v>26</v>
      </c>
      <c r="E160" t="s">
        <v>26</v>
      </c>
      <c r="F160" t="s">
        <v>26</v>
      </c>
      <c r="K160" t="s">
        <v>92</v>
      </c>
      <c r="N160" t="s">
        <v>92</v>
      </c>
      <c r="O160" t="s">
        <v>103</v>
      </c>
      <c r="P160" t="s">
        <v>92</v>
      </c>
      <c r="Q160" t="s">
        <v>92</v>
      </c>
      <c r="R160" t="s">
        <v>92</v>
      </c>
      <c r="T160" t="s">
        <v>92</v>
      </c>
      <c r="V160" t="s">
        <v>92</v>
      </c>
      <c r="W160" t="s">
        <v>26</v>
      </c>
      <c r="X160" t="s">
        <v>26</v>
      </c>
      <c r="Z160" t="s">
        <v>92</v>
      </c>
      <c r="AA160" t="s">
        <v>26</v>
      </c>
      <c r="AB160" t="s">
        <v>92</v>
      </c>
      <c r="AE160" t="s">
        <v>92</v>
      </c>
    </row>
    <row r="161" spans="3:31" ht="15" customHeight="1">
      <c r="C161" t="s">
        <v>92</v>
      </c>
      <c r="D161" t="s">
        <v>26</v>
      </c>
      <c r="E161" t="s">
        <v>26</v>
      </c>
      <c r="F161" t="s">
        <v>26</v>
      </c>
      <c r="K161" t="s">
        <v>92</v>
      </c>
      <c r="N161" t="s">
        <v>92</v>
      </c>
      <c r="O161" t="s">
        <v>103</v>
      </c>
      <c r="P161" t="s">
        <v>92</v>
      </c>
      <c r="Q161" t="s">
        <v>92</v>
      </c>
      <c r="R161" t="s">
        <v>92</v>
      </c>
      <c r="T161" t="s">
        <v>92</v>
      </c>
      <c r="V161" t="s">
        <v>92</v>
      </c>
      <c r="W161" t="s">
        <v>26</v>
      </c>
      <c r="X161" t="s">
        <v>26</v>
      </c>
      <c r="Z161" t="s">
        <v>92</v>
      </c>
      <c r="AA161" t="s">
        <v>26</v>
      </c>
      <c r="AB161" t="s">
        <v>92</v>
      </c>
      <c r="AE161" t="s">
        <v>92</v>
      </c>
    </row>
    <row r="162" spans="3:31" ht="15" customHeight="1">
      <c r="C162" t="s">
        <v>92</v>
      </c>
      <c r="D162" t="s">
        <v>26</v>
      </c>
      <c r="E162" t="s">
        <v>26</v>
      </c>
      <c r="F162" t="s">
        <v>26</v>
      </c>
      <c r="K162" t="s">
        <v>92</v>
      </c>
      <c r="N162" t="s">
        <v>92</v>
      </c>
      <c r="O162" t="s">
        <v>103</v>
      </c>
      <c r="P162" t="s">
        <v>92</v>
      </c>
      <c r="Q162" t="s">
        <v>92</v>
      </c>
      <c r="R162" t="s">
        <v>92</v>
      </c>
      <c r="T162" t="s">
        <v>92</v>
      </c>
      <c r="V162" t="s">
        <v>92</v>
      </c>
      <c r="W162" t="s">
        <v>26</v>
      </c>
      <c r="X162" t="s">
        <v>26</v>
      </c>
      <c r="Z162" t="s">
        <v>92</v>
      </c>
      <c r="AA162" t="s">
        <v>26</v>
      </c>
      <c r="AB162" t="s">
        <v>92</v>
      </c>
      <c r="AE162" t="s">
        <v>92</v>
      </c>
    </row>
    <row r="163" spans="3:31" ht="15" customHeight="1">
      <c r="C163" t="s">
        <v>92</v>
      </c>
      <c r="D163" t="s">
        <v>26</v>
      </c>
      <c r="E163" t="s">
        <v>26</v>
      </c>
      <c r="F163" t="s">
        <v>26</v>
      </c>
      <c r="K163" t="s">
        <v>92</v>
      </c>
      <c r="N163" t="s">
        <v>92</v>
      </c>
      <c r="O163" t="s">
        <v>103</v>
      </c>
      <c r="P163" t="s">
        <v>92</v>
      </c>
      <c r="Q163" t="s">
        <v>92</v>
      </c>
      <c r="R163" t="s">
        <v>92</v>
      </c>
      <c r="T163" t="s">
        <v>92</v>
      </c>
      <c r="V163" t="s">
        <v>92</v>
      </c>
      <c r="W163" t="s">
        <v>26</v>
      </c>
      <c r="X163" t="s">
        <v>26</v>
      </c>
      <c r="Z163" t="s">
        <v>92</v>
      </c>
      <c r="AA163" t="s">
        <v>26</v>
      </c>
      <c r="AB163" t="s">
        <v>92</v>
      </c>
      <c r="AE163" t="s">
        <v>92</v>
      </c>
    </row>
    <row r="164" spans="3:31" ht="15" customHeight="1">
      <c r="C164" t="s">
        <v>92</v>
      </c>
      <c r="D164" t="s">
        <v>26</v>
      </c>
      <c r="E164" t="s">
        <v>26</v>
      </c>
      <c r="F164" t="s">
        <v>26</v>
      </c>
      <c r="K164" t="s">
        <v>92</v>
      </c>
      <c r="N164" t="s">
        <v>92</v>
      </c>
      <c r="O164" t="s">
        <v>103</v>
      </c>
      <c r="P164" t="s">
        <v>92</v>
      </c>
      <c r="Q164" t="s">
        <v>92</v>
      </c>
      <c r="R164" t="s">
        <v>92</v>
      </c>
      <c r="T164" t="s">
        <v>92</v>
      </c>
      <c r="V164" t="s">
        <v>92</v>
      </c>
      <c r="W164" t="s">
        <v>26</v>
      </c>
      <c r="X164" t="s">
        <v>26</v>
      </c>
      <c r="Z164" t="s">
        <v>92</v>
      </c>
      <c r="AA164" t="s">
        <v>26</v>
      </c>
      <c r="AB164" t="s">
        <v>92</v>
      </c>
      <c r="AE164" t="s">
        <v>92</v>
      </c>
    </row>
    <row r="165" spans="3:31" ht="15" customHeight="1">
      <c r="C165" t="s">
        <v>92</v>
      </c>
      <c r="D165" t="s">
        <v>26</v>
      </c>
      <c r="E165" t="s">
        <v>26</v>
      </c>
      <c r="F165" t="s">
        <v>26</v>
      </c>
      <c r="K165" t="s">
        <v>92</v>
      </c>
      <c r="N165" t="s">
        <v>92</v>
      </c>
      <c r="O165" t="s">
        <v>103</v>
      </c>
      <c r="P165" t="s">
        <v>92</v>
      </c>
      <c r="Q165" t="s">
        <v>92</v>
      </c>
      <c r="R165" t="s">
        <v>92</v>
      </c>
      <c r="T165" t="s">
        <v>92</v>
      </c>
      <c r="V165" t="s">
        <v>92</v>
      </c>
      <c r="W165" t="s">
        <v>26</v>
      </c>
      <c r="X165" t="s">
        <v>26</v>
      </c>
      <c r="Z165" t="s">
        <v>92</v>
      </c>
      <c r="AA165" t="s">
        <v>26</v>
      </c>
      <c r="AB165" t="s">
        <v>92</v>
      </c>
      <c r="AE165" t="s">
        <v>92</v>
      </c>
    </row>
    <row r="166" spans="3:31" ht="15" customHeight="1">
      <c r="C166" t="s">
        <v>92</v>
      </c>
      <c r="D166" t="s">
        <v>26</v>
      </c>
      <c r="E166" t="s">
        <v>26</v>
      </c>
      <c r="F166" t="s">
        <v>26</v>
      </c>
      <c r="K166" t="s">
        <v>92</v>
      </c>
      <c r="N166" t="s">
        <v>92</v>
      </c>
      <c r="O166" t="s">
        <v>103</v>
      </c>
      <c r="P166" t="s">
        <v>92</v>
      </c>
      <c r="Q166" t="s">
        <v>92</v>
      </c>
      <c r="R166" t="s">
        <v>92</v>
      </c>
      <c r="T166" t="s">
        <v>92</v>
      </c>
      <c r="V166" t="s">
        <v>92</v>
      </c>
      <c r="W166" t="s">
        <v>26</v>
      </c>
      <c r="X166" t="s">
        <v>26</v>
      </c>
      <c r="Z166" t="s">
        <v>92</v>
      </c>
      <c r="AA166" t="s">
        <v>26</v>
      </c>
      <c r="AB166" t="s">
        <v>92</v>
      </c>
      <c r="AE166" t="s">
        <v>92</v>
      </c>
    </row>
    <row r="167" spans="3:31" ht="15" customHeight="1">
      <c r="C167" t="s">
        <v>92</v>
      </c>
      <c r="D167" t="s">
        <v>26</v>
      </c>
      <c r="E167" t="s">
        <v>26</v>
      </c>
      <c r="F167" t="s">
        <v>26</v>
      </c>
      <c r="K167" t="s">
        <v>92</v>
      </c>
      <c r="N167" t="s">
        <v>92</v>
      </c>
      <c r="O167" t="s">
        <v>103</v>
      </c>
      <c r="P167" t="s">
        <v>92</v>
      </c>
      <c r="Q167" t="s">
        <v>92</v>
      </c>
      <c r="R167" t="s">
        <v>92</v>
      </c>
      <c r="T167" t="s">
        <v>92</v>
      </c>
      <c r="V167" t="s">
        <v>92</v>
      </c>
      <c r="W167" t="s">
        <v>26</v>
      </c>
      <c r="X167" t="s">
        <v>26</v>
      </c>
      <c r="Z167" t="s">
        <v>92</v>
      </c>
      <c r="AA167" t="s">
        <v>26</v>
      </c>
      <c r="AB167" t="s">
        <v>92</v>
      </c>
      <c r="AE167" t="s">
        <v>92</v>
      </c>
    </row>
    <row r="168" spans="3:31" ht="15" customHeight="1">
      <c r="C168" t="s">
        <v>92</v>
      </c>
      <c r="D168" t="s">
        <v>26</v>
      </c>
      <c r="E168" t="s">
        <v>26</v>
      </c>
      <c r="F168" t="s">
        <v>26</v>
      </c>
      <c r="K168" t="s">
        <v>92</v>
      </c>
      <c r="N168" t="s">
        <v>92</v>
      </c>
      <c r="O168" t="s">
        <v>103</v>
      </c>
      <c r="P168" t="s">
        <v>92</v>
      </c>
      <c r="Q168" t="s">
        <v>92</v>
      </c>
      <c r="R168" t="s">
        <v>92</v>
      </c>
      <c r="T168" t="s">
        <v>92</v>
      </c>
      <c r="V168" t="s">
        <v>92</v>
      </c>
      <c r="W168" t="s">
        <v>26</v>
      </c>
      <c r="X168" t="s">
        <v>26</v>
      </c>
      <c r="Z168" t="s">
        <v>92</v>
      </c>
      <c r="AA168" t="s">
        <v>26</v>
      </c>
      <c r="AB168" t="s">
        <v>92</v>
      </c>
      <c r="AE168" t="s">
        <v>92</v>
      </c>
    </row>
    <row r="169" spans="3:31" ht="15" customHeight="1">
      <c r="C169" t="s">
        <v>92</v>
      </c>
      <c r="D169" t="s">
        <v>26</v>
      </c>
      <c r="E169" t="s">
        <v>26</v>
      </c>
      <c r="F169" t="s">
        <v>26</v>
      </c>
      <c r="K169" t="s">
        <v>92</v>
      </c>
      <c r="N169" t="s">
        <v>92</v>
      </c>
      <c r="O169" t="s">
        <v>103</v>
      </c>
      <c r="P169" t="s">
        <v>92</v>
      </c>
      <c r="Q169" t="s">
        <v>92</v>
      </c>
      <c r="R169" t="s">
        <v>92</v>
      </c>
      <c r="T169" t="s">
        <v>92</v>
      </c>
      <c r="V169" t="s">
        <v>92</v>
      </c>
      <c r="W169" t="s">
        <v>26</v>
      </c>
      <c r="X169" t="s">
        <v>26</v>
      </c>
      <c r="Z169" t="s">
        <v>92</v>
      </c>
      <c r="AA169" t="s">
        <v>26</v>
      </c>
      <c r="AB169" t="s">
        <v>92</v>
      </c>
      <c r="AE169" t="s">
        <v>92</v>
      </c>
    </row>
    <row r="170" spans="3:31" ht="15" customHeight="1">
      <c r="C170" t="s">
        <v>92</v>
      </c>
      <c r="D170" t="s">
        <v>26</v>
      </c>
      <c r="E170" t="s">
        <v>26</v>
      </c>
      <c r="F170" t="s">
        <v>26</v>
      </c>
      <c r="K170" t="s">
        <v>92</v>
      </c>
      <c r="N170" t="s">
        <v>92</v>
      </c>
      <c r="O170" t="s">
        <v>103</v>
      </c>
      <c r="P170" t="s">
        <v>92</v>
      </c>
      <c r="Q170" t="s">
        <v>92</v>
      </c>
      <c r="R170" t="s">
        <v>92</v>
      </c>
      <c r="T170" t="s">
        <v>92</v>
      </c>
      <c r="V170" t="s">
        <v>92</v>
      </c>
      <c r="W170" t="s">
        <v>26</v>
      </c>
      <c r="X170" t="s">
        <v>26</v>
      </c>
      <c r="Z170" t="s">
        <v>92</v>
      </c>
      <c r="AA170" t="s">
        <v>26</v>
      </c>
      <c r="AB170" t="s">
        <v>92</v>
      </c>
      <c r="AE170" t="s">
        <v>92</v>
      </c>
    </row>
    <row r="171" spans="3:31" ht="15" customHeight="1">
      <c r="C171" t="s">
        <v>92</v>
      </c>
      <c r="D171" t="s">
        <v>26</v>
      </c>
      <c r="E171" t="s">
        <v>26</v>
      </c>
      <c r="F171" t="s">
        <v>26</v>
      </c>
      <c r="K171" t="s">
        <v>92</v>
      </c>
      <c r="N171" t="s">
        <v>92</v>
      </c>
      <c r="O171" t="s">
        <v>103</v>
      </c>
      <c r="P171" t="s">
        <v>92</v>
      </c>
      <c r="Q171" t="s">
        <v>92</v>
      </c>
      <c r="R171" t="s">
        <v>92</v>
      </c>
      <c r="T171" t="s">
        <v>92</v>
      </c>
      <c r="V171" t="s">
        <v>92</v>
      </c>
      <c r="W171" t="s">
        <v>26</v>
      </c>
      <c r="X171" t="s">
        <v>26</v>
      </c>
      <c r="Z171" t="s">
        <v>92</v>
      </c>
      <c r="AA171" t="s">
        <v>26</v>
      </c>
      <c r="AB171" t="s">
        <v>92</v>
      </c>
      <c r="AE171" t="s">
        <v>92</v>
      </c>
    </row>
    <row r="172" spans="3:31" ht="15" customHeight="1">
      <c r="C172" t="s">
        <v>92</v>
      </c>
      <c r="D172" t="s">
        <v>26</v>
      </c>
      <c r="E172" t="s">
        <v>26</v>
      </c>
      <c r="F172" t="s">
        <v>26</v>
      </c>
      <c r="K172" t="s">
        <v>92</v>
      </c>
      <c r="N172" t="s">
        <v>92</v>
      </c>
      <c r="O172" t="s">
        <v>103</v>
      </c>
      <c r="P172" t="s">
        <v>92</v>
      </c>
      <c r="Q172" t="s">
        <v>92</v>
      </c>
      <c r="R172" t="s">
        <v>92</v>
      </c>
      <c r="T172" t="s">
        <v>92</v>
      </c>
      <c r="V172" t="s">
        <v>92</v>
      </c>
      <c r="W172" t="s">
        <v>26</v>
      </c>
      <c r="X172" t="s">
        <v>26</v>
      </c>
      <c r="Z172" t="s">
        <v>92</v>
      </c>
      <c r="AA172" t="s">
        <v>26</v>
      </c>
      <c r="AB172" t="s">
        <v>92</v>
      </c>
      <c r="AE172" t="s">
        <v>92</v>
      </c>
    </row>
    <row r="173" spans="3:31" ht="15" customHeight="1">
      <c r="C173" t="s">
        <v>92</v>
      </c>
      <c r="D173" t="s">
        <v>26</v>
      </c>
      <c r="E173" t="s">
        <v>26</v>
      </c>
      <c r="F173" t="s">
        <v>26</v>
      </c>
      <c r="K173" t="s">
        <v>92</v>
      </c>
      <c r="N173" t="s">
        <v>92</v>
      </c>
      <c r="O173" t="s">
        <v>103</v>
      </c>
      <c r="P173" t="s">
        <v>92</v>
      </c>
      <c r="Q173" t="s">
        <v>92</v>
      </c>
      <c r="R173" t="s">
        <v>92</v>
      </c>
      <c r="T173" t="s">
        <v>92</v>
      </c>
      <c r="V173" t="s">
        <v>92</v>
      </c>
      <c r="W173" t="s">
        <v>26</v>
      </c>
      <c r="X173" t="s">
        <v>26</v>
      </c>
      <c r="Z173" t="s">
        <v>92</v>
      </c>
      <c r="AA173" t="s">
        <v>26</v>
      </c>
      <c r="AB173" t="s">
        <v>92</v>
      </c>
      <c r="AE173" t="s">
        <v>92</v>
      </c>
    </row>
    <row r="174" spans="3:31" ht="15" customHeight="1">
      <c r="C174" t="s">
        <v>92</v>
      </c>
      <c r="D174" t="s">
        <v>26</v>
      </c>
      <c r="E174" t="s">
        <v>26</v>
      </c>
      <c r="F174" t="s">
        <v>26</v>
      </c>
      <c r="K174" t="s">
        <v>92</v>
      </c>
      <c r="N174" t="s">
        <v>92</v>
      </c>
      <c r="O174" t="s">
        <v>103</v>
      </c>
      <c r="P174" t="s">
        <v>92</v>
      </c>
      <c r="Q174" t="s">
        <v>92</v>
      </c>
      <c r="R174" t="s">
        <v>92</v>
      </c>
      <c r="T174" t="s">
        <v>92</v>
      </c>
      <c r="V174" t="s">
        <v>92</v>
      </c>
      <c r="W174" t="s">
        <v>26</v>
      </c>
      <c r="X174" t="s">
        <v>26</v>
      </c>
      <c r="Z174" t="s">
        <v>92</v>
      </c>
      <c r="AA174" t="s">
        <v>26</v>
      </c>
      <c r="AB174" t="s">
        <v>92</v>
      </c>
      <c r="AE174" t="s">
        <v>92</v>
      </c>
    </row>
    <row r="175" spans="3:31" ht="15" customHeight="1">
      <c r="C175" t="s">
        <v>92</v>
      </c>
      <c r="D175" t="s">
        <v>26</v>
      </c>
      <c r="E175" t="s">
        <v>26</v>
      </c>
      <c r="F175" t="s">
        <v>26</v>
      </c>
      <c r="K175" t="s">
        <v>92</v>
      </c>
      <c r="N175" t="s">
        <v>92</v>
      </c>
      <c r="O175" t="s">
        <v>103</v>
      </c>
      <c r="P175" t="s">
        <v>92</v>
      </c>
      <c r="Q175" t="s">
        <v>92</v>
      </c>
      <c r="R175" t="s">
        <v>92</v>
      </c>
      <c r="T175" t="s">
        <v>92</v>
      </c>
      <c r="V175" t="s">
        <v>92</v>
      </c>
      <c r="W175" t="s">
        <v>26</v>
      </c>
      <c r="X175" t="s">
        <v>26</v>
      </c>
      <c r="Z175" t="s">
        <v>92</v>
      </c>
      <c r="AA175" t="s">
        <v>26</v>
      </c>
      <c r="AB175" t="s">
        <v>92</v>
      </c>
      <c r="AE175" t="s">
        <v>92</v>
      </c>
    </row>
    <row r="176" spans="3:31" ht="15" customHeight="1">
      <c r="C176" t="s">
        <v>92</v>
      </c>
      <c r="D176" t="s">
        <v>26</v>
      </c>
      <c r="E176" t="s">
        <v>26</v>
      </c>
      <c r="F176" t="s">
        <v>26</v>
      </c>
      <c r="K176" t="s">
        <v>92</v>
      </c>
      <c r="N176" t="s">
        <v>92</v>
      </c>
      <c r="O176" t="s">
        <v>103</v>
      </c>
      <c r="P176" t="s">
        <v>92</v>
      </c>
      <c r="Q176" t="s">
        <v>92</v>
      </c>
      <c r="R176" t="s">
        <v>92</v>
      </c>
      <c r="T176" t="s">
        <v>92</v>
      </c>
      <c r="V176" t="s">
        <v>92</v>
      </c>
      <c r="W176" t="s">
        <v>26</v>
      </c>
      <c r="X176" t="s">
        <v>26</v>
      </c>
      <c r="Z176" t="s">
        <v>92</v>
      </c>
      <c r="AA176" t="s">
        <v>26</v>
      </c>
      <c r="AB176" t="s">
        <v>92</v>
      </c>
      <c r="AE176" t="s">
        <v>92</v>
      </c>
    </row>
    <row r="177" spans="3:31" ht="15" customHeight="1">
      <c r="C177" t="s">
        <v>92</v>
      </c>
      <c r="D177" t="s">
        <v>26</v>
      </c>
      <c r="E177" t="s">
        <v>26</v>
      </c>
      <c r="F177" t="s">
        <v>26</v>
      </c>
      <c r="K177" t="s">
        <v>92</v>
      </c>
      <c r="N177" t="s">
        <v>92</v>
      </c>
      <c r="O177" t="s">
        <v>103</v>
      </c>
      <c r="P177" t="s">
        <v>92</v>
      </c>
      <c r="Q177" t="s">
        <v>92</v>
      </c>
      <c r="R177" t="s">
        <v>92</v>
      </c>
      <c r="T177" t="s">
        <v>92</v>
      </c>
      <c r="V177" t="s">
        <v>92</v>
      </c>
      <c r="W177" t="s">
        <v>26</v>
      </c>
      <c r="X177" t="s">
        <v>26</v>
      </c>
      <c r="Z177" t="s">
        <v>92</v>
      </c>
      <c r="AA177" t="s">
        <v>26</v>
      </c>
      <c r="AB177" t="s">
        <v>92</v>
      </c>
      <c r="AE177" t="s">
        <v>92</v>
      </c>
    </row>
    <row r="178" spans="3:31" ht="15" customHeight="1">
      <c r="C178" t="s">
        <v>92</v>
      </c>
      <c r="D178" t="s">
        <v>26</v>
      </c>
      <c r="E178" t="s">
        <v>26</v>
      </c>
      <c r="F178" t="s">
        <v>26</v>
      </c>
      <c r="K178" t="s">
        <v>92</v>
      </c>
      <c r="N178" t="s">
        <v>92</v>
      </c>
      <c r="O178" t="s">
        <v>103</v>
      </c>
      <c r="P178" t="s">
        <v>92</v>
      </c>
      <c r="Q178" t="s">
        <v>92</v>
      </c>
      <c r="R178" t="s">
        <v>92</v>
      </c>
      <c r="T178" t="s">
        <v>92</v>
      </c>
      <c r="V178" t="s">
        <v>92</v>
      </c>
      <c r="W178" t="s">
        <v>26</v>
      </c>
      <c r="X178" t="s">
        <v>26</v>
      </c>
      <c r="Z178" t="s">
        <v>92</v>
      </c>
      <c r="AA178" t="s">
        <v>26</v>
      </c>
      <c r="AB178" t="s">
        <v>92</v>
      </c>
      <c r="AE178" t="s">
        <v>92</v>
      </c>
    </row>
    <row r="179" spans="3:31" ht="15" customHeight="1">
      <c r="C179" t="s">
        <v>92</v>
      </c>
      <c r="D179" t="s">
        <v>26</v>
      </c>
      <c r="E179" t="s">
        <v>26</v>
      </c>
      <c r="F179" t="s">
        <v>26</v>
      </c>
      <c r="K179" t="s">
        <v>92</v>
      </c>
      <c r="N179" t="s">
        <v>92</v>
      </c>
      <c r="O179" t="s">
        <v>103</v>
      </c>
      <c r="P179" t="s">
        <v>92</v>
      </c>
      <c r="Q179" t="s">
        <v>92</v>
      </c>
      <c r="R179" t="s">
        <v>92</v>
      </c>
      <c r="T179" t="s">
        <v>92</v>
      </c>
      <c r="V179" t="s">
        <v>92</v>
      </c>
      <c r="W179" t="s">
        <v>26</v>
      </c>
      <c r="X179" t="s">
        <v>26</v>
      </c>
      <c r="Z179" t="s">
        <v>92</v>
      </c>
      <c r="AA179" t="s">
        <v>26</v>
      </c>
      <c r="AB179" t="s">
        <v>92</v>
      </c>
      <c r="AE179" t="s">
        <v>92</v>
      </c>
    </row>
    <row r="180" spans="3:31" ht="15" customHeight="1">
      <c r="C180" t="s">
        <v>92</v>
      </c>
      <c r="D180" t="s">
        <v>26</v>
      </c>
      <c r="E180" t="s">
        <v>26</v>
      </c>
      <c r="F180" t="s">
        <v>26</v>
      </c>
      <c r="K180" t="s">
        <v>92</v>
      </c>
      <c r="N180" t="s">
        <v>92</v>
      </c>
      <c r="O180" t="s">
        <v>103</v>
      </c>
      <c r="P180" t="s">
        <v>92</v>
      </c>
      <c r="Q180" t="s">
        <v>92</v>
      </c>
      <c r="R180" t="s">
        <v>92</v>
      </c>
      <c r="T180" t="s">
        <v>92</v>
      </c>
      <c r="V180" t="s">
        <v>92</v>
      </c>
      <c r="W180" t="s">
        <v>26</v>
      </c>
      <c r="X180" t="s">
        <v>26</v>
      </c>
      <c r="Z180" t="s">
        <v>92</v>
      </c>
      <c r="AA180" t="s">
        <v>26</v>
      </c>
      <c r="AB180" t="s">
        <v>92</v>
      </c>
      <c r="AE180" t="s">
        <v>92</v>
      </c>
    </row>
    <row r="181" spans="3:31" ht="15" customHeight="1">
      <c r="C181" t="s">
        <v>92</v>
      </c>
      <c r="D181" t="s">
        <v>26</v>
      </c>
      <c r="E181" t="s">
        <v>26</v>
      </c>
      <c r="F181" t="s">
        <v>26</v>
      </c>
      <c r="K181" t="s">
        <v>92</v>
      </c>
      <c r="N181" t="s">
        <v>92</v>
      </c>
      <c r="O181" t="s">
        <v>103</v>
      </c>
      <c r="P181" t="s">
        <v>92</v>
      </c>
      <c r="Q181" t="s">
        <v>92</v>
      </c>
      <c r="R181" t="s">
        <v>92</v>
      </c>
      <c r="T181" t="s">
        <v>92</v>
      </c>
      <c r="V181" t="s">
        <v>92</v>
      </c>
      <c r="W181" t="s">
        <v>26</v>
      </c>
      <c r="X181" t="s">
        <v>26</v>
      </c>
      <c r="Z181" t="s">
        <v>92</v>
      </c>
      <c r="AA181" t="s">
        <v>26</v>
      </c>
      <c r="AB181" t="s">
        <v>92</v>
      </c>
      <c r="AE181" t="s">
        <v>92</v>
      </c>
    </row>
    <row r="182" spans="3:31" ht="15" customHeight="1">
      <c r="C182" t="s">
        <v>92</v>
      </c>
      <c r="D182" t="s">
        <v>26</v>
      </c>
      <c r="E182" t="s">
        <v>26</v>
      </c>
      <c r="F182" t="s">
        <v>26</v>
      </c>
      <c r="K182" t="s">
        <v>92</v>
      </c>
      <c r="N182" t="s">
        <v>92</v>
      </c>
      <c r="O182" t="s">
        <v>103</v>
      </c>
      <c r="P182" t="s">
        <v>92</v>
      </c>
      <c r="Q182" t="s">
        <v>92</v>
      </c>
      <c r="R182" t="s">
        <v>92</v>
      </c>
      <c r="T182" t="s">
        <v>92</v>
      </c>
      <c r="V182" t="s">
        <v>92</v>
      </c>
      <c r="W182" t="s">
        <v>26</v>
      </c>
      <c r="X182" t="s">
        <v>26</v>
      </c>
      <c r="Z182" t="s">
        <v>92</v>
      </c>
      <c r="AA182" t="s">
        <v>26</v>
      </c>
      <c r="AB182" t="s">
        <v>92</v>
      </c>
      <c r="AE182" t="s">
        <v>92</v>
      </c>
    </row>
    <row r="183" spans="3:31" ht="15" customHeight="1">
      <c r="C183" t="s">
        <v>92</v>
      </c>
      <c r="D183" t="s">
        <v>26</v>
      </c>
      <c r="E183" t="s">
        <v>26</v>
      </c>
      <c r="F183" t="s">
        <v>26</v>
      </c>
      <c r="K183" t="s">
        <v>92</v>
      </c>
      <c r="N183" t="s">
        <v>92</v>
      </c>
      <c r="O183" t="s">
        <v>103</v>
      </c>
      <c r="P183" t="s">
        <v>92</v>
      </c>
      <c r="Q183" t="s">
        <v>92</v>
      </c>
      <c r="R183" t="s">
        <v>92</v>
      </c>
      <c r="T183" t="s">
        <v>92</v>
      </c>
      <c r="V183" t="s">
        <v>92</v>
      </c>
      <c r="W183" t="s">
        <v>26</v>
      </c>
      <c r="X183" t="s">
        <v>26</v>
      </c>
      <c r="Z183" t="s">
        <v>92</v>
      </c>
      <c r="AA183" t="s">
        <v>26</v>
      </c>
      <c r="AB183" t="s">
        <v>92</v>
      </c>
      <c r="AE183" t="s">
        <v>92</v>
      </c>
    </row>
    <row r="184" spans="3:31" ht="15" customHeight="1">
      <c r="C184" t="s">
        <v>92</v>
      </c>
      <c r="D184" t="s">
        <v>26</v>
      </c>
      <c r="E184" t="s">
        <v>26</v>
      </c>
      <c r="F184" t="s">
        <v>26</v>
      </c>
      <c r="K184" t="s">
        <v>92</v>
      </c>
      <c r="N184" t="s">
        <v>92</v>
      </c>
      <c r="O184" t="s">
        <v>103</v>
      </c>
      <c r="P184" t="s">
        <v>92</v>
      </c>
      <c r="Q184" t="s">
        <v>92</v>
      </c>
      <c r="R184" t="s">
        <v>92</v>
      </c>
      <c r="T184" t="s">
        <v>92</v>
      </c>
      <c r="V184" t="s">
        <v>92</v>
      </c>
      <c r="W184" t="s">
        <v>26</v>
      </c>
      <c r="X184" t="s">
        <v>26</v>
      </c>
      <c r="Z184" t="s">
        <v>92</v>
      </c>
      <c r="AA184" t="s">
        <v>26</v>
      </c>
      <c r="AB184" t="s">
        <v>92</v>
      </c>
      <c r="AE184" t="s">
        <v>92</v>
      </c>
    </row>
    <row r="185" spans="3:31" ht="15" customHeight="1">
      <c r="C185" t="s">
        <v>92</v>
      </c>
      <c r="D185" t="s">
        <v>26</v>
      </c>
      <c r="E185" t="s">
        <v>26</v>
      </c>
      <c r="F185" t="s">
        <v>26</v>
      </c>
      <c r="K185" t="s">
        <v>92</v>
      </c>
      <c r="N185" t="s">
        <v>92</v>
      </c>
      <c r="O185" t="s">
        <v>103</v>
      </c>
      <c r="P185" t="s">
        <v>92</v>
      </c>
      <c r="Q185" t="s">
        <v>92</v>
      </c>
      <c r="R185" t="s">
        <v>92</v>
      </c>
      <c r="T185" t="s">
        <v>92</v>
      </c>
      <c r="V185" t="s">
        <v>92</v>
      </c>
      <c r="W185" t="s">
        <v>26</v>
      </c>
      <c r="X185" t="s">
        <v>26</v>
      </c>
      <c r="Z185" t="s">
        <v>92</v>
      </c>
      <c r="AA185" t="s">
        <v>26</v>
      </c>
      <c r="AB185" t="s">
        <v>92</v>
      </c>
      <c r="AE185" t="s">
        <v>92</v>
      </c>
    </row>
    <row r="186" spans="3:31" ht="15" customHeight="1">
      <c r="C186" t="s">
        <v>92</v>
      </c>
      <c r="D186" t="s">
        <v>26</v>
      </c>
      <c r="E186" t="s">
        <v>26</v>
      </c>
      <c r="F186" t="s">
        <v>26</v>
      </c>
      <c r="K186" t="s">
        <v>92</v>
      </c>
      <c r="N186" t="s">
        <v>92</v>
      </c>
      <c r="O186" t="s">
        <v>103</v>
      </c>
      <c r="P186" t="s">
        <v>92</v>
      </c>
      <c r="Q186" t="s">
        <v>92</v>
      </c>
      <c r="R186" t="s">
        <v>92</v>
      </c>
      <c r="T186" t="s">
        <v>92</v>
      </c>
      <c r="V186" t="s">
        <v>92</v>
      </c>
      <c r="W186" t="s">
        <v>26</v>
      </c>
      <c r="X186" t="s">
        <v>26</v>
      </c>
      <c r="Z186" t="s">
        <v>92</v>
      </c>
      <c r="AA186" t="s">
        <v>26</v>
      </c>
      <c r="AB186" t="s">
        <v>92</v>
      </c>
      <c r="AE186" t="s">
        <v>92</v>
      </c>
    </row>
    <row r="187" spans="3:31" ht="15" customHeight="1">
      <c r="C187" t="s">
        <v>92</v>
      </c>
      <c r="D187" t="s">
        <v>26</v>
      </c>
      <c r="E187" t="s">
        <v>26</v>
      </c>
      <c r="F187" t="s">
        <v>26</v>
      </c>
      <c r="K187" t="s">
        <v>92</v>
      </c>
      <c r="N187" t="s">
        <v>92</v>
      </c>
      <c r="O187" t="s">
        <v>103</v>
      </c>
      <c r="P187" t="s">
        <v>92</v>
      </c>
      <c r="Q187" t="s">
        <v>92</v>
      </c>
      <c r="R187" t="s">
        <v>92</v>
      </c>
      <c r="T187" t="s">
        <v>92</v>
      </c>
      <c r="V187" t="s">
        <v>92</v>
      </c>
      <c r="W187" t="s">
        <v>26</v>
      </c>
      <c r="X187" t="s">
        <v>26</v>
      </c>
      <c r="Z187" t="s">
        <v>92</v>
      </c>
      <c r="AA187" t="s">
        <v>26</v>
      </c>
      <c r="AB187" t="s">
        <v>92</v>
      </c>
      <c r="AE187" t="s">
        <v>92</v>
      </c>
    </row>
    <row r="188" spans="3:31" ht="15" customHeight="1">
      <c r="C188" t="s">
        <v>92</v>
      </c>
      <c r="D188" t="s">
        <v>26</v>
      </c>
      <c r="E188" t="s">
        <v>26</v>
      </c>
      <c r="F188" t="s">
        <v>26</v>
      </c>
      <c r="K188" t="s">
        <v>92</v>
      </c>
      <c r="N188" t="s">
        <v>92</v>
      </c>
      <c r="O188" t="s">
        <v>103</v>
      </c>
      <c r="P188" t="s">
        <v>92</v>
      </c>
      <c r="Q188" t="s">
        <v>92</v>
      </c>
      <c r="R188" t="s">
        <v>92</v>
      </c>
      <c r="T188" t="s">
        <v>92</v>
      </c>
      <c r="V188" t="s">
        <v>92</v>
      </c>
      <c r="W188" t="s">
        <v>26</v>
      </c>
      <c r="X188" t="s">
        <v>26</v>
      </c>
      <c r="Z188" t="s">
        <v>92</v>
      </c>
      <c r="AA188" t="s">
        <v>26</v>
      </c>
      <c r="AB188" t="s">
        <v>92</v>
      </c>
      <c r="AE188" t="s">
        <v>92</v>
      </c>
    </row>
    <row r="189" spans="3:31" ht="15" customHeight="1">
      <c r="C189" t="s">
        <v>92</v>
      </c>
      <c r="D189" t="s">
        <v>26</v>
      </c>
      <c r="E189" t="s">
        <v>26</v>
      </c>
      <c r="F189" t="s">
        <v>26</v>
      </c>
      <c r="K189" t="s">
        <v>92</v>
      </c>
      <c r="N189" t="s">
        <v>92</v>
      </c>
      <c r="O189" t="s">
        <v>103</v>
      </c>
      <c r="P189" t="s">
        <v>92</v>
      </c>
      <c r="Q189" t="s">
        <v>92</v>
      </c>
      <c r="R189" t="s">
        <v>92</v>
      </c>
      <c r="T189" t="s">
        <v>92</v>
      </c>
      <c r="V189" t="s">
        <v>92</v>
      </c>
      <c r="W189" t="s">
        <v>26</v>
      </c>
      <c r="X189" t="s">
        <v>26</v>
      </c>
      <c r="Z189" t="s">
        <v>92</v>
      </c>
      <c r="AA189" t="s">
        <v>26</v>
      </c>
      <c r="AB189" t="s">
        <v>92</v>
      </c>
      <c r="AE189" t="s">
        <v>92</v>
      </c>
    </row>
    <row r="190" spans="3:31" ht="15" customHeight="1">
      <c r="C190" t="s">
        <v>92</v>
      </c>
      <c r="D190" t="s">
        <v>26</v>
      </c>
      <c r="E190" t="s">
        <v>26</v>
      </c>
      <c r="F190" t="s">
        <v>26</v>
      </c>
      <c r="K190" t="s">
        <v>92</v>
      </c>
      <c r="N190" t="s">
        <v>92</v>
      </c>
      <c r="O190" t="s">
        <v>103</v>
      </c>
      <c r="P190" t="s">
        <v>92</v>
      </c>
      <c r="Q190" t="s">
        <v>92</v>
      </c>
      <c r="R190" t="s">
        <v>92</v>
      </c>
      <c r="T190" t="s">
        <v>92</v>
      </c>
      <c r="V190" t="s">
        <v>92</v>
      </c>
      <c r="W190" t="s">
        <v>26</v>
      </c>
      <c r="X190" t="s">
        <v>26</v>
      </c>
      <c r="Z190" t="s">
        <v>92</v>
      </c>
      <c r="AA190" t="s">
        <v>26</v>
      </c>
      <c r="AB190" t="s">
        <v>92</v>
      </c>
      <c r="AE190" t="s">
        <v>92</v>
      </c>
    </row>
    <row r="191" spans="3:31" ht="15" customHeight="1">
      <c r="C191" t="s">
        <v>92</v>
      </c>
      <c r="D191" t="s">
        <v>26</v>
      </c>
      <c r="E191" t="s">
        <v>26</v>
      </c>
      <c r="F191" t="s">
        <v>26</v>
      </c>
      <c r="K191" t="s">
        <v>92</v>
      </c>
      <c r="N191" t="s">
        <v>92</v>
      </c>
      <c r="O191" t="s">
        <v>103</v>
      </c>
      <c r="P191" t="s">
        <v>92</v>
      </c>
      <c r="Q191" t="s">
        <v>92</v>
      </c>
      <c r="R191" t="s">
        <v>92</v>
      </c>
      <c r="T191" t="s">
        <v>92</v>
      </c>
      <c r="V191" t="s">
        <v>92</v>
      </c>
      <c r="W191" t="s">
        <v>26</v>
      </c>
      <c r="X191" t="s">
        <v>26</v>
      </c>
      <c r="Z191" t="s">
        <v>92</v>
      </c>
      <c r="AA191" t="s">
        <v>26</v>
      </c>
      <c r="AB191" t="s">
        <v>92</v>
      </c>
      <c r="AE191" t="s">
        <v>92</v>
      </c>
    </row>
    <row r="192" spans="3:31" ht="15" customHeight="1">
      <c r="C192" t="s">
        <v>92</v>
      </c>
      <c r="D192" t="s">
        <v>26</v>
      </c>
      <c r="E192" t="s">
        <v>26</v>
      </c>
      <c r="F192" t="s">
        <v>26</v>
      </c>
      <c r="K192" t="s">
        <v>92</v>
      </c>
      <c r="N192" t="s">
        <v>92</v>
      </c>
      <c r="O192" t="s">
        <v>103</v>
      </c>
      <c r="P192" t="s">
        <v>92</v>
      </c>
      <c r="Q192" t="s">
        <v>92</v>
      </c>
      <c r="R192" t="s">
        <v>92</v>
      </c>
      <c r="T192" t="s">
        <v>92</v>
      </c>
      <c r="V192" t="s">
        <v>92</v>
      </c>
      <c r="W192" t="s">
        <v>26</v>
      </c>
      <c r="X192" t="s">
        <v>26</v>
      </c>
      <c r="Z192" t="s">
        <v>92</v>
      </c>
      <c r="AA192" t="s">
        <v>26</v>
      </c>
      <c r="AB192" t="s">
        <v>92</v>
      </c>
      <c r="AE192" t="s">
        <v>92</v>
      </c>
    </row>
    <row r="193" spans="3:31" ht="15" customHeight="1">
      <c r="C193" t="s">
        <v>92</v>
      </c>
      <c r="D193" t="s">
        <v>26</v>
      </c>
      <c r="E193" t="s">
        <v>26</v>
      </c>
      <c r="F193" t="s">
        <v>26</v>
      </c>
      <c r="K193" t="s">
        <v>92</v>
      </c>
      <c r="N193" t="s">
        <v>92</v>
      </c>
      <c r="O193" t="s">
        <v>103</v>
      </c>
      <c r="P193" t="s">
        <v>92</v>
      </c>
      <c r="Q193" t="s">
        <v>92</v>
      </c>
      <c r="R193" t="s">
        <v>92</v>
      </c>
      <c r="T193" t="s">
        <v>92</v>
      </c>
      <c r="V193" t="s">
        <v>92</v>
      </c>
      <c r="W193" t="s">
        <v>26</v>
      </c>
      <c r="X193" t="s">
        <v>26</v>
      </c>
      <c r="Z193" t="s">
        <v>92</v>
      </c>
      <c r="AA193" t="s">
        <v>26</v>
      </c>
      <c r="AB193" t="s">
        <v>92</v>
      </c>
      <c r="AE193" t="s">
        <v>92</v>
      </c>
    </row>
    <row r="194" spans="3:31" ht="15" customHeight="1">
      <c r="C194" t="s">
        <v>92</v>
      </c>
      <c r="D194" t="s">
        <v>26</v>
      </c>
      <c r="E194" t="s">
        <v>26</v>
      </c>
      <c r="F194" t="s">
        <v>26</v>
      </c>
      <c r="K194" t="s">
        <v>92</v>
      </c>
      <c r="N194" t="s">
        <v>92</v>
      </c>
      <c r="O194" t="s">
        <v>103</v>
      </c>
      <c r="P194" t="s">
        <v>92</v>
      </c>
      <c r="Q194" t="s">
        <v>92</v>
      </c>
      <c r="R194" t="s">
        <v>92</v>
      </c>
      <c r="T194" t="s">
        <v>92</v>
      </c>
      <c r="V194" t="s">
        <v>92</v>
      </c>
      <c r="W194" t="s">
        <v>26</v>
      </c>
      <c r="X194" t="s">
        <v>26</v>
      </c>
      <c r="Z194" t="s">
        <v>92</v>
      </c>
      <c r="AA194" t="s">
        <v>26</v>
      </c>
      <c r="AB194" t="s">
        <v>92</v>
      </c>
      <c r="AE194" t="s">
        <v>92</v>
      </c>
    </row>
    <row r="195" spans="3:31" ht="15" customHeight="1">
      <c r="C195" t="s">
        <v>92</v>
      </c>
      <c r="D195" t="s">
        <v>26</v>
      </c>
      <c r="E195" t="s">
        <v>26</v>
      </c>
      <c r="F195" t="s">
        <v>26</v>
      </c>
      <c r="K195" t="s">
        <v>92</v>
      </c>
      <c r="N195" t="s">
        <v>92</v>
      </c>
      <c r="O195" t="s">
        <v>103</v>
      </c>
      <c r="P195" t="s">
        <v>92</v>
      </c>
      <c r="Q195" t="s">
        <v>92</v>
      </c>
      <c r="R195" t="s">
        <v>92</v>
      </c>
      <c r="T195" t="s">
        <v>92</v>
      </c>
      <c r="V195" t="s">
        <v>92</v>
      </c>
      <c r="W195" t="s">
        <v>26</v>
      </c>
      <c r="X195" t="s">
        <v>26</v>
      </c>
      <c r="Z195" t="s">
        <v>92</v>
      </c>
      <c r="AA195" t="s">
        <v>26</v>
      </c>
      <c r="AB195" t="s">
        <v>92</v>
      </c>
      <c r="AE195" t="s">
        <v>92</v>
      </c>
    </row>
    <row r="196" spans="3:31" ht="15" customHeight="1">
      <c r="C196" t="s">
        <v>92</v>
      </c>
      <c r="D196" t="s">
        <v>26</v>
      </c>
      <c r="E196" t="s">
        <v>26</v>
      </c>
      <c r="F196" t="s">
        <v>26</v>
      </c>
      <c r="K196" t="s">
        <v>92</v>
      </c>
      <c r="N196" t="s">
        <v>92</v>
      </c>
      <c r="O196" t="s">
        <v>103</v>
      </c>
      <c r="P196" t="s">
        <v>92</v>
      </c>
      <c r="Q196" t="s">
        <v>92</v>
      </c>
      <c r="R196" t="s">
        <v>92</v>
      </c>
      <c r="T196" t="s">
        <v>92</v>
      </c>
      <c r="V196" t="s">
        <v>92</v>
      </c>
      <c r="W196" t="s">
        <v>26</v>
      </c>
      <c r="X196" t="s">
        <v>26</v>
      </c>
      <c r="Z196" t="s">
        <v>92</v>
      </c>
      <c r="AA196" t="s">
        <v>26</v>
      </c>
      <c r="AB196" t="s">
        <v>92</v>
      </c>
      <c r="AE196" t="s">
        <v>92</v>
      </c>
    </row>
    <row r="197" spans="3:31" ht="15" customHeight="1">
      <c r="C197" t="s">
        <v>92</v>
      </c>
      <c r="D197" t="s">
        <v>26</v>
      </c>
      <c r="E197" t="s">
        <v>26</v>
      </c>
      <c r="F197" t="s">
        <v>26</v>
      </c>
      <c r="K197" t="s">
        <v>92</v>
      </c>
      <c r="N197" t="s">
        <v>92</v>
      </c>
      <c r="O197" t="s">
        <v>103</v>
      </c>
      <c r="P197" t="s">
        <v>92</v>
      </c>
      <c r="Q197" t="s">
        <v>92</v>
      </c>
      <c r="R197" t="s">
        <v>92</v>
      </c>
      <c r="T197" t="s">
        <v>92</v>
      </c>
      <c r="V197" t="s">
        <v>92</v>
      </c>
      <c r="W197" t="s">
        <v>26</v>
      </c>
      <c r="X197" t="s">
        <v>26</v>
      </c>
      <c r="Z197" t="s">
        <v>92</v>
      </c>
      <c r="AA197" t="s">
        <v>26</v>
      </c>
      <c r="AB197" t="s">
        <v>92</v>
      </c>
      <c r="AE197" t="s">
        <v>92</v>
      </c>
    </row>
    <row r="198" spans="3:31" ht="15" customHeight="1">
      <c r="C198" t="s">
        <v>92</v>
      </c>
      <c r="D198" t="s">
        <v>26</v>
      </c>
      <c r="E198" t="s">
        <v>26</v>
      </c>
      <c r="F198" t="s">
        <v>26</v>
      </c>
      <c r="K198" t="s">
        <v>92</v>
      </c>
      <c r="N198" t="s">
        <v>92</v>
      </c>
      <c r="O198" t="s">
        <v>103</v>
      </c>
      <c r="P198" t="s">
        <v>92</v>
      </c>
      <c r="Q198" t="s">
        <v>92</v>
      </c>
      <c r="R198" t="s">
        <v>92</v>
      </c>
      <c r="T198" t="s">
        <v>92</v>
      </c>
      <c r="V198" t="s">
        <v>92</v>
      </c>
      <c r="W198" t="s">
        <v>26</v>
      </c>
      <c r="X198" t="s">
        <v>26</v>
      </c>
      <c r="Z198" t="s">
        <v>92</v>
      </c>
      <c r="AA198" t="s">
        <v>26</v>
      </c>
      <c r="AB198" t="s">
        <v>92</v>
      </c>
      <c r="AE198" t="s">
        <v>92</v>
      </c>
    </row>
    <row r="199" spans="3:31" ht="15" customHeight="1">
      <c r="C199" t="s">
        <v>92</v>
      </c>
      <c r="D199" t="s">
        <v>26</v>
      </c>
      <c r="E199" t="s">
        <v>26</v>
      </c>
      <c r="F199" t="s">
        <v>26</v>
      </c>
      <c r="K199" t="s">
        <v>92</v>
      </c>
      <c r="N199" t="s">
        <v>92</v>
      </c>
      <c r="O199" t="s">
        <v>103</v>
      </c>
      <c r="P199" t="s">
        <v>92</v>
      </c>
      <c r="Q199" t="s">
        <v>92</v>
      </c>
      <c r="R199" t="s">
        <v>92</v>
      </c>
      <c r="T199" t="s">
        <v>92</v>
      </c>
      <c r="V199" t="s">
        <v>92</v>
      </c>
      <c r="W199" t="s">
        <v>26</v>
      </c>
      <c r="X199" t="s">
        <v>26</v>
      </c>
      <c r="Z199" t="s">
        <v>92</v>
      </c>
      <c r="AA199" t="s">
        <v>26</v>
      </c>
      <c r="AB199" t="s">
        <v>92</v>
      </c>
      <c r="AE199" t="s">
        <v>92</v>
      </c>
    </row>
    <row r="200" spans="3:31" ht="15" customHeight="1">
      <c r="C200" t="s">
        <v>92</v>
      </c>
      <c r="D200" t="s">
        <v>26</v>
      </c>
      <c r="E200" t="s">
        <v>26</v>
      </c>
      <c r="F200" t="s">
        <v>26</v>
      </c>
      <c r="K200" t="s">
        <v>92</v>
      </c>
      <c r="N200" t="s">
        <v>92</v>
      </c>
      <c r="O200" t="s">
        <v>103</v>
      </c>
      <c r="P200" t="s">
        <v>92</v>
      </c>
      <c r="Q200" t="s">
        <v>92</v>
      </c>
      <c r="R200" t="s">
        <v>92</v>
      </c>
      <c r="T200" t="s">
        <v>92</v>
      </c>
      <c r="V200" t="s">
        <v>92</v>
      </c>
      <c r="W200" t="s">
        <v>26</v>
      </c>
      <c r="X200" t="s">
        <v>26</v>
      </c>
      <c r="Z200" t="s">
        <v>92</v>
      </c>
      <c r="AA200" t="s">
        <v>26</v>
      </c>
      <c r="AB200" t="s">
        <v>92</v>
      </c>
      <c r="AE200" t="s">
        <v>92</v>
      </c>
    </row>
    <row r="201" spans="3:31" ht="15" customHeight="1">
      <c r="C201" t="s">
        <v>92</v>
      </c>
      <c r="D201" t="s">
        <v>26</v>
      </c>
      <c r="E201" t="s">
        <v>26</v>
      </c>
      <c r="F201" t="s">
        <v>26</v>
      </c>
      <c r="K201" t="s">
        <v>92</v>
      </c>
      <c r="N201" t="s">
        <v>92</v>
      </c>
      <c r="O201" t="s">
        <v>103</v>
      </c>
      <c r="P201" t="s">
        <v>92</v>
      </c>
      <c r="Q201" t="s">
        <v>92</v>
      </c>
      <c r="R201" t="s">
        <v>92</v>
      </c>
      <c r="T201" t="s">
        <v>92</v>
      </c>
      <c r="V201" t="s">
        <v>92</v>
      </c>
      <c r="W201" t="s">
        <v>26</v>
      </c>
      <c r="X201" t="s">
        <v>26</v>
      </c>
      <c r="Z201" t="s">
        <v>92</v>
      </c>
      <c r="AA201" t="s">
        <v>26</v>
      </c>
      <c r="AB201" t="s">
        <v>92</v>
      </c>
      <c r="AE201" t="s">
        <v>92</v>
      </c>
    </row>
    <row r="202" spans="3:31" ht="15" customHeight="1">
      <c r="C202" t="s">
        <v>92</v>
      </c>
      <c r="D202" t="s">
        <v>26</v>
      </c>
      <c r="E202" t="s">
        <v>26</v>
      </c>
      <c r="F202" t="s">
        <v>26</v>
      </c>
      <c r="K202" t="s">
        <v>92</v>
      </c>
      <c r="N202" t="s">
        <v>92</v>
      </c>
      <c r="O202" t="s">
        <v>103</v>
      </c>
      <c r="P202" t="s">
        <v>92</v>
      </c>
      <c r="Q202" t="s">
        <v>92</v>
      </c>
      <c r="R202" t="s">
        <v>92</v>
      </c>
      <c r="T202" t="s">
        <v>92</v>
      </c>
      <c r="V202" t="s">
        <v>92</v>
      </c>
      <c r="W202" t="s">
        <v>26</v>
      </c>
      <c r="X202" t="s">
        <v>26</v>
      </c>
      <c r="Z202" t="s">
        <v>92</v>
      </c>
      <c r="AA202" t="s">
        <v>26</v>
      </c>
      <c r="AB202" t="s">
        <v>92</v>
      </c>
      <c r="AE202" t="s">
        <v>92</v>
      </c>
    </row>
    <row r="203" spans="3:31" ht="15" customHeight="1">
      <c r="C203" t="s">
        <v>92</v>
      </c>
      <c r="D203" t="s">
        <v>26</v>
      </c>
      <c r="E203" t="s">
        <v>26</v>
      </c>
      <c r="F203" t="s">
        <v>26</v>
      </c>
      <c r="K203" t="s">
        <v>92</v>
      </c>
      <c r="N203" t="s">
        <v>92</v>
      </c>
      <c r="O203" t="s">
        <v>103</v>
      </c>
      <c r="P203" t="s">
        <v>92</v>
      </c>
      <c r="Q203" t="s">
        <v>92</v>
      </c>
      <c r="R203" t="s">
        <v>92</v>
      </c>
      <c r="T203" t="s">
        <v>92</v>
      </c>
      <c r="V203" t="s">
        <v>92</v>
      </c>
      <c r="W203" t="s">
        <v>26</v>
      </c>
      <c r="X203" t="s">
        <v>26</v>
      </c>
      <c r="Z203" t="s">
        <v>92</v>
      </c>
      <c r="AA203" t="s">
        <v>26</v>
      </c>
      <c r="AB203" t="s">
        <v>92</v>
      </c>
      <c r="AE203" t="s">
        <v>92</v>
      </c>
    </row>
    <row r="204" spans="3:31" ht="15" customHeight="1">
      <c r="C204" t="s">
        <v>92</v>
      </c>
      <c r="D204" t="s">
        <v>26</v>
      </c>
      <c r="E204" t="s">
        <v>26</v>
      </c>
      <c r="F204" t="s">
        <v>26</v>
      </c>
      <c r="K204" t="s">
        <v>92</v>
      </c>
      <c r="N204" t="s">
        <v>92</v>
      </c>
      <c r="O204" t="s">
        <v>103</v>
      </c>
      <c r="P204" t="s">
        <v>92</v>
      </c>
      <c r="Q204" t="s">
        <v>92</v>
      </c>
      <c r="R204" t="s">
        <v>92</v>
      </c>
      <c r="T204" t="s">
        <v>92</v>
      </c>
      <c r="V204" t="s">
        <v>92</v>
      </c>
      <c r="W204" t="s">
        <v>26</v>
      </c>
      <c r="X204" t="s">
        <v>26</v>
      </c>
      <c r="Z204" t="s">
        <v>92</v>
      </c>
      <c r="AA204" t="s">
        <v>26</v>
      </c>
      <c r="AB204" t="s">
        <v>92</v>
      </c>
      <c r="AE204" t="s">
        <v>92</v>
      </c>
    </row>
    <row r="205" spans="3:31" ht="15" customHeight="1">
      <c r="C205" t="s">
        <v>92</v>
      </c>
      <c r="D205" t="s">
        <v>26</v>
      </c>
      <c r="E205" t="s">
        <v>26</v>
      </c>
      <c r="F205" t="s">
        <v>26</v>
      </c>
      <c r="K205" t="s">
        <v>92</v>
      </c>
      <c r="N205" t="s">
        <v>92</v>
      </c>
      <c r="O205" t="s">
        <v>103</v>
      </c>
      <c r="P205" t="s">
        <v>92</v>
      </c>
      <c r="Q205" t="s">
        <v>92</v>
      </c>
      <c r="R205" t="s">
        <v>92</v>
      </c>
      <c r="T205" t="s">
        <v>92</v>
      </c>
      <c r="V205" t="s">
        <v>92</v>
      </c>
      <c r="W205" t="s">
        <v>26</v>
      </c>
      <c r="X205" t="s">
        <v>26</v>
      </c>
      <c r="Z205" t="s">
        <v>92</v>
      </c>
      <c r="AA205" t="s">
        <v>26</v>
      </c>
      <c r="AB205" t="s">
        <v>92</v>
      </c>
      <c r="AE205" t="s">
        <v>92</v>
      </c>
    </row>
    <row r="206" spans="3:31" ht="15" customHeight="1">
      <c r="C206" t="s">
        <v>92</v>
      </c>
      <c r="D206" t="s">
        <v>26</v>
      </c>
      <c r="E206" t="s">
        <v>26</v>
      </c>
      <c r="F206" t="s">
        <v>26</v>
      </c>
      <c r="K206" t="s">
        <v>92</v>
      </c>
      <c r="N206" t="s">
        <v>92</v>
      </c>
      <c r="O206" t="s">
        <v>103</v>
      </c>
      <c r="P206" t="s">
        <v>92</v>
      </c>
      <c r="Q206" t="s">
        <v>92</v>
      </c>
      <c r="R206" t="s">
        <v>92</v>
      </c>
      <c r="T206" t="s">
        <v>92</v>
      </c>
      <c r="V206" t="s">
        <v>92</v>
      </c>
      <c r="W206" t="s">
        <v>26</v>
      </c>
      <c r="X206" t="s">
        <v>26</v>
      </c>
      <c r="Z206" t="s">
        <v>92</v>
      </c>
      <c r="AA206" t="s">
        <v>26</v>
      </c>
      <c r="AB206" t="s">
        <v>92</v>
      </c>
      <c r="AE206" t="s">
        <v>92</v>
      </c>
    </row>
    <row r="207" spans="3:31" ht="15" customHeight="1">
      <c r="C207" t="s">
        <v>92</v>
      </c>
      <c r="D207" t="s">
        <v>26</v>
      </c>
      <c r="E207" t="s">
        <v>26</v>
      </c>
      <c r="F207" t="s">
        <v>26</v>
      </c>
      <c r="K207" t="s">
        <v>92</v>
      </c>
      <c r="N207" t="s">
        <v>92</v>
      </c>
      <c r="O207" t="s">
        <v>103</v>
      </c>
      <c r="P207" t="s">
        <v>92</v>
      </c>
      <c r="Q207" t="s">
        <v>92</v>
      </c>
      <c r="R207" t="s">
        <v>92</v>
      </c>
      <c r="T207" t="s">
        <v>92</v>
      </c>
      <c r="V207" t="s">
        <v>92</v>
      </c>
      <c r="W207" t="s">
        <v>26</v>
      </c>
      <c r="X207" t="s">
        <v>26</v>
      </c>
      <c r="Z207" t="s">
        <v>92</v>
      </c>
      <c r="AA207" t="s">
        <v>26</v>
      </c>
      <c r="AB207" t="s">
        <v>92</v>
      </c>
      <c r="AE207" t="s">
        <v>92</v>
      </c>
    </row>
    <row r="208" spans="3:31" ht="15" customHeight="1">
      <c r="C208" t="s">
        <v>92</v>
      </c>
      <c r="D208" t="s">
        <v>26</v>
      </c>
      <c r="E208" t="s">
        <v>26</v>
      </c>
      <c r="F208" t="s">
        <v>26</v>
      </c>
      <c r="K208" t="s">
        <v>92</v>
      </c>
      <c r="N208" t="s">
        <v>92</v>
      </c>
      <c r="O208" t="s">
        <v>103</v>
      </c>
      <c r="P208" t="s">
        <v>92</v>
      </c>
      <c r="Q208" t="s">
        <v>92</v>
      </c>
      <c r="R208" t="s">
        <v>92</v>
      </c>
      <c r="T208" t="s">
        <v>92</v>
      </c>
      <c r="V208" t="s">
        <v>92</v>
      </c>
      <c r="W208" t="s">
        <v>26</v>
      </c>
      <c r="X208" t="s">
        <v>26</v>
      </c>
      <c r="Z208" t="s">
        <v>92</v>
      </c>
      <c r="AA208" t="s">
        <v>26</v>
      </c>
      <c r="AB208" t="s">
        <v>92</v>
      </c>
      <c r="AE208" t="s">
        <v>92</v>
      </c>
    </row>
    <row r="209" spans="3:31" ht="15" customHeight="1">
      <c r="C209" t="s">
        <v>92</v>
      </c>
      <c r="D209" t="s">
        <v>26</v>
      </c>
      <c r="E209" t="s">
        <v>26</v>
      </c>
      <c r="F209" t="s">
        <v>26</v>
      </c>
      <c r="K209" t="s">
        <v>92</v>
      </c>
      <c r="N209" t="s">
        <v>92</v>
      </c>
      <c r="O209" t="s">
        <v>103</v>
      </c>
      <c r="P209" t="s">
        <v>92</v>
      </c>
      <c r="Q209" t="s">
        <v>92</v>
      </c>
      <c r="R209" t="s">
        <v>92</v>
      </c>
      <c r="T209" t="s">
        <v>92</v>
      </c>
      <c r="V209" t="s">
        <v>92</v>
      </c>
      <c r="W209" t="s">
        <v>26</v>
      </c>
      <c r="X209" t="s">
        <v>26</v>
      </c>
      <c r="Z209" t="s">
        <v>92</v>
      </c>
      <c r="AA209" t="s">
        <v>26</v>
      </c>
      <c r="AB209" t="s">
        <v>92</v>
      </c>
      <c r="AE209" t="s">
        <v>92</v>
      </c>
    </row>
    <row r="210" spans="3:31" ht="15" customHeight="1">
      <c r="C210" t="s">
        <v>92</v>
      </c>
      <c r="D210" t="s">
        <v>26</v>
      </c>
      <c r="E210" t="s">
        <v>26</v>
      </c>
      <c r="F210" t="s">
        <v>26</v>
      </c>
      <c r="K210" t="s">
        <v>92</v>
      </c>
      <c r="N210" t="s">
        <v>92</v>
      </c>
      <c r="O210" t="s">
        <v>103</v>
      </c>
      <c r="P210" t="s">
        <v>92</v>
      </c>
      <c r="Q210" t="s">
        <v>92</v>
      </c>
      <c r="R210" t="s">
        <v>92</v>
      </c>
      <c r="T210" t="s">
        <v>92</v>
      </c>
      <c r="V210" t="s">
        <v>92</v>
      </c>
      <c r="W210" t="s">
        <v>26</v>
      </c>
      <c r="X210" t="s">
        <v>26</v>
      </c>
      <c r="Z210" t="s">
        <v>92</v>
      </c>
      <c r="AA210" t="s">
        <v>26</v>
      </c>
      <c r="AB210" t="s">
        <v>92</v>
      </c>
      <c r="AE210" t="s">
        <v>92</v>
      </c>
    </row>
    <row r="211" spans="3:31" ht="15" customHeight="1">
      <c r="C211" t="s">
        <v>92</v>
      </c>
      <c r="D211" t="s">
        <v>26</v>
      </c>
      <c r="E211" t="s">
        <v>26</v>
      </c>
      <c r="F211" t="s">
        <v>26</v>
      </c>
      <c r="K211" t="s">
        <v>92</v>
      </c>
      <c r="N211" t="s">
        <v>92</v>
      </c>
      <c r="O211" t="s">
        <v>103</v>
      </c>
      <c r="P211" t="s">
        <v>92</v>
      </c>
      <c r="Q211" t="s">
        <v>92</v>
      </c>
      <c r="R211" t="s">
        <v>92</v>
      </c>
      <c r="T211" t="s">
        <v>92</v>
      </c>
      <c r="V211" t="s">
        <v>92</v>
      </c>
      <c r="W211" t="s">
        <v>26</v>
      </c>
      <c r="X211" t="s">
        <v>26</v>
      </c>
      <c r="Z211" t="s">
        <v>92</v>
      </c>
      <c r="AA211" t="s">
        <v>26</v>
      </c>
      <c r="AB211" t="s">
        <v>92</v>
      </c>
      <c r="AE211" t="s">
        <v>92</v>
      </c>
    </row>
    <row r="212" spans="3:31" ht="15" customHeight="1">
      <c r="C212" t="s">
        <v>92</v>
      </c>
      <c r="D212" t="s">
        <v>26</v>
      </c>
      <c r="E212" t="s">
        <v>26</v>
      </c>
      <c r="F212" t="s">
        <v>26</v>
      </c>
      <c r="K212" t="s">
        <v>92</v>
      </c>
      <c r="N212" t="s">
        <v>92</v>
      </c>
      <c r="O212" t="s">
        <v>103</v>
      </c>
      <c r="P212" t="s">
        <v>92</v>
      </c>
      <c r="Q212" t="s">
        <v>92</v>
      </c>
      <c r="R212" t="s">
        <v>92</v>
      </c>
      <c r="T212" t="s">
        <v>92</v>
      </c>
      <c r="V212" t="s">
        <v>92</v>
      </c>
      <c r="W212" t="s">
        <v>26</v>
      </c>
      <c r="X212" t="s">
        <v>26</v>
      </c>
      <c r="Z212" t="s">
        <v>92</v>
      </c>
      <c r="AA212" t="s">
        <v>26</v>
      </c>
      <c r="AB212" t="s">
        <v>92</v>
      </c>
      <c r="AE212" t="s">
        <v>92</v>
      </c>
    </row>
    <row r="213" spans="3:31" ht="15" customHeight="1">
      <c r="C213" t="s">
        <v>92</v>
      </c>
      <c r="D213" t="s">
        <v>26</v>
      </c>
      <c r="E213" t="s">
        <v>26</v>
      </c>
      <c r="F213" t="s">
        <v>26</v>
      </c>
      <c r="K213" t="s">
        <v>92</v>
      </c>
      <c r="N213" t="s">
        <v>92</v>
      </c>
      <c r="O213" t="s">
        <v>103</v>
      </c>
      <c r="P213" t="s">
        <v>92</v>
      </c>
      <c r="Q213" t="s">
        <v>92</v>
      </c>
      <c r="R213" t="s">
        <v>92</v>
      </c>
      <c r="T213" t="s">
        <v>92</v>
      </c>
      <c r="V213" t="s">
        <v>92</v>
      </c>
      <c r="W213" t="s">
        <v>26</v>
      </c>
      <c r="X213" t="s">
        <v>26</v>
      </c>
      <c r="Z213" t="s">
        <v>92</v>
      </c>
      <c r="AA213" t="s">
        <v>26</v>
      </c>
      <c r="AB213" t="s">
        <v>92</v>
      </c>
      <c r="AE213" t="s">
        <v>92</v>
      </c>
    </row>
    <row r="214" spans="3:31" ht="15" customHeight="1">
      <c r="C214" t="s">
        <v>92</v>
      </c>
      <c r="D214" t="s">
        <v>26</v>
      </c>
      <c r="E214" t="s">
        <v>26</v>
      </c>
      <c r="F214" t="s">
        <v>26</v>
      </c>
      <c r="K214" t="s">
        <v>92</v>
      </c>
      <c r="N214" t="s">
        <v>92</v>
      </c>
      <c r="O214" t="s">
        <v>103</v>
      </c>
      <c r="P214" t="s">
        <v>92</v>
      </c>
      <c r="Q214" t="s">
        <v>92</v>
      </c>
      <c r="R214" t="s">
        <v>92</v>
      </c>
      <c r="T214" t="s">
        <v>92</v>
      </c>
      <c r="V214" t="s">
        <v>92</v>
      </c>
      <c r="W214" t="s">
        <v>26</v>
      </c>
      <c r="X214" t="s">
        <v>26</v>
      </c>
      <c r="Z214" t="s">
        <v>92</v>
      </c>
      <c r="AA214" t="s">
        <v>26</v>
      </c>
      <c r="AB214" t="s">
        <v>92</v>
      </c>
      <c r="AE214" t="s">
        <v>92</v>
      </c>
    </row>
    <row r="215" spans="3:31" ht="15" customHeight="1">
      <c r="C215" t="s">
        <v>92</v>
      </c>
      <c r="D215" t="s">
        <v>26</v>
      </c>
      <c r="E215" t="s">
        <v>26</v>
      </c>
      <c r="F215" t="s">
        <v>26</v>
      </c>
      <c r="K215" t="s">
        <v>92</v>
      </c>
      <c r="N215" t="s">
        <v>92</v>
      </c>
      <c r="O215" t="s">
        <v>103</v>
      </c>
      <c r="P215" t="s">
        <v>92</v>
      </c>
      <c r="Q215" t="s">
        <v>92</v>
      </c>
      <c r="R215" t="s">
        <v>92</v>
      </c>
      <c r="T215" t="s">
        <v>92</v>
      </c>
      <c r="V215" t="s">
        <v>92</v>
      </c>
      <c r="W215" t="s">
        <v>26</v>
      </c>
      <c r="X215" t="s">
        <v>26</v>
      </c>
      <c r="Z215" t="s">
        <v>92</v>
      </c>
      <c r="AA215" t="s">
        <v>26</v>
      </c>
      <c r="AB215" t="s">
        <v>92</v>
      </c>
      <c r="AE215" t="s">
        <v>92</v>
      </c>
    </row>
    <row r="216" spans="3:31" ht="15" customHeight="1">
      <c r="C216" t="s">
        <v>92</v>
      </c>
      <c r="D216" t="s">
        <v>26</v>
      </c>
      <c r="E216" t="s">
        <v>26</v>
      </c>
      <c r="F216" t="s">
        <v>26</v>
      </c>
      <c r="K216" t="s">
        <v>92</v>
      </c>
      <c r="N216" t="s">
        <v>92</v>
      </c>
      <c r="O216" t="s">
        <v>103</v>
      </c>
      <c r="P216" t="s">
        <v>92</v>
      </c>
      <c r="Q216" t="s">
        <v>92</v>
      </c>
      <c r="R216" t="s">
        <v>92</v>
      </c>
      <c r="T216" t="s">
        <v>92</v>
      </c>
      <c r="V216" t="s">
        <v>92</v>
      </c>
      <c r="W216" t="s">
        <v>26</v>
      </c>
      <c r="X216" t="s">
        <v>26</v>
      </c>
      <c r="Z216" t="s">
        <v>92</v>
      </c>
      <c r="AA216" t="s">
        <v>26</v>
      </c>
      <c r="AB216" t="s">
        <v>92</v>
      </c>
      <c r="AE216" t="s">
        <v>92</v>
      </c>
    </row>
    <row r="217" spans="3:31" ht="15" customHeight="1">
      <c r="C217" t="s">
        <v>92</v>
      </c>
      <c r="D217" t="s">
        <v>26</v>
      </c>
      <c r="E217" t="s">
        <v>26</v>
      </c>
      <c r="F217" t="s">
        <v>26</v>
      </c>
      <c r="K217" t="s">
        <v>92</v>
      </c>
      <c r="N217" t="s">
        <v>92</v>
      </c>
      <c r="O217" t="s">
        <v>103</v>
      </c>
      <c r="P217" t="s">
        <v>92</v>
      </c>
      <c r="Q217" t="s">
        <v>92</v>
      </c>
      <c r="R217" t="s">
        <v>92</v>
      </c>
      <c r="T217" t="s">
        <v>92</v>
      </c>
      <c r="V217" t="s">
        <v>92</v>
      </c>
      <c r="W217" t="s">
        <v>26</v>
      </c>
      <c r="X217" t="s">
        <v>26</v>
      </c>
      <c r="Z217" t="s">
        <v>92</v>
      </c>
      <c r="AA217" t="s">
        <v>26</v>
      </c>
      <c r="AB217" t="s">
        <v>92</v>
      </c>
      <c r="AE217" t="s">
        <v>92</v>
      </c>
    </row>
    <row r="218" spans="3:31" ht="15" customHeight="1">
      <c r="C218" t="s">
        <v>92</v>
      </c>
      <c r="D218" t="s">
        <v>26</v>
      </c>
      <c r="E218" t="s">
        <v>26</v>
      </c>
      <c r="F218" t="s">
        <v>26</v>
      </c>
      <c r="K218" t="s">
        <v>92</v>
      </c>
      <c r="N218" t="s">
        <v>92</v>
      </c>
      <c r="O218" t="s">
        <v>103</v>
      </c>
      <c r="P218" t="s">
        <v>92</v>
      </c>
      <c r="Q218" t="s">
        <v>92</v>
      </c>
      <c r="R218" t="s">
        <v>92</v>
      </c>
      <c r="T218" t="s">
        <v>92</v>
      </c>
      <c r="V218" t="s">
        <v>92</v>
      </c>
      <c r="W218" t="s">
        <v>26</v>
      </c>
      <c r="X218" t="s">
        <v>26</v>
      </c>
      <c r="Z218" t="s">
        <v>92</v>
      </c>
      <c r="AA218" t="s">
        <v>26</v>
      </c>
      <c r="AB218" t="s">
        <v>92</v>
      </c>
      <c r="AE218" t="s">
        <v>92</v>
      </c>
    </row>
    <row r="219" spans="3:31" ht="15" customHeight="1">
      <c r="C219" t="s">
        <v>92</v>
      </c>
      <c r="D219" t="s">
        <v>26</v>
      </c>
      <c r="E219" t="s">
        <v>26</v>
      </c>
      <c r="F219" t="s">
        <v>26</v>
      </c>
      <c r="K219" t="s">
        <v>92</v>
      </c>
      <c r="N219" t="s">
        <v>92</v>
      </c>
      <c r="O219" t="s">
        <v>103</v>
      </c>
      <c r="P219" t="s">
        <v>92</v>
      </c>
      <c r="Q219" t="s">
        <v>92</v>
      </c>
      <c r="R219" t="s">
        <v>92</v>
      </c>
      <c r="T219" t="s">
        <v>92</v>
      </c>
      <c r="V219" t="s">
        <v>92</v>
      </c>
      <c r="W219" t="s">
        <v>26</v>
      </c>
      <c r="X219" t="s">
        <v>26</v>
      </c>
      <c r="Z219" t="s">
        <v>92</v>
      </c>
      <c r="AA219" t="s">
        <v>26</v>
      </c>
      <c r="AB219" t="s">
        <v>92</v>
      </c>
      <c r="AE219" t="s">
        <v>92</v>
      </c>
    </row>
    <row r="220" spans="3:31" ht="15" customHeight="1">
      <c r="C220" t="s">
        <v>92</v>
      </c>
      <c r="D220" t="s">
        <v>26</v>
      </c>
      <c r="E220" t="s">
        <v>26</v>
      </c>
      <c r="F220" t="s">
        <v>26</v>
      </c>
      <c r="K220" t="s">
        <v>92</v>
      </c>
      <c r="N220" t="s">
        <v>92</v>
      </c>
      <c r="O220" t="s">
        <v>103</v>
      </c>
      <c r="P220" t="s">
        <v>92</v>
      </c>
      <c r="Q220" t="s">
        <v>92</v>
      </c>
      <c r="R220" t="s">
        <v>92</v>
      </c>
      <c r="T220" t="s">
        <v>92</v>
      </c>
      <c r="V220" t="s">
        <v>92</v>
      </c>
      <c r="W220" t="s">
        <v>26</v>
      </c>
      <c r="X220" t="s">
        <v>26</v>
      </c>
      <c r="Z220" t="s">
        <v>92</v>
      </c>
      <c r="AA220" t="s">
        <v>26</v>
      </c>
      <c r="AB220" t="s">
        <v>92</v>
      </c>
      <c r="AE220" t="s">
        <v>92</v>
      </c>
    </row>
    <row r="221" spans="3:31" ht="15" customHeight="1">
      <c r="C221" t="s">
        <v>92</v>
      </c>
      <c r="D221" t="s">
        <v>26</v>
      </c>
      <c r="E221" t="s">
        <v>26</v>
      </c>
      <c r="F221" t="s">
        <v>26</v>
      </c>
      <c r="K221" t="s">
        <v>92</v>
      </c>
      <c r="N221" t="s">
        <v>92</v>
      </c>
      <c r="O221" t="s">
        <v>103</v>
      </c>
      <c r="P221" t="s">
        <v>92</v>
      </c>
      <c r="Q221" t="s">
        <v>92</v>
      </c>
      <c r="R221" t="s">
        <v>92</v>
      </c>
      <c r="T221" t="s">
        <v>92</v>
      </c>
      <c r="V221" t="s">
        <v>92</v>
      </c>
      <c r="W221" t="s">
        <v>26</v>
      </c>
      <c r="X221" t="s">
        <v>26</v>
      </c>
      <c r="Z221" t="s">
        <v>92</v>
      </c>
      <c r="AA221" t="s">
        <v>26</v>
      </c>
      <c r="AB221" t="s">
        <v>92</v>
      </c>
      <c r="AE221" t="s">
        <v>92</v>
      </c>
    </row>
    <row r="222" spans="3:31" ht="15" customHeight="1">
      <c r="C222" t="s">
        <v>92</v>
      </c>
      <c r="D222" t="s">
        <v>26</v>
      </c>
      <c r="E222" t="s">
        <v>26</v>
      </c>
      <c r="F222" t="s">
        <v>26</v>
      </c>
      <c r="K222" t="s">
        <v>92</v>
      </c>
      <c r="N222" t="s">
        <v>92</v>
      </c>
      <c r="O222" t="s">
        <v>103</v>
      </c>
      <c r="P222" t="s">
        <v>92</v>
      </c>
      <c r="Q222" t="s">
        <v>92</v>
      </c>
      <c r="R222" t="s">
        <v>92</v>
      </c>
      <c r="T222" t="s">
        <v>92</v>
      </c>
      <c r="V222" t="s">
        <v>92</v>
      </c>
      <c r="W222" t="s">
        <v>26</v>
      </c>
      <c r="X222" t="s">
        <v>26</v>
      </c>
      <c r="Z222" t="s">
        <v>92</v>
      </c>
      <c r="AA222" t="s">
        <v>26</v>
      </c>
      <c r="AB222" t="s">
        <v>92</v>
      </c>
      <c r="AE222" t="s">
        <v>92</v>
      </c>
    </row>
    <row r="223" spans="3:31" ht="15" customHeight="1">
      <c r="C223" t="s">
        <v>92</v>
      </c>
      <c r="D223" t="s">
        <v>26</v>
      </c>
      <c r="E223" t="s">
        <v>26</v>
      </c>
      <c r="F223" t="s">
        <v>26</v>
      </c>
      <c r="K223" t="s">
        <v>92</v>
      </c>
      <c r="N223" t="s">
        <v>92</v>
      </c>
      <c r="O223" t="s">
        <v>103</v>
      </c>
      <c r="P223" t="s">
        <v>92</v>
      </c>
      <c r="Q223" t="s">
        <v>92</v>
      </c>
      <c r="R223" t="s">
        <v>92</v>
      </c>
      <c r="T223" t="s">
        <v>92</v>
      </c>
      <c r="V223" t="s">
        <v>92</v>
      </c>
      <c r="W223" t="s">
        <v>26</v>
      </c>
      <c r="X223" t="s">
        <v>26</v>
      </c>
      <c r="Z223" t="s">
        <v>92</v>
      </c>
      <c r="AA223" t="s">
        <v>26</v>
      </c>
      <c r="AB223" t="s">
        <v>92</v>
      </c>
      <c r="AE223" t="s">
        <v>92</v>
      </c>
    </row>
    <row r="224" spans="3:31" ht="15" customHeight="1">
      <c r="C224" t="s">
        <v>92</v>
      </c>
      <c r="D224" t="s">
        <v>26</v>
      </c>
      <c r="E224" t="s">
        <v>26</v>
      </c>
      <c r="F224" t="s">
        <v>26</v>
      </c>
      <c r="K224" t="s">
        <v>92</v>
      </c>
      <c r="N224" t="s">
        <v>92</v>
      </c>
      <c r="O224" t="s">
        <v>103</v>
      </c>
      <c r="P224" t="s">
        <v>92</v>
      </c>
      <c r="Q224" t="s">
        <v>92</v>
      </c>
      <c r="R224" t="s">
        <v>92</v>
      </c>
      <c r="T224" t="s">
        <v>92</v>
      </c>
      <c r="V224" t="s">
        <v>92</v>
      </c>
      <c r="W224" t="s">
        <v>26</v>
      </c>
      <c r="X224" t="s">
        <v>26</v>
      </c>
      <c r="Z224" t="s">
        <v>92</v>
      </c>
      <c r="AA224" t="s">
        <v>26</v>
      </c>
      <c r="AB224" t="s">
        <v>92</v>
      </c>
      <c r="AE224" t="s">
        <v>92</v>
      </c>
    </row>
    <row r="225" spans="3:31" ht="15" customHeight="1">
      <c r="C225" t="s">
        <v>92</v>
      </c>
      <c r="D225" t="s">
        <v>26</v>
      </c>
      <c r="E225" t="s">
        <v>26</v>
      </c>
      <c r="F225" t="s">
        <v>26</v>
      </c>
      <c r="K225" t="s">
        <v>92</v>
      </c>
      <c r="N225" t="s">
        <v>92</v>
      </c>
      <c r="O225" t="s">
        <v>103</v>
      </c>
      <c r="P225" t="s">
        <v>92</v>
      </c>
      <c r="Q225" t="s">
        <v>92</v>
      </c>
      <c r="R225" t="s">
        <v>92</v>
      </c>
      <c r="T225" t="s">
        <v>92</v>
      </c>
      <c r="V225" t="s">
        <v>92</v>
      </c>
      <c r="W225" t="s">
        <v>26</v>
      </c>
      <c r="X225" t="s">
        <v>26</v>
      </c>
      <c r="Z225" t="s">
        <v>92</v>
      </c>
      <c r="AA225" t="s">
        <v>26</v>
      </c>
      <c r="AB225" t="s">
        <v>92</v>
      </c>
      <c r="AE225" t="s">
        <v>92</v>
      </c>
    </row>
    <row r="226" spans="3:31" ht="15" customHeight="1">
      <c r="C226" t="s">
        <v>92</v>
      </c>
      <c r="D226" t="s">
        <v>26</v>
      </c>
      <c r="E226" t="s">
        <v>26</v>
      </c>
      <c r="F226" t="s">
        <v>26</v>
      </c>
      <c r="K226" t="s">
        <v>92</v>
      </c>
      <c r="N226" t="s">
        <v>92</v>
      </c>
      <c r="O226" t="s">
        <v>103</v>
      </c>
      <c r="P226" t="s">
        <v>92</v>
      </c>
      <c r="Q226" t="s">
        <v>92</v>
      </c>
      <c r="R226" t="s">
        <v>92</v>
      </c>
      <c r="T226" t="s">
        <v>92</v>
      </c>
      <c r="V226" t="s">
        <v>92</v>
      </c>
      <c r="W226" t="s">
        <v>26</v>
      </c>
      <c r="X226" t="s">
        <v>26</v>
      </c>
      <c r="Z226" t="s">
        <v>92</v>
      </c>
      <c r="AA226" t="s">
        <v>26</v>
      </c>
      <c r="AB226" t="s">
        <v>92</v>
      </c>
      <c r="AE226" t="s">
        <v>92</v>
      </c>
    </row>
    <row r="227" spans="3:31" ht="15" customHeight="1">
      <c r="C227" t="s">
        <v>92</v>
      </c>
      <c r="D227" t="s">
        <v>26</v>
      </c>
      <c r="E227" t="s">
        <v>26</v>
      </c>
      <c r="F227" t="s">
        <v>26</v>
      </c>
      <c r="K227" t="s">
        <v>92</v>
      </c>
      <c r="N227" t="s">
        <v>92</v>
      </c>
      <c r="O227" t="s">
        <v>103</v>
      </c>
      <c r="P227" t="s">
        <v>92</v>
      </c>
      <c r="Q227" t="s">
        <v>92</v>
      </c>
      <c r="R227" t="s">
        <v>92</v>
      </c>
      <c r="T227" t="s">
        <v>92</v>
      </c>
      <c r="V227" t="s">
        <v>92</v>
      </c>
      <c r="W227" t="s">
        <v>26</v>
      </c>
      <c r="X227" t="s">
        <v>26</v>
      </c>
      <c r="Z227" t="s">
        <v>92</v>
      </c>
      <c r="AA227" t="s">
        <v>26</v>
      </c>
      <c r="AB227" t="s">
        <v>92</v>
      </c>
      <c r="AE227" t="s">
        <v>92</v>
      </c>
    </row>
    <row r="228" spans="3:31" ht="15" customHeight="1">
      <c r="C228" t="s">
        <v>92</v>
      </c>
      <c r="D228" t="s">
        <v>26</v>
      </c>
      <c r="E228" t="s">
        <v>26</v>
      </c>
      <c r="F228" t="s">
        <v>26</v>
      </c>
      <c r="K228" t="s">
        <v>92</v>
      </c>
      <c r="N228" t="s">
        <v>92</v>
      </c>
      <c r="O228" t="s">
        <v>103</v>
      </c>
      <c r="P228" t="s">
        <v>92</v>
      </c>
      <c r="Q228" t="s">
        <v>92</v>
      </c>
      <c r="R228" t="s">
        <v>92</v>
      </c>
      <c r="T228" t="s">
        <v>92</v>
      </c>
      <c r="V228" t="s">
        <v>92</v>
      </c>
      <c r="W228" t="s">
        <v>26</v>
      </c>
      <c r="X228" t="s">
        <v>26</v>
      </c>
      <c r="Z228" t="s">
        <v>92</v>
      </c>
      <c r="AA228" t="s">
        <v>26</v>
      </c>
      <c r="AB228" t="s">
        <v>92</v>
      </c>
      <c r="AE228" t="s">
        <v>92</v>
      </c>
    </row>
    <row r="229" spans="3:31" ht="15" customHeight="1">
      <c r="C229" t="s">
        <v>92</v>
      </c>
      <c r="D229" t="s">
        <v>26</v>
      </c>
      <c r="E229" t="s">
        <v>26</v>
      </c>
      <c r="F229" t="s">
        <v>26</v>
      </c>
      <c r="K229" t="s">
        <v>92</v>
      </c>
      <c r="N229" t="s">
        <v>92</v>
      </c>
      <c r="O229" t="s">
        <v>103</v>
      </c>
      <c r="P229" t="s">
        <v>92</v>
      </c>
      <c r="Q229" t="s">
        <v>92</v>
      </c>
      <c r="R229" t="s">
        <v>92</v>
      </c>
      <c r="T229" t="s">
        <v>92</v>
      </c>
      <c r="V229" t="s">
        <v>92</v>
      </c>
      <c r="W229" t="s">
        <v>26</v>
      </c>
      <c r="X229" t="s">
        <v>26</v>
      </c>
      <c r="Z229" t="s">
        <v>92</v>
      </c>
      <c r="AA229" t="s">
        <v>26</v>
      </c>
      <c r="AB229" t="s">
        <v>92</v>
      </c>
      <c r="AE229" t="s">
        <v>92</v>
      </c>
    </row>
    <row r="230" spans="3:31" ht="15" customHeight="1">
      <c r="C230" t="s">
        <v>92</v>
      </c>
      <c r="D230" t="s">
        <v>26</v>
      </c>
      <c r="E230" t="s">
        <v>26</v>
      </c>
      <c r="F230" t="s">
        <v>26</v>
      </c>
      <c r="K230" t="s">
        <v>92</v>
      </c>
      <c r="N230" t="s">
        <v>92</v>
      </c>
      <c r="O230" t="s">
        <v>103</v>
      </c>
      <c r="P230" t="s">
        <v>92</v>
      </c>
      <c r="Q230" t="s">
        <v>92</v>
      </c>
      <c r="R230" t="s">
        <v>92</v>
      </c>
      <c r="T230" t="s">
        <v>92</v>
      </c>
      <c r="V230" t="s">
        <v>92</v>
      </c>
      <c r="W230" t="s">
        <v>26</v>
      </c>
      <c r="X230" t="s">
        <v>26</v>
      </c>
      <c r="Z230" t="s">
        <v>92</v>
      </c>
      <c r="AA230" t="s">
        <v>26</v>
      </c>
      <c r="AB230" t="s">
        <v>92</v>
      </c>
      <c r="AE230" t="s">
        <v>92</v>
      </c>
    </row>
    <row r="231" spans="3:31" ht="15" customHeight="1">
      <c r="C231" t="s">
        <v>92</v>
      </c>
      <c r="D231" t="s">
        <v>26</v>
      </c>
      <c r="E231" t="s">
        <v>26</v>
      </c>
      <c r="F231" t="s">
        <v>26</v>
      </c>
      <c r="K231" t="s">
        <v>92</v>
      </c>
      <c r="N231" t="s">
        <v>92</v>
      </c>
      <c r="O231" t="s">
        <v>103</v>
      </c>
      <c r="P231" t="s">
        <v>92</v>
      </c>
      <c r="Q231" t="s">
        <v>92</v>
      </c>
      <c r="R231" t="s">
        <v>92</v>
      </c>
      <c r="T231" t="s">
        <v>92</v>
      </c>
      <c r="V231" t="s">
        <v>92</v>
      </c>
      <c r="W231" t="s">
        <v>26</v>
      </c>
      <c r="X231" t="s">
        <v>26</v>
      </c>
      <c r="Z231" t="s">
        <v>92</v>
      </c>
      <c r="AA231" t="s">
        <v>26</v>
      </c>
      <c r="AB231" t="s">
        <v>92</v>
      </c>
      <c r="AE231" t="s">
        <v>92</v>
      </c>
    </row>
    <row r="232" spans="3:31" ht="15" customHeight="1">
      <c r="C232" t="s">
        <v>92</v>
      </c>
      <c r="D232" t="s">
        <v>26</v>
      </c>
      <c r="E232" t="s">
        <v>26</v>
      </c>
      <c r="F232" t="s">
        <v>26</v>
      </c>
      <c r="K232" t="s">
        <v>92</v>
      </c>
      <c r="N232" t="s">
        <v>92</v>
      </c>
      <c r="O232" t="s">
        <v>103</v>
      </c>
      <c r="P232" t="s">
        <v>92</v>
      </c>
      <c r="Q232" t="s">
        <v>92</v>
      </c>
      <c r="R232" t="s">
        <v>92</v>
      </c>
      <c r="T232" t="s">
        <v>92</v>
      </c>
      <c r="V232" t="s">
        <v>92</v>
      </c>
      <c r="W232" t="s">
        <v>26</v>
      </c>
      <c r="X232" t="s">
        <v>26</v>
      </c>
      <c r="Z232" t="s">
        <v>92</v>
      </c>
      <c r="AA232" t="s">
        <v>26</v>
      </c>
      <c r="AB232" t="s">
        <v>92</v>
      </c>
      <c r="AE232" t="s">
        <v>92</v>
      </c>
    </row>
    <row r="233" spans="3:31" ht="15" customHeight="1">
      <c r="C233" t="s">
        <v>92</v>
      </c>
      <c r="D233" t="s">
        <v>26</v>
      </c>
      <c r="E233" t="s">
        <v>26</v>
      </c>
      <c r="F233" t="s">
        <v>26</v>
      </c>
      <c r="K233" t="s">
        <v>92</v>
      </c>
      <c r="N233" t="s">
        <v>92</v>
      </c>
      <c r="O233" t="s">
        <v>103</v>
      </c>
      <c r="P233" t="s">
        <v>92</v>
      </c>
      <c r="Q233" t="s">
        <v>92</v>
      </c>
      <c r="R233" t="s">
        <v>92</v>
      </c>
      <c r="T233" t="s">
        <v>92</v>
      </c>
      <c r="V233" t="s">
        <v>92</v>
      </c>
      <c r="W233" t="s">
        <v>26</v>
      </c>
      <c r="X233" t="s">
        <v>26</v>
      </c>
      <c r="Z233" t="s">
        <v>92</v>
      </c>
      <c r="AA233" t="s">
        <v>26</v>
      </c>
      <c r="AB233" t="s">
        <v>92</v>
      </c>
      <c r="AE233" t="s">
        <v>92</v>
      </c>
    </row>
    <row r="234" spans="3:31" ht="15" customHeight="1">
      <c r="C234" t="s">
        <v>92</v>
      </c>
      <c r="D234" t="s">
        <v>26</v>
      </c>
      <c r="E234" t="s">
        <v>26</v>
      </c>
      <c r="F234" t="s">
        <v>26</v>
      </c>
      <c r="K234" t="s">
        <v>92</v>
      </c>
      <c r="N234" t="s">
        <v>92</v>
      </c>
      <c r="O234" t="s">
        <v>103</v>
      </c>
      <c r="P234" t="s">
        <v>92</v>
      </c>
      <c r="Q234" t="s">
        <v>92</v>
      </c>
      <c r="R234" t="s">
        <v>92</v>
      </c>
      <c r="T234" t="s">
        <v>92</v>
      </c>
      <c r="V234" t="s">
        <v>92</v>
      </c>
      <c r="W234" t="s">
        <v>26</v>
      </c>
      <c r="X234" t="s">
        <v>26</v>
      </c>
      <c r="Z234" t="s">
        <v>92</v>
      </c>
      <c r="AA234" t="s">
        <v>26</v>
      </c>
      <c r="AB234" t="s">
        <v>92</v>
      </c>
      <c r="AE234" t="s">
        <v>92</v>
      </c>
    </row>
    <row r="235" spans="3:31" ht="15" customHeight="1">
      <c r="C235" t="s">
        <v>92</v>
      </c>
      <c r="D235" t="s">
        <v>26</v>
      </c>
      <c r="E235" t="s">
        <v>26</v>
      </c>
      <c r="F235" t="s">
        <v>26</v>
      </c>
      <c r="K235" t="s">
        <v>92</v>
      </c>
      <c r="N235" t="s">
        <v>92</v>
      </c>
      <c r="O235" t="s">
        <v>103</v>
      </c>
      <c r="P235" t="s">
        <v>92</v>
      </c>
      <c r="Q235" t="s">
        <v>92</v>
      </c>
      <c r="R235" t="s">
        <v>92</v>
      </c>
      <c r="T235" t="s">
        <v>92</v>
      </c>
      <c r="V235" t="s">
        <v>92</v>
      </c>
      <c r="W235" t="s">
        <v>26</v>
      </c>
      <c r="X235" t="s">
        <v>26</v>
      </c>
      <c r="Z235" t="s">
        <v>92</v>
      </c>
      <c r="AA235" t="s">
        <v>26</v>
      </c>
      <c r="AB235" t="s">
        <v>92</v>
      </c>
      <c r="AE235" t="s">
        <v>92</v>
      </c>
    </row>
    <row r="236" spans="3:31" ht="15" customHeight="1">
      <c r="C236" t="s">
        <v>92</v>
      </c>
      <c r="D236" t="s">
        <v>26</v>
      </c>
      <c r="E236" t="s">
        <v>26</v>
      </c>
      <c r="F236" t="s">
        <v>26</v>
      </c>
      <c r="K236" t="s">
        <v>92</v>
      </c>
      <c r="N236" t="s">
        <v>92</v>
      </c>
      <c r="O236" t="s">
        <v>103</v>
      </c>
      <c r="P236" t="s">
        <v>92</v>
      </c>
      <c r="Q236" t="s">
        <v>92</v>
      </c>
      <c r="R236" t="s">
        <v>92</v>
      </c>
      <c r="T236" t="s">
        <v>92</v>
      </c>
      <c r="V236" t="s">
        <v>92</v>
      </c>
      <c r="W236" t="s">
        <v>26</v>
      </c>
      <c r="X236" t="s">
        <v>26</v>
      </c>
      <c r="Z236" t="s">
        <v>92</v>
      </c>
      <c r="AA236" t="s">
        <v>26</v>
      </c>
      <c r="AB236" t="s">
        <v>92</v>
      </c>
      <c r="AE236" t="s">
        <v>92</v>
      </c>
    </row>
    <row r="237" spans="3:31" ht="15" customHeight="1">
      <c r="C237" t="s">
        <v>92</v>
      </c>
      <c r="D237" t="s">
        <v>26</v>
      </c>
      <c r="E237" t="s">
        <v>26</v>
      </c>
      <c r="F237" t="s">
        <v>26</v>
      </c>
      <c r="K237" t="s">
        <v>92</v>
      </c>
      <c r="N237" t="s">
        <v>92</v>
      </c>
      <c r="O237" t="s">
        <v>103</v>
      </c>
      <c r="P237" t="s">
        <v>92</v>
      </c>
      <c r="Q237" t="s">
        <v>92</v>
      </c>
      <c r="R237" t="s">
        <v>92</v>
      </c>
      <c r="T237" t="s">
        <v>92</v>
      </c>
      <c r="V237" t="s">
        <v>92</v>
      </c>
      <c r="W237" t="s">
        <v>26</v>
      </c>
      <c r="X237" t="s">
        <v>26</v>
      </c>
      <c r="Z237" t="s">
        <v>92</v>
      </c>
      <c r="AA237" t="s">
        <v>26</v>
      </c>
      <c r="AB237" t="s">
        <v>92</v>
      </c>
      <c r="AE237" t="s">
        <v>92</v>
      </c>
    </row>
    <row r="238" spans="3:31" ht="15" customHeight="1">
      <c r="C238" t="s">
        <v>92</v>
      </c>
      <c r="D238" t="s">
        <v>26</v>
      </c>
      <c r="E238" t="s">
        <v>26</v>
      </c>
      <c r="F238" t="s">
        <v>26</v>
      </c>
      <c r="K238" t="s">
        <v>92</v>
      </c>
      <c r="N238" t="s">
        <v>92</v>
      </c>
      <c r="O238" t="s">
        <v>103</v>
      </c>
      <c r="P238" t="s">
        <v>92</v>
      </c>
      <c r="Q238" t="s">
        <v>92</v>
      </c>
      <c r="R238" t="s">
        <v>92</v>
      </c>
      <c r="T238" t="s">
        <v>92</v>
      </c>
      <c r="V238" t="s">
        <v>92</v>
      </c>
      <c r="W238" t="s">
        <v>26</v>
      </c>
      <c r="X238" t="s">
        <v>26</v>
      </c>
      <c r="Z238" t="s">
        <v>92</v>
      </c>
      <c r="AA238" t="s">
        <v>26</v>
      </c>
      <c r="AB238" t="s">
        <v>92</v>
      </c>
      <c r="AE238" t="s">
        <v>92</v>
      </c>
    </row>
    <row r="239" spans="3:31" ht="15" customHeight="1">
      <c r="C239" t="s">
        <v>92</v>
      </c>
      <c r="D239" t="s">
        <v>26</v>
      </c>
      <c r="E239" t="s">
        <v>26</v>
      </c>
      <c r="F239" t="s">
        <v>26</v>
      </c>
      <c r="K239" t="s">
        <v>92</v>
      </c>
      <c r="N239" t="s">
        <v>92</v>
      </c>
      <c r="O239" t="s">
        <v>103</v>
      </c>
      <c r="P239" t="s">
        <v>92</v>
      </c>
      <c r="Q239" t="s">
        <v>92</v>
      </c>
      <c r="R239" t="s">
        <v>92</v>
      </c>
      <c r="T239" t="s">
        <v>92</v>
      </c>
      <c r="V239" t="s">
        <v>92</v>
      </c>
      <c r="W239" t="s">
        <v>26</v>
      </c>
      <c r="X239" t="s">
        <v>26</v>
      </c>
      <c r="Z239" t="s">
        <v>92</v>
      </c>
      <c r="AA239" t="s">
        <v>26</v>
      </c>
      <c r="AB239" t="s">
        <v>92</v>
      </c>
      <c r="AE239" t="s">
        <v>92</v>
      </c>
    </row>
    <row r="240" spans="3:31" ht="15" customHeight="1">
      <c r="C240" t="s">
        <v>92</v>
      </c>
      <c r="D240" t="s">
        <v>26</v>
      </c>
      <c r="E240" t="s">
        <v>26</v>
      </c>
      <c r="F240" t="s">
        <v>26</v>
      </c>
      <c r="K240" t="s">
        <v>92</v>
      </c>
      <c r="N240" t="s">
        <v>92</v>
      </c>
      <c r="O240" t="s">
        <v>103</v>
      </c>
      <c r="P240" t="s">
        <v>92</v>
      </c>
      <c r="Q240" t="s">
        <v>92</v>
      </c>
      <c r="R240" t="s">
        <v>92</v>
      </c>
      <c r="T240" t="s">
        <v>92</v>
      </c>
      <c r="V240" t="s">
        <v>92</v>
      </c>
      <c r="W240" t="s">
        <v>26</v>
      </c>
      <c r="X240" t="s">
        <v>26</v>
      </c>
      <c r="Z240" t="s">
        <v>92</v>
      </c>
      <c r="AA240" t="s">
        <v>26</v>
      </c>
      <c r="AB240" t="s">
        <v>92</v>
      </c>
      <c r="AE240" t="s">
        <v>92</v>
      </c>
    </row>
    <row r="241" spans="3:31" ht="15" customHeight="1">
      <c r="C241" t="s">
        <v>92</v>
      </c>
      <c r="D241" t="s">
        <v>26</v>
      </c>
      <c r="E241" t="s">
        <v>26</v>
      </c>
      <c r="F241" t="s">
        <v>26</v>
      </c>
      <c r="K241" t="s">
        <v>92</v>
      </c>
      <c r="N241" t="s">
        <v>92</v>
      </c>
      <c r="O241" t="s">
        <v>103</v>
      </c>
      <c r="P241" t="s">
        <v>92</v>
      </c>
      <c r="Q241" t="s">
        <v>92</v>
      </c>
      <c r="R241" t="s">
        <v>92</v>
      </c>
      <c r="T241" t="s">
        <v>92</v>
      </c>
      <c r="V241" t="s">
        <v>92</v>
      </c>
      <c r="W241" t="s">
        <v>26</v>
      </c>
      <c r="X241" t="s">
        <v>26</v>
      </c>
      <c r="Z241" t="s">
        <v>92</v>
      </c>
      <c r="AA241" t="s">
        <v>26</v>
      </c>
      <c r="AB241" t="s">
        <v>92</v>
      </c>
      <c r="AE241" t="s">
        <v>92</v>
      </c>
    </row>
    <row r="242" spans="3:31" ht="15" customHeight="1">
      <c r="C242" t="s">
        <v>92</v>
      </c>
      <c r="D242" t="s">
        <v>26</v>
      </c>
      <c r="E242" t="s">
        <v>26</v>
      </c>
      <c r="F242" t="s">
        <v>26</v>
      </c>
      <c r="K242" t="s">
        <v>92</v>
      </c>
      <c r="N242" t="s">
        <v>92</v>
      </c>
      <c r="O242" t="s">
        <v>103</v>
      </c>
      <c r="P242" t="s">
        <v>92</v>
      </c>
      <c r="Q242" t="s">
        <v>92</v>
      </c>
      <c r="R242" t="s">
        <v>92</v>
      </c>
      <c r="T242" t="s">
        <v>92</v>
      </c>
      <c r="V242" t="s">
        <v>92</v>
      </c>
      <c r="W242" t="s">
        <v>26</v>
      </c>
      <c r="X242" t="s">
        <v>26</v>
      </c>
      <c r="Z242" t="s">
        <v>92</v>
      </c>
      <c r="AA242" t="s">
        <v>26</v>
      </c>
      <c r="AB242" t="s">
        <v>92</v>
      </c>
      <c r="AE242" t="s">
        <v>92</v>
      </c>
    </row>
    <row r="243" spans="3:31" ht="15" customHeight="1">
      <c r="C243" t="s">
        <v>92</v>
      </c>
      <c r="D243" t="s">
        <v>26</v>
      </c>
      <c r="E243" t="s">
        <v>26</v>
      </c>
      <c r="F243" t="s">
        <v>26</v>
      </c>
      <c r="K243" t="s">
        <v>92</v>
      </c>
      <c r="N243" t="s">
        <v>92</v>
      </c>
      <c r="O243" t="s">
        <v>103</v>
      </c>
      <c r="P243" t="s">
        <v>92</v>
      </c>
      <c r="Q243" t="s">
        <v>92</v>
      </c>
      <c r="R243" t="s">
        <v>92</v>
      </c>
      <c r="T243" t="s">
        <v>92</v>
      </c>
      <c r="V243" t="s">
        <v>92</v>
      </c>
      <c r="W243" t="s">
        <v>26</v>
      </c>
      <c r="X243" t="s">
        <v>26</v>
      </c>
      <c r="Z243" t="s">
        <v>92</v>
      </c>
      <c r="AA243" t="s">
        <v>26</v>
      </c>
      <c r="AB243" t="s">
        <v>92</v>
      </c>
      <c r="AE243" t="s">
        <v>92</v>
      </c>
    </row>
    <row r="244" spans="3:31" ht="15" customHeight="1">
      <c r="C244" t="s">
        <v>92</v>
      </c>
      <c r="D244" t="s">
        <v>26</v>
      </c>
      <c r="E244" t="s">
        <v>26</v>
      </c>
      <c r="F244" t="s">
        <v>26</v>
      </c>
      <c r="K244" t="s">
        <v>92</v>
      </c>
      <c r="N244" t="s">
        <v>92</v>
      </c>
      <c r="O244" t="s">
        <v>103</v>
      </c>
      <c r="P244" t="s">
        <v>92</v>
      </c>
      <c r="Q244" t="s">
        <v>92</v>
      </c>
      <c r="R244" t="s">
        <v>92</v>
      </c>
      <c r="T244" t="s">
        <v>92</v>
      </c>
      <c r="V244" t="s">
        <v>92</v>
      </c>
      <c r="W244" t="s">
        <v>26</v>
      </c>
      <c r="X244" t="s">
        <v>26</v>
      </c>
      <c r="Z244" t="s">
        <v>92</v>
      </c>
      <c r="AA244" t="s">
        <v>26</v>
      </c>
      <c r="AB244" t="s">
        <v>92</v>
      </c>
      <c r="AE244" t="s">
        <v>92</v>
      </c>
    </row>
    <row r="245" spans="3:31" ht="15" customHeight="1">
      <c r="C245" t="s">
        <v>92</v>
      </c>
      <c r="D245" t="s">
        <v>26</v>
      </c>
      <c r="E245" t="s">
        <v>26</v>
      </c>
      <c r="F245" t="s">
        <v>26</v>
      </c>
      <c r="K245" t="s">
        <v>92</v>
      </c>
      <c r="N245" t="s">
        <v>92</v>
      </c>
      <c r="O245" t="s">
        <v>103</v>
      </c>
      <c r="P245" t="s">
        <v>92</v>
      </c>
      <c r="Q245" t="s">
        <v>92</v>
      </c>
      <c r="R245" t="s">
        <v>92</v>
      </c>
      <c r="T245" t="s">
        <v>92</v>
      </c>
      <c r="V245" t="s">
        <v>92</v>
      </c>
      <c r="W245" t="s">
        <v>26</v>
      </c>
      <c r="X245" t="s">
        <v>26</v>
      </c>
      <c r="Z245" t="s">
        <v>92</v>
      </c>
      <c r="AA245" t="s">
        <v>26</v>
      </c>
      <c r="AB245" t="s">
        <v>92</v>
      </c>
      <c r="AE245" t="s">
        <v>92</v>
      </c>
    </row>
    <row r="246" spans="3:31" ht="15" customHeight="1">
      <c r="C246" t="s">
        <v>92</v>
      </c>
      <c r="D246" t="s">
        <v>26</v>
      </c>
      <c r="E246" t="s">
        <v>26</v>
      </c>
      <c r="F246" t="s">
        <v>26</v>
      </c>
      <c r="K246" t="s">
        <v>92</v>
      </c>
      <c r="N246" t="s">
        <v>92</v>
      </c>
      <c r="O246" t="s">
        <v>103</v>
      </c>
      <c r="P246" t="s">
        <v>92</v>
      </c>
      <c r="Q246" t="s">
        <v>92</v>
      </c>
      <c r="R246" t="s">
        <v>92</v>
      </c>
      <c r="T246" t="s">
        <v>92</v>
      </c>
      <c r="V246" t="s">
        <v>92</v>
      </c>
      <c r="W246" t="s">
        <v>26</v>
      </c>
      <c r="X246" t="s">
        <v>26</v>
      </c>
      <c r="Z246" t="s">
        <v>92</v>
      </c>
      <c r="AA246" t="s">
        <v>26</v>
      </c>
      <c r="AB246" t="s">
        <v>92</v>
      </c>
      <c r="AE246" t="s">
        <v>92</v>
      </c>
    </row>
    <row r="247" spans="3:31" ht="15" customHeight="1">
      <c r="C247" t="s">
        <v>92</v>
      </c>
      <c r="D247" t="s">
        <v>26</v>
      </c>
      <c r="E247" t="s">
        <v>26</v>
      </c>
      <c r="F247" t="s">
        <v>26</v>
      </c>
      <c r="K247" t="s">
        <v>92</v>
      </c>
      <c r="N247" t="s">
        <v>92</v>
      </c>
      <c r="O247" t="s">
        <v>103</v>
      </c>
      <c r="P247" t="s">
        <v>92</v>
      </c>
      <c r="Q247" t="s">
        <v>92</v>
      </c>
      <c r="R247" t="s">
        <v>92</v>
      </c>
      <c r="T247" t="s">
        <v>92</v>
      </c>
      <c r="V247" t="s">
        <v>92</v>
      </c>
      <c r="W247" t="s">
        <v>26</v>
      </c>
      <c r="X247" t="s">
        <v>26</v>
      </c>
      <c r="Z247" t="s">
        <v>92</v>
      </c>
      <c r="AA247" t="s">
        <v>26</v>
      </c>
      <c r="AB247" t="s">
        <v>92</v>
      </c>
      <c r="AE247" t="s">
        <v>92</v>
      </c>
    </row>
    <row r="248" spans="3:31" ht="15" customHeight="1">
      <c r="C248" t="s">
        <v>92</v>
      </c>
      <c r="D248" t="s">
        <v>26</v>
      </c>
      <c r="E248" t="s">
        <v>26</v>
      </c>
      <c r="F248" t="s">
        <v>26</v>
      </c>
      <c r="K248" t="s">
        <v>92</v>
      </c>
      <c r="N248" t="s">
        <v>92</v>
      </c>
      <c r="O248" t="s">
        <v>103</v>
      </c>
      <c r="P248" t="s">
        <v>92</v>
      </c>
      <c r="Q248" t="s">
        <v>92</v>
      </c>
      <c r="R248" t="s">
        <v>92</v>
      </c>
      <c r="T248" t="s">
        <v>92</v>
      </c>
      <c r="V248" t="s">
        <v>92</v>
      </c>
      <c r="W248" t="s">
        <v>26</v>
      </c>
      <c r="X248" t="s">
        <v>26</v>
      </c>
      <c r="Z248" t="s">
        <v>92</v>
      </c>
      <c r="AA248" t="s">
        <v>26</v>
      </c>
      <c r="AB248" t="s">
        <v>92</v>
      </c>
      <c r="AE248" t="s">
        <v>92</v>
      </c>
    </row>
    <row r="249" spans="3:31" ht="15" customHeight="1">
      <c r="C249" t="s">
        <v>92</v>
      </c>
      <c r="D249" t="s">
        <v>26</v>
      </c>
      <c r="E249" t="s">
        <v>26</v>
      </c>
      <c r="F249" t="s">
        <v>26</v>
      </c>
      <c r="K249" t="s">
        <v>92</v>
      </c>
      <c r="N249" t="s">
        <v>92</v>
      </c>
      <c r="O249" t="s">
        <v>103</v>
      </c>
      <c r="P249" t="s">
        <v>92</v>
      </c>
      <c r="Q249" t="s">
        <v>92</v>
      </c>
      <c r="R249" t="s">
        <v>92</v>
      </c>
      <c r="T249" t="s">
        <v>92</v>
      </c>
      <c r="V249" t="s">
        <v>92</v>
      </c>
      <c r="W249" t="s">
        <v>26</v>
      </c>
      <c r="X249" t="s">
        <v>26</v>
      </c>
      <c r="Z249" t="s">
        <v>92</v>
      </c>
      <c r="AA249" t="s">
        <v>26</v>
      </c>
      <c r="AB249" t="s">
        <v>92</v>
      </c>
      <c r="AE249" t="s">
        <v>92</v>
      </c>
    </row>
    <row r="250" spans="3:31" ht="15" customHeight="1">
      <c r="C250" t="s">
        <v>92</v>
      </c>
      <c r="D250" t="s">
        <v>26</v>
      </c>
      <c r="E250" t="s">
        <v>26</v>
      </c>
      <c r="F250" t="s">
        <v>26</v>
      </c>
      <c r="K250" t="s">
        <v>92</v>
      </c>
      <c r="N250" t="s">
        <v>92</v>
      </c>
      <c r="O250" t="s">
        <v>103</v>
      </c>
      <c r="P250" t="s">
        <v>92</v>
      </c>
      <c r="Q250" t="s">
        <v>92</v>
      </c>
      <c r="R250" t="s">
        <v>92</v>
      </c>
      <c r="T250" t="s">
        <v>92</v>
      </c>
      <c r="V250" t="s">
        <v>92</v>
      </c>
      <c r="W250" t="s">
        <v>26</v>
      </c>
      <c r="X250" t="s">
        <v>26</v>
      </c>
      <c r="Z250" t="s">
        <v>92</v>
      </c>
      <c r="AA250" t="s">
        <v>26</v>
      </c>
      <c r="AB250" t="s">
        <v>92</v>
      </c>
      <c r="AE250" t="s">
        <v>92</v>
      </c>
    </row>
    <row r="251" spans="3:31" ht="15" customHeight="1">
      <c r="C251" t="s">
        <v>92</v>
      </c>
      <c r="D251" t="s">
        <v>26</v>
      </c>
      <c r="E251" t="s">
        <v>26</v>
      </c>
      <c r="F251" t="s">
        <v>26</v>
      </c>
      <c r="K251" t="s">
        <v>92</v>
      </c>
      <c r="N251" t="s">
        <v>92</v>
      </c>
      <c r="O251" t="s">
        <v>103</v>
      </c>
      <c r="P251" t="s">
        <v>92</v>
      </c>
      <c r="Q251" t="s">
        <v>92</v>
      </c>
      <c r="R251" t="s">
        <v>92</v>
      </c>
      <c r="T251" t="s">
        <v>92</v>
      </c>
      <c r="V251" t="s">
        <v>92</v>
      </c>
      <c r="W251" t="s">
        <v>26</v>
      </c>
      <c r="X251" t="s">
        <v>26</v>
      </c>
      <c r="Z251" t="s">
        <v>92</v>
      </c>
      <c r="AA251" t="s">
        <v>26</v>
      </c>
      <c r="AB251" t="s">
        <v>92</v>
      </c>
      <c r="AE251" t="s">
        <v>92</v>
      </c>
    </row>
    <row r="252" spans="3:31" ht="15" customHeight="1">
      <c r="C252" t="s">
        <v>92</v>
      </c>
      <c r="D252" t="s">
        <v>26</v>
      </c>
      <c r="E252" t="s">
        <v>26</v>
      </c>
      <c r="F252" t="s">
        <v>26</v>
      </c>
      <c r="K252" t="s">
        <v>92</v>
      </c>
      <c r="N252" t="s">
        <v>92</v>
      </c>
      <c r="O252" t="s">
        <v>103</v>
      </c>
      <c r="P252" t="s">
        <v>92</v>
      </c>
      <c r="Q252" t="s">
        <v>92</v>
      </c>
      <c r="R252" t="s">
        <v>92</v>
      </c>
      <c r="T252" t="s">
        <v>92</v>
      </c>
      <c r="V252" t="s">
        <v>92</v>
      </c>
      <c r="W252" t="s">
        <v>26</v>
      </c>
      <c r="X252" t="s">
        <v>26</v>
      </c>
      <c r="Z252" t="s">
        <v>92</v>
      </c>
      <c r="AA252" t="s">
        <v>26</v>
      </c>
      <c r="AB252" t="s">
        <v>92</v>
      </c>
      <c r="AE252" t="s">
        <v>92</v>
      </c>
    </row>
    <row r="253" spans="3:31" ht="15" customHeight="1">
      <c r="C253" t="s">
        <v>92</v>
      </c>
      <c r="D253" t="s">
        <v>26</v>
      </c>
      <c r="E253" t="s">
        <v>26</v>
      </c>
      <c r="F253" t="s">
        <v>26</v>
      </c>
      <c r="K253" t="s">
        <v>92</v>
      </c>
      <c r="N253" t="s">
        <v>92</v>
      </c>
      <c r="O253" t="s">
        <v>103</v>
      </c>
      <c r="P253" t="s">
        <v>92</v>
      </c>
      <c r="Q253" t="s">
        <v>92</v>
      </c>
      <c r="R253" t="s">
        <v>92</v>
      </c>
      <c r="T253" t="s">
        <v>92</v>
      </c>
      <c r="V253" t="s">
        <v>92</v>
      </c>
      <c r="W253" t="s">
        <v>26</v>
      </c>
      <c r="X253" t="s">
        <v>26</v>
      </c>
      <c r="Z253" t="s">
        <v>92</v>
      </c>
      <c r="AA253" t="s">
        <v>26</v>
      </c>
      <c r="AB253" t="s">
        <v>92</v>
      </c>
      <c r="AE253" t="s">
        <v>92</v>
      </c>
    </row>
    <row r="254" spans="3:31" ht="15" customHeight="1">
      <c r="C254" t="s">
        <v>92</v>
      </c>
      <c r="D254" t="s">
        <v>26</v>
      </c>
      <c r="E254" t="s">
        <v>26</v>
      </c>
      <c r="F254" t="s">
        <v>26</v>
      </c>
      <c r="K254" t="s">
        <v>92</v>
      </c>
      <c r="N254" t="s">
        <v>92</v>
      </c>
      <c r="O254" t="s">
        <v>103</v>
      </c>
      <c r="P254" t="s">
        <v>92</v>
      </c>
      <c r="Q254" t="s">
        <v>92</v>
      </c>
      <c r="R254" t="s">
        <v>92</v>
      </c>
      <c r="T254" t="s">
        <v>92</v>
      </c>
      <c r="V254" t="s">
        <v>92</v>
      </c>
      <c r="W254" t="s">
        <v>26</v>
      </c>
      <c r="X254" t="s">
        <v>26</v>
      </c>
      <c r="Z254" t="s">
        <v>92</v>
      </c>
      <c r="AA254" t="s">
        <v>26</v>
      </c>
      <c r="AB254" t="s">
        <v>92</v>
      </c>
      <c r="AE254" t="s">
        <v>92</v>
      </c>
    </row>
    <row r="255" spans="3:31" ht="15" customHeight="1">
      <c r="C255" t="s">
        <v>92</v>
      </c>
      <c r="D255" t="s">
        <v>26</v>
      </c>
      <c r="E255" t="s">
        <v>26</v>
      </c>
      <c r="F255" t="s">
        <v>26</v>
      </c>
      <c r="K255" t="s">
        <v>92</v>
      </c>
      <c r="N255" t="s">
        <v>92</v>
      </c>
      <c r="O255" t="s">
        <v>103</v>
      </c>
      <c r="P255" t="s">
        <v>92</v>
      </c>
      <c r="Q255" t="s">
        <v>92</v>
      </c>
      <c r="R255" t="s">
        <v>92</v>
      </c>
      <c r="T255" t="s">
        <v>92</v>
      </c>
      <c r="V255" t="s">
        <v>92</v>
      </c>
      <c r="W255" t="s">
        <v>26</v>
      </c>
      <c r="X255" t="s">
        <v>26</v>
      </c>
      <c r="Z255" t="s">
        <v>92</v>
      </c>
      <c r="AA255" t="s">
        <v>26</v>
      </c>
      <c r="AB255" t="s">
        <v>92</v>
      </c>
      <c r="AE255" t="s">
        <v>92</v>
      </c>
    </row>
    <row r="256" spans="3:31" ht="15" customHeight="1">
      <c r="C256" t="s">
        <v>92</v>
      </c>
      <c r="D256" t="s">
        <v>26</v>
      </c>
      <c r="E256" t="s">
        <v>26</v>
      </c>
      <c r="F256" t="s">
        <v>26</v>
      </c>
      <c r="K256" t="s">
        <v>92</v>
      </c>
      <c r="N256" t="s">
        <v>92</v>
      </c>
      <c r="O256" t="s">
        <v>103</v>
      </c>
      <c r="P256" t="s">
        <v>92</v>
      </c>
      <c r="Q256" t="s">
        <v>92</v>
      </c>
      <c r="R256" t="s">
        <v>92</v>
      </c>
      <c r="T256" t="s">
        <v>92</v>
      </c>
      <c r="V256" t="s">
        <v>92</v>
      </c>
      <c r="W256" t="s">
        <v>26</v>
      </c>
      <c r="X256" t="s">
        <v>26</v>
      </c>
      <c r="Z256" t="s">
        <v>92</v>
      </c>
      <c r="AA256" t="s">
        <v>26</v>
      </c>
      <c r="AB256" t="s">
        <v>92</v>
      </c>
      <c r="AE256" t="s">
        <v>92</v>
      </c>
    </row>
    <row r="257" spans="3:31" ht="15" customHeight="1">
      <c r="C257" t="s">
        <v>92</v>
      </c>
      <c r="D257" t="s">
        <v>26</v>
      </c>
      <c r="E257" t="s">
        <v>26</v>
      </c>
      <c r="F257" t="s">
        <v>26</v>
      </c>
      <c r="K257" t="s">
        <v>92</v>
      </c>
      <c r="N257" t="s">
        <v>92</v>
      </c>
      <c r="O257" t="s">
        <v>103</v>
      </c>
      <c r="P257" t="s">
        <v>92</v>
      </c>
      <c r="Q257" t="s">
        <v>92</v>
      </c>
      <c r="R257" t="s">
        <v>92</v>
      </c>
      <c r="T257" t="s">
        <v>92</v>
      </c>
      <c r="V257" t="s">
        <v>92</v>
      </c>
      <c r="W257" t="s">
        <v>26</v>
      </c>
      <c r="X257" t="s">
        <v>26</v>
      </c>
      <c r="Z257" t="s">
        <v>92</v>
      </c>
      <c r="AA257" t="s">
        <v>26</v>
      </c>
      <c r="AB257" t="s">
        <v>92</v>
      </c>
      <c r="AE257" t="s">
        <v>92</v>
      </c>
    </row>
    <row r="258" spans="3:31" ht="15" customHeight="1">
      <c r="C258" t="s">
        <v>92</v>
      </c>
      <c r="D258" t="s">
        <v>26</v>
      </c>
      <c r="E258" t="s">
        <v>26</v>
      </c>
      <c r="F258" t="s">
        <v>26</v>
      </c>
      <c r="K258" t="s">
        <v>92</v>
      </c>
      <c r="N258" t="s">
        <v>92</v>
      </c>
      <c r="O258" t="s">
        <v>103</v>
      </c>
      <c r="P258" t="s">
        <v>92</v>
      </c>
      <c r="Q258" t="s">
        <v>92</v>
      </c>
      <c r="R258" t="s">
        <v>92</v>
      </c>
      <c r="T258" t="s">
        <v>92</v>
      </c>
      <c r="V258" t="s">
        <v>92</v>
      </c>
      <c r="W258" t="s">
        <v>26</v>
      </c>
      <c r="X258" t="s">
        <v>26</v>
      </c>
      <c r="Z258" t="s">
        <v>92</v>
      </c>
      <c r="AA258" t="s">
        <v>26</v>
      </c>
      <c r="AB258" t="s">
        <v>92</v>
      </c>
      <c r="AE258" t="s">
        <v>92</v>
      </c>
    </row>
    <row r="259" spans="3:31" ht="15" customHeight="1">
      <c r="C259" t="s">
        <v>92</v>
      </c>
      <c r="D259" t="s">
        <v>26</v>
      </c>
      <c r="E259" t="s">
        <v>26</v>
      </c>
      <c r="F259" t="s">
        <v>26</v>
      </c>
      <c r="K259" t="s">
        <v>92</v>
      </c>
      <c r="N259" t="s">
        <v>92</v>
      </c>
      <c r="O259" t="s">
        <v>103</v>
      </c>
      <c r="P259" t="s">
        <v>92</v>
      </c>
      <c r="Q259" t="s">
        <v>92</v>
      </c>
      <c r="R259" t="s">
        <v>92</v>
      </c>
      <c r="T259" t="s">
        <v>92</v>
      </c>
      <c r="V259" t="s">
        <v>92</v>
      </c>
      <c r="W259" t="s">
        <v>26</v>
      </c>
      <c r="X259" t="s">
        <v>26</v>
      </c>
      <c r="Z259" t="s">
        <v>92</v>
      </c>
      <c r="AA259" t="s">
        <v>26</v>
      </c>
      <c r="AB259" t="s">
        <v>92</v>
      </c>
      <c r="AE259" t="s">
        <v>92</v>
      </c>
    </row>
    <row r="260" spans="3:31" ht="15" customHeight="1">
      <c r="C260" t="s">
        <v>92</v>
      </c>
      <c r="D260" t="s">
        <v>26</v>
      </c>
      <c r="E260" t="s">
        <v>26</v>
      </c>
      <c r="F260" t="s">
        <v>26</v>
      </c>
      <c r="K260" t="s">
        <v>92</v>
      </c>
      <c r="N260" t="s">
        <v>92</v>
      </c>
      <c r="O260" t="s">
        <v>103</v>
      </c>
      <c r="P260" t="s">
        <v>92</v>
      </c>
      <c r="Q260" t="s">
        <v>92</v>
      </c>
      <c r="R260" t="s">
        <v>92</v>
      </c>
      <c r="T260" t="s">
        <v>92</v>
      </c>
      <c r="V260" t="s">
        <v>92</v>
      </c>
      <c r="W260" t="s">
        <v>26</v>
      </c>
      <c r="X260" t="s">
        <v>26</v>
      </c>
      <c r="Z260" t="s">
        <v>92</v>
      </c>
      <c r="AA260" t="s">
        <v>26</v>
      </c>
      <c r="AB260" t="s">
        <v>92</v>
      </c>
      <c r="AE260" t="s">
        <v>92</v>
      </c>
    </row>
    <row r="261" spans="3:31" ht="15" customHeight="1">
      <c r="C261" t="s">
        <v>92</v>
      </c>
      <c r="D261" t="s">
        <v>26</v>
      </c>
      <c r="E261" t="s">
        <v>26</v>
      </c>
      <c r="F261" t="s">
        <v>26</v>
      </c>
      <c r="K261" t="s">
        <v>92</v>
      </c>
      <c r="N261" t="s">
        <v>92</v>
      </c>
      <c r="O261" t="s">
        <v>103</v>
      </c>
      <c r="P261" t="s">
        <v>92</v>
      </c>
      <c r="Q261" t="s">
        <v>92</v>
      </c>
      <c r="R261" t="s">
        <v>92</v>
      </c>
      <c r="T261" t="s">
        <v>92</v>
      </c>
      <c r="V261" t="s">
        <v>92</v>
      </c>
      <c r="W261" t="s">
        <v>26</v>
      </c>
      <c r="X261" t="s">
        <v>26</v>
      </c>
      <c r="Z261" t="s">
        <v>92</v>
      </c>
      <c r="AA261" t="s">
        <v>26</v>
      </c>
      <c r="AB261" t="s">
        <v>92</v>
      </c>
      <c r="AE261" t="s">
        <v>92</v>
      </c>
    </row>
    <row r="262" spans="3:31" ht="15" customHeight="1">
      <c r="C262" t="s">
        <v>92</v>
      </c>
      <c r="D262" t="s">
        <v>26</v>
      </c>
      <c r="E262" t="s">
        <v>26</v>
      </c>
      <c r="F262" t="s">
        <v>26</v>
      </c>
      <c r="K262" t="s">
        <v>92</v>
      </c>
      <c r="N262" t="s">
        <v>92</v>
      </c>
      <c r="O262" t="s">
        <v>103</v>
      </c>
      <c r="P262" t="s">
        <v>92</v>
      </c>
      <c r="Q262" t="s">
        <v>92</v>
      </c>
      <c r="R262" t="s">
        <v>92</v>
      </c>
      <c r="T262" t="s">
        <v>92</v>
      </c>
      <c r="V262" t="s">
        <v>92</v>
      </c>
      <c r="W262" t="s">
        <v>26</v>
      </c>
      <c r="X262" t="s">
        <v>26</v>
      </c>
      <c r="Z262" t="s">
        <v>92</v>
      </c>
      <c r="AA262" t="s">
        <v>26</v>
      </c>
      <c r="AB262" t="s">
        <v>92</v>
      </c>
      <c r="AE262" t="s">
        <v>92</v>
      </c>
    </row>
    <row r="263" spans="3:31" ht="15" customHeight="1">
      <c r="C263" t="s">
        <v>92</v>
      </c>
      <c r="D263" t="s">
        <v>26</v>
      </c>
      <c r="E263" t="s">
        <v>26</v>
      </c>
      <c r="F263" t="s">
        <v>26</v>
      </c>
      <c r="K263" t="s">
        <v>92</v>
      </c>
      <c r="N263" t="s">
        <v>92</v>
      </c>
      <c r="O263" t="s">
        <v>103</v>
      </c>
      <c r="P263" t="s">
        <v>92</v>
      </c>
      <c r="Q263" t="s">
        <v>92</v>
      </c>
      <c r="R263" t="s">
        <v>92</v>
      </c>
      <c r="T263" t="s">
        <v>92</v>
      </c>
      <c r="V263" t="s">
        <v>92</v>
      </c>
      <c r="W263" t="s">
        <v>26</v>
      </c>
      <c r="X263" t="s">
        <v>26</v>
      </c>
      <c r="Z263" t="s">
        <v>92</v>
      </c>
      <c r="AA263" t="s">
        <v>26</v>
      </c>
      <c r="AB263" t="s">
        <v>92</v>
      </c>
      <c r="AE263" t="s">
        <v>92</v>
      </c>
    </row>
    <row r="264" spans="3:31" ht="15" customHeight="1">
      <c r="C264" t="s">
        <v>92</v>
      </c>
      <c r="D264" t="s">
        <v>26</v>
      </c>
      <c r="E264" t="s">
        <v>26</v>
      </c>
      <c r="F264" t="s">
        <v>26</v>
      </c>
      <c r="K264" t="s">
        <v>92</v>
      </c>
      <c r="N264" t="s">
        <v>92</v>
      </c>
      <c r="O264" t="s">
        <v>103</v>
      </c>
      <c r="P264" t="s">
        <v>92</v>
      </c>
      <c r="Q264" t="s">
        <v>92</v>
      </c>
      <c r="R264" t="s">
        <v>92</v>
      </c>
      <c r="T264" t="s">
        <v>92</v>
      </c>
      <c r="V264" t="s">
        <v>92</v>
      </c>
      <c r="W264" t="s">
        <v>26</v>
      </c>
      <c r="X264" t="s">
        <v>26</v>
      </c>
      <c r="Z264" t="s">
        <v>92</v>
      </c>
      <c r="AA264" t="s">
        <v>26</v>
      </c>
      <c r="AB264" t="s">
        <v>92</v>
      </c>
      <c r="AE264" t="s">
        <v>92</v>
      </c>
    </row>
    <row r="265" spans="3:31" ht="15" customHeight="1">
      <c r="C265" t="s">
        <v>92</v>
      </c>
      <c r="D265" t="s">
        <v>26</v>
      </c>
      <c r="E265" t="s">
        <v>26</v>
      </c>
      <c r="F265" t="s">
        <v>26</v>
      </c>
      <c r="K265" t="s">
        <v>92</v>
      </c>
      <c r="N265" t="s">
        <v>92</v>
      </c>
      <c r="O265" t="s">
        <v>103</v>
      </c>
      <c r="P265" t="s">
        <v>92</v>
      </c>
      <c r="Q265" t="s">
        <v>92</v>
      </c>
      <c r="R265" t="s">
        <v>92</v>
      </c>
      <c r="T265" t="s">
        <v>92</v>
      </c>
      <c r="V265" t="s">
        <v>92</v>
      </c>
      <c r="W265" t="s">
        <v>26</v>
      </c>
      <c r="X265" t="s">
        <v>26</v>
      </c>
      <c r="Z265" t="s">
        <v>92</v>
      </c>
      <c r="AA265" t="s">
        <v>26</v>
      </c>
      <c r="AB265" t="s">
        <v>92</v>
      </c>
      <c r="AE265" t="s">
        <v>92</v>
      </c>
    </row>
    <row r="266" spans="3:31" ht="15" customHeight="1">
      <c r="C266" t="s">
        <v>92</v>
      </c>
      <c r="D266" t="s">
        <v>26</v>
      </c>
      <c r="E266" t="s">
        <v>26</v>
      </c>
      <c r="F266" t="s">
        <v>26</v>
      </c>
      <c r="K266" t="s">
        <v>92</v>
      </c>
      <c r="N266" t="s">
        <v>92</v>
      </c>
      <c r="O266" t="s">
        <v>103</v>
      </c>
      <c r="P266" t="s">
        <v>92</v>
      </c>
      <c r="Q266" t="s">
        <v>92</v>
      </c>
      <c r="R266" t="s">
        <v>92</v>
      </c>
      <c r="T266" t="s">
        <v>92</v>
      </c>
      <c r="V266" t="s">
        <v>92</v>
      </c>
      <c r="W266" t="s">
        <v>26</v>
      </c>
      <c r="X266" t="s">
        <v>26</v>
      </c>
      <c r="Z266" t="s">
        <v>92</v>
      </c>
      <c r="AA266" t="s">
        <v>26</v>
      </c>
      <c r="AB266" t="s">
        <v>92</v>
      </c>
      <c r="AE266" t="s">
        <v>92</v>
      </c>
    </row>
    <row r="267" spans="3:31" ht="15" customHeight="1">
      <c r="C267" t="s">
        <v>92</v>
      </c>
      <c r="D267" t="s">
        <v>26</v>
      </c>
      <c r="E267" t="s">
        <v>26</v>
      </c>
      <c r="F267" t="s">
        <v>26</v>
      </c>
      <c r="K267" t="s">
        <v>92</v>
      </c>
      <c r="N267" t="s">
        <v>92</v>
      </c>
      <c r="O267" t="s">
        <v>103</v>
      </c>
      <c r="P267" t="s">
        <v>92</v>
      </c>
      <c r="Q267" t="s">
        <v>92</v>
      </c>
      <c r="R267" t="s">
        <v>92</v>
      </c>
      <c r="T267" t="s">
        <v>92</v>
      </c>
      <c r="V267" t="s">
        <v>92</v>
      </c>
      <c r="W267" t="s">
        <v>26</v>
      </c>
      <c r="X267" t="s">
        <v>26</v>
      </c>
      <c r="Z267" t="s">
        <v>92</v>
      </c>
      <c r="AA267" t="s">
        <v>26</v>
      </c>
      <c r="AB267" t="s">
        <v>92</v>
      </c>
      <c r="AE267" t="s">
        <v>92</v>
      </c>
    </row>
    <row r="268" spans="3:31" ht="15" customHeight="1">
      <c r="C268" t="s">
        <v>92</v>
      </c>
      <c r="D268" t="s">
        <v>26</v>
      </c>
      <c r="E268" t="s">
        <v>26</v>
      </c>
      <c r="F268" t="s">
        <v>26</v>
      </c>
      <c r="K268" t="s">
        <v>92</v>
      </c>
      <c r="N268" t="s">
        <v>92</v>
      </c>
      <c r="O268" t="s">
        <v>103</v>
      </c>
      <c r="P268" t="s">
        <v>92</v>
      </c>
      <c r="Q268" t="s">
        <v>92</v>
      </c>
      <c r="R268" t="s">
        <v>92</v>
      </c>
      <c r="T268" t="s">
        <v>92</v>
      </c>
      <c r="V268" t="s">
        <v>92</v>
      </c>
      <c r="W268" t="s">
        <v>26</v>
      </c>
      <c r="X268" t="s">
        <v>26</v>
      </c>
      <c r="Z268" t="s">
        <v>92</v>
      </c>
      <c r="AA268" t="s">
        <v>26</v>
      </c>
      <c r="AB268" t="s">
        <v>92</v>
      </c>
      <c r="AE268" t="s">
        <v>92</v>
      </c>
    </row>
    <row r="269" spans="3:31" ht="15" customHeight="1">
      <c r="C269" t="s">
        <v>92</v>
      </c>
      <c r="D269" t="s">
        <v>26</v>
      </c>
      <c r="E269" t="s">
        <v>26</v>
      </c>
      <c r="F269" t="s">
        <v>26</v>
      </c>
      <c r="K269" t="s">
        <v>92</v>
      </c>
      <c r="N269" t="s">
        <v>92</v>
      </c>
      <c r="O269" t="s">
        <v>103</v>
      </c>
      <c r="P269" t="s">
        <v>92</v>
      </c>
      <c r="Q269" t="s">
        <v>92</v>
      </c>
      <c r="R269" t="s">
        <v>92</v>
      </c>
      <c r="T269" t="s">
        <v>92</v>
      </c>
      <c r="V269" t="s">
        <v>92</v>
      </c>
      <c r="W269" t="s">
        <v>26</v>
      </c>
      <c r="X269" t="s">
        <v>26</v>
      </c>
      <c r="Z269" t="s">
        <v>92</v>
      </c>
      <c r="AA269" t="s">
        <v>26</v>
      </c>
      <c r="AB269" t="s">
        <v>92</v>
      </c>
      <c r="AE269" t="s">
        <v>92</v>
      </c>
    </row>
    <row r="270" spans="3:31" ht="15" customHeight="1">
      <c r="C270" t="s">
        <v>92</v>
      </c>
      <c r="D270" t="s">
        <v>26</v>
      </c>
      <c r="E270" t="s">
        <v>26</v>
      </c>
      <c r="F270" t="s">
        <v>26</v>
      </c>
      <c r="K270" t="s">
        <v>92</v>
      </c>
      <c r="N270" t="s">
        <v>92</v>
      </c>
      <c r="O270" t="s">
        <v>103</v>
      </c>
      <c r="P270" t="s">
        <v>92</v>
      </c>
      <c r="Q270" t="s">
        <v>92</v>
      </c>
      <c r="R270" t="s">
        <v>92</v>
      </c>
      <c r="T270" t="s">
        <v>92</v>
      </c>
      <c r="V270" t="s">
        <v>92</v>
      </c>
      <c r="W270" t="s">
        <v>26</v>
      </c>
      <c r="X270" t="s">
        <v>26</v>
      </c>
      <c r="Z270" t="s">
        <v>92</v>
      </c>
      <c r="AA270" t="s">
        <v>26</v>
      </c>
      <c r="AB270" t="s">
        <v>92</v>
      </c>
      <c r="AE270" t="s">
        <v>92</v>
      </c>
    </row>
    <row r="271" spans="3:31" ht="15" customHeight="1">
      <c r="C271" t="s">
        <v>92</v>
      </c>
      <c r="D271" t="s">
        <v>26</v>
      </c>
      <c r="E271" t="s">
        <v>26</v>
      </c>
      <c r="F271" t="s">
        <v>26</v>
      </c>
      <c r="K271" t="s">
        <v>92</v>
      </c>
      <c r="N271" t="s">
        <v>92</v>
      </c>
      <c r="O271" t="s">
        <v>103</v>
      </c>
      <c r="P271" t="s">
        <v>92</v>
      </c>
      <c r="Q271" t="s">
        <v>92</v>
      </c>
      <c r="R271" t="s">
        <v>92</v>
      </c>
      <c r="T271" t="s">
        <v>92</v>
      </c>
      <c r="V271" t="s">
        <v>92</v>
      </c>
      <c r="W271" t="s">
        <v>26</v>
      </c>
      <c r="X271" t="s">
        <v>26</v>
      </c>
      <c r="Z271" t="s">
        <v>92</v>
      </c>
      <c r="AA271" t="s">
        <v>26</v>
      </c>
      <c r="AB271" t="s">
        <v>92</v>
      </c>
      <c r="AE271" t="s">
        <v>92</v>
      </c>
    </row>
    <row r="272" spans="3:31" ht="15" customHeight="1">
      <c r="C272" t="s">
        <v>92</v>
      </c>
      <c r="D272" t="s">
        <v>26</v>
      </c>
      <c r="E272" t="s">
        <v>26</v>
      </c>
      <c r="F272" t="s">
        <v>26</v>
      </c>
      <c r="K272" t="s">
        <v>92</v>
      </c>
      <c r="N272" t="s">
        <v>92</v>
      </c>
      <c r="O272" t="s">
        <v>103</v>
      </c>
      <c r="P272" t="s">
        <v>92</v>
      </c>
      <c r="Q272" t="s">
        <v>92</v>
      </c>
      <c r="R272" t="s">
        <v>92</v>
      </c>
      <c r="T272" t="s">
        <v>92</v>
      </c>
      <c r="V272" t="s">
        <v>92</v>
      </c>
      <c r="W272" t="s">
        <v>26</v>
      </c>
      <c r="X272" t="s">
        <v>26</v>
      </c>
      <c r="Z272" t="s">
        <v>92</v>
      </c>
      <c r="AA272" t="s">
        <v>26</v>
      </c>
      <c r="AB272" t="s">
        <v>92</v>
      </c>
      <c r="AE272" t="s">
        <v>92</v>
      </c>
    </row>
    <row r="273" spans="3:31" ht="15" customHeight="1">
      <c r="C273" t="s">
        <v>92</v>
      </c>
      <c r="D273" t="s">
        <v>26</v>
      </c>
      <c r="E273" t="s">
        <v>26</v>
      </c>
      <c r="F273" t="s">
        <v>26</v>
      </c>
      <c r="K273" t="s">
        <v>92</v>
      </c>
      <c r="N273" t="s">
        <v>92</v>
      </c>
      <c r="O273" t="s">
        <v>103</v>
      </c>
      <c r="P273" t="s">
        <v>92</v>
      </c>
      <c r="Q273" t="s">
        <v>92</v>
      </c>
      <c r="R273" t="s">
        <v>92</v>
      </c>
      <c r="T273" t="s">
        <v>92</v>
      </c>
      <c r="V273" t="s">
        <v>92</v>
      </c>
      <c r="W273" t="s">
        <v>26</v>
      </c>
      <c r="X273" t="s">
        <v>26</v>
      </c>
      <c r="Z273" t="s">
        <v>92</v>
      </c>
      <c r="AA273" t="s">
        <v>26</v>
      </c>
      <c r="AB273" t="s">
        <v>92</v>
      </c>
      <c r="AE273" t="s">
        <v>92</v>
      </c>
    </row>
    <row r="274" spans="3:31" ht="15" customHeight="1">
      <c r="C274" t="s">
        <v>92</v>
      </c>
      <c r="D274" t="s">
        <v>26</v>
      </c>
      <c r="E274" t="s">
        <v>26</v>
      </c>
      <c r="F274" t="s">
        <v>26</v>
      </c>
      <c r="K274" t="s">
        <v>92</v>
      </c>
      <c r="N274" t="s">
        <v>92</v>
      </c>
      <c r="O274" t="s">
        <v>103</v>
      </c>
      <c r="P274" t="s">
        <v>92</v>
      </c>
      <c r="Q274" t="s">
        <v>92</v>
      </c>
      <c r="R274" t="s">
        <v>92</v>
      </c>
      <c r="T274" t="s">
        <v>92</v>
      </c>
      <c r="V274" t="s">
        <v>92</v>
      </c>
      <c r="W274" t="s">
        <v>26</v>
      </c>
      <c r="X274" t="s">
        <v>26</v>
      </c>
      <c r="Z274" t="s">
        <v>92</v>
      </c>
      <c r="AA274" t="s">
        <v>26</v>
      </c>
      <c r="AB274" t="s">
        <v>92</v>
      </c>
      <c r="AE274" t="s">
        <v>92</v>
      </c>
    </row>
    <row r="275" spans="3:31" ht="15" customHeight="1">
      <c r="C275" t="s">
        <v>92</v>
      </c>
      <c r="D275" t="s">
        <v>26</v>
      </c>
      <c r="E275" t="s">
        <v>26</v>
      </c>
      <c r="F275" t="s">
        <v>26</v>
      </c>
      <c r="K275" t="s">
        <v>92</v>
      </c>
      <c r="N275" t="s">
        <v>92</v>
      </c>
      <c r="O275" t="s">
        <v>103</v>
      </c>
      <c r="P275" t="s">
        <v>92</v>
      </c>
      <c r="Q275" t="s">
        <v>92</v>
      </c>
      <c r="R275" t="s">
        <v>92</v>
      </c>
      <c r="T275" t="s">
        <v>92</v>
      </c>
      <c r="V275" t="s">
        <v>92</v>
      </c>
      <c r="W275" t="s">
        <v>26</v>
      </c>
      <c r="X275" t="s">
        <v>26</v>
      </c>
      <c r="Z275" t="s">
        <v>92</v>
      </c>
      <c r="AA275" t="s">
        <v>26</v>
      </c>
      <c r="AB275" t="s">
        <v>92</v>
      </c>
      <c r="AE275" t="s">
        <v>92</v>
      </c>
    </row>
    <row r="276" spans="3:31" ht="15" customHeight="1">
      <c r="C276" t="s">
        <v>92</v>
      </c>
      <c r="D276" t="s">
        <v>26</v>
      </c>
      <c r="E276" t="s">
        <v>26</v>
      </c>
      <c r="F276" t="s">
        <v>26</v>
      </c>
      <c r="K276" t="s">
        <v>92</v>
      </c>
      <c r="N276" t="s">
        <v>92</v>
      </c>
      <c r="O276" t="s">
        <v>103</v>
      </c>
      <c r="P276" t="s">
        <v>92</v>
      </c>
      <c r="Q276" t="s">
        <v>92</v>
      </c>
      <c r="R276" t="s">
        <v>92</v>
      </c>
      <c r="T276" t="s">
        <v>92</v>
      </c>
      <c r="V276" t="s">
        <v>92</v>
      </c>
      <c r="W276" t="s">
        <v>26</v>
      </c>
      <c r="X276" t="s">
        <v>26</v>
      </c>
      <c r="Z276" t="s">
        <v>92</v>
      </c>
      <c r="AA276" t="s">
        <v>26</v>
      </c>
      <c r="AB276" t="s">
        <v>92</v>
      </c>
      <c r="AE276" t="s">
        <v>92</v>
      </c>
    </row>
    <row r="277" spans="3:31" ht="15" customHeight="1">
      <c r="C277" t="s">
        <v>92</v>
      </c>
      <c r="D277" t="s">
        <v>26</v>
      </c>
      <c r="E277" t="s">
        <v>26</v>
      </c>
      <c r="F277" t="s">
        <v>26</v>
      </c>
      <c r="K277" t="s">
        <v>92</v>
      </c>
      <c r="N277" t="s">
        <v>92</v>
      </c>
      <c r="O277" t="s">
        <v>103</v>
      </c>
      <c r="P277" t="s">
        <v>92</v>
      </c>
      <c r="Q277" t="s">
        <v>92</v>
      </c>
      <c r="R277" t="s">
        <v>92</v>
      </c>
      <c r="T277" t="s">
        <v>92</v>
      </c>
      <c r="V277" t="s">
        <v>92</v>
      </c>
      <c r="W277" t="s">
        <v>26</v>
      </c>
      <c r="X277" t="s">
        <v>26</v>
      </c>
      <c r="Z277" t="s">
        <v>92</v>
      </c>
      <c r="AA277" t="s">
        <v>26</v>
      </c>
      <c r="AB277" t="s">
        <v>92</v>
      </c>
      <c r="AE277" t="s">
        <v>92</v>
      </c>
    </row>
    <row r="278" spans="3:31" ht="15" customHeight="1">
      <c r="C278" t="s">
        <v>92</v>
      </c>
      <c r="D278" t="s">
        <v>26</v>
      </c>
      <c r="E278" t="s">
        <v>26</v>
      </c>
      <c r="F278" t="s">
        <v>26</v>
      </c>
      <c r="K278" t="s">
        <v>92</v>
      </c>
      <c r="N278" t="s">
        <v>92</v>
      </c>
      <c r="O278" t="s">
        <v>103</v>
      </c>
      <c r="P278" t="s">
        <v>92</v>
      </c>
      <c r="Q278" t="s">
        <v>92</v>
      </c>
      <c r="R278" t="s">
        <v>92</v>
      </c>
      <c r="T278" t="s">
        <v>92</v>
      </c>
      <c r="V278" t="s">
        <v>92</v>
      </c>
      <c r="W278" t="s">
        <v>26</v>
      </c>
      <c r="X278" t="s">
        <v>26</v>
      </c>
      <c r="Z278" t="s">
        <v>92</v>
      </c>
      <c r="AA278" t="s">
        <v>26</v>
      </c>
      <c r="AB278" t="s">
        <v>92</v>
      </c>
      <c r="AE278" t="s">
        <v>92</v>
      </c>
    </row>
    <row r="279" spans="3:31" ht="15" customHeight="1">
      <c r="C279" t="s">
        <v>92</v>
      </c>
      <c r="D279" t="s">
        <v>26</v>
      </c>
      <c r="E279" t="s">
        <v>26</v>
      </c>
      <c r="F279" t="s">
        <v>26</v>
      </c>
      <c r="K279" t="s">
        <v>92</v>
      </c>
      <c r="N279" t="s">
        <v>92</v>
      </c>
      <c r="O279" t="s">
        <v>103</v>
      </c>
      <c r="P279" t="s">
        <v>92</v>
      </c>
      <c r="Q279" t="s">
        <v>92</v>
      </c>
      <c r="R279" t="s">
        <v>92</v>
      </c>
      <c r="T279" t="s">
        <v>92</v>
      </c>
      <c r="V279" t="s">
        <v>92</v>
      </c>
      <c r="W279" t="s">
        <v>26</v>
      </c>
      <c r="X279" t="s">
        <v>26</v>
      </c>
      <c r="Z279" t="s">
        <v>92</v>
      </c>
      <c r="AA279" t="s">
        <v>26</v>
      </c>
      <c r="AB279" t="s">
        <v>92</v>
      </c>
      <c r="AE279" t="s">
        <v>92</v>
      </c>
    </row>
    <row r="280" spans="3:31" ht="15" customHeight="1">
      <c r="C280" t="s">
        <v>92</v>
      </c>
      <c r="D280" t="s">
        <v>26</v>
      </c>
      <c r="E280" t="s">
        <v>26</v>
      </c>
      <c r="F280" t="s">
        <v>26</v>
      </c>
      <c r="K280" t="s">
        <v>92</v>
      </c>
      <c r="N280" t="s">
        <v>92</v>
      </c>
      <c r="O280" t="s">
        <v>103</v>
      </c>
      <c r="P280" t="s">
        <v>92</v>
      </c>
      <c r="Q280" t="s">
        <v>92</v>
      </c>
      <c r="R280" t="s">
        <v>92</v>
      </c>
      <c r="T280" t="s">
        <v>92</v>
      </c>
      <c r="V280" t="s">
        <v>92</v>
      </c>
      <c r="W280" t="s">
        <v>26</v>
      </c>
      <c r="X280" t="s">
        <v>26</v>
      </c>
      <c r="Z280" t="s">
        <v>92</v>
      </c>
      <c r="AA280" t="s">
        <v>26</v>
      </c>
      <c r="AB280" t="s">
        <v>92</v>
      </c>
      <c r="AE280" t="s">
        <v>92</v>
      </c>
    </row>
    <row r="281" spans="3:31" ht="15" customHeight="1">
      <c r="C281" t="s">
        <v>92</v>
      </c>
      <c r="D281" t="s">
        <v>26</v>
      </c>
      <c r="E281" t="s">
        <v>26</v>
      </c>
      <c r="F281" t="s">
        <v>26</v>
      </c>
      <c r="K281" t="s">
        <v>92</v>
      </c>
      <c r="N281" t="s">
        <v>92</v>
      </c>
      <c r="O281" t="s">
        <v>103</v>
      </c>
      <c r="P281" t="s">
        <v>92</v>
      </c>
      <c r="Q281" t="s">
        <v>92</v>
      </c>
      <c r="R281" t="s">
        <v>92</v>
      </c>
      <c r="T281" t="s">
        <v>92</v>
      </c>
      <c r="V281" t="s">
        <v>92</v>
      </c>
      <c r="W281" t="s">
        <v>26</v>
      </c>
      <c r="X281" t="s">
        <v>26</v>
      </c>
      <c r="Z281" t="s">
        <v>92</v>
      </c>
      <c r="AA281" t="s">
        <v>26</v>
      </c>
      <c r="AB281" t="s">
        <v>92</v>
      </c>
      <c r="AE281" t="s">
        <v>92</v>
      </c>
    </row>
    <row r="282" spans="3:31" ht="15" customHeight="1">
      <c r="C282" t="s">
        <v>92</v>
      </c>
      <c r="D282" t="s">
        <v>26</v>
      </c>
      <c r="E282" t="s">
        <v>26</v>
      </c>
      <c r="F282" t="s">
        <v>26</v>
      </c>
      <c r="K282" t="s">
        <v>92</v>
      </c>
      <c r="N282" t="s">
        <v>92</v>
      </c>
      <c r="O282" t="s">
        <v>103</v>
      </c>
      <c r="P282" t="s">
        <v>92</v>
      </c>
      <c r="Q282" t="s">
        <v>92</v>
      </c>
      <c r="R282" t="s">
        <v>92</v>
      </c>
      <c r="T282" t="s">
        <v>92</v>
      </c>
      <c r="V282" t="s">
        <v>92</v>
      </c>
      <c r="W282" t="s">
        <v>26</v>
      </c>
      <c r="X282" t="s">
        <v>26</v>
      </c>
      <c r="Z282" t="s">
        <v>92</v>
      </c>
      <c r="AA282" t="s">
        <v>26</v>
      </c>
      <c r="AB282" t="s">
        <v>92</v>
      </c>
      <c r="AE282" t="s">
        <v>92</v>
      </c>
    </row>
    <row r="283" spans="3:31" ht="15" customHeight="1">
      <c r="C283" t="s">
        <v>92</v>
      </c>
      <c r="D283" t="s">
        <v>26</v>
      </c>
      <c r="E283" t="s">
        <v>26</v>
      </c>
      <c r="F283" t="s">
        <v>26</v>
      </c>
      <c r="K283" t="s">
        <v>92</v>
      </c>
      <c r="N283" t="s">
        <v>92</v>
      </c>
      <c r="O283" t="s">
        <v>103</v>
      </c>
      <c r="P283" t="s">
        <v>92</v>
      </c>
      <c r="Q283" t="s">
        <v>92</v>
      </c>
      <c r="R283" t="s">
        <v>92</v>
      </c>
      <c r="T283" t="s">
        <v>92</v>
      </c>
      <c r="V283" t="s">
        <v>92</v>
      </c>
      <c r="W283" t="s">
        <v>26</v>
      </c>
      <c r="X283" t="s">
        <v>26</v>
      </c>
      <c r="Z283" t="s">
        <v>92</v>
      </c>
      <c r="AA283" t="s">
        <v>26</v>
      </c>
      <c r="AB283" t="s">
        <v>92</v>
      </c>
      <c r="AE283" t="s">
        <v>92</v>
      </c>
    </row>
    <row r="284" spans="3:31" ht="15" customHeight="1">
      <c r="C284" t="s">
        <v>92</v>
      </c>
      <c r="D284" t="s">
        <v>26</v>
      </c>
      <c r="E284" t="s">
        <v>26</v>
      </c>
      <c r="F284" t="s">
        <v>26</v>
      </c>
      <c r="K284" t="s">
        <v>92</v>
      </c>
      <c r="N284" t="s">
        <v>92</v>
      </c>
      <c r="O284" t="s">
        <v>103</v>
      </c>
      <c r="P284" t="s">
        <v>92</v>
      </c>
      <c r="Q284" t="s">
        <v>92</v>
      </c>
      <c r="R284" t="s">
        <v>92</v>
      </c>
      <c r="T284" t="s">
        <v>92</v>
      </c>
      <c r="V284" t="s">
        <v>92</v>
      </c>
      <c r="W284" t="s">
        <v>26</v>
      </c>
      <c r="X284" t="s">
        <v>26</v>
      </c>
      <c r="Z284" t="s">
        <v>92</v>
      </c>
      <c r="AA284" t="s">
        <v>26</v>
      </c>
      <c r="AB284" t="s">
        <v>92</v>
      </c>
      <c r="AE284" t="s">
        <v>92</v>
      </c>
    </row>
    <row r="285" spans="3:31" ht="15" customHeight="1">
      <c r="C285" t="s">
        <v>92</v>
      </c>
      <c r="D285" t="s">
        <v>26</v>
      </c>
      <c r="E285" t="s">
        <v>26</v>
      </c>
      <c r="F285" t="s">
        <v>26</v>
      </c>
      <c r="K285" t="s">
        <v>92</v>
      </c>
      <c r="N285" t="s">
        <v>92</v>
      </c>
      <c r="O285" t="s">
        <v>103</v>
      </c>
      <c r="P285" t="s">
        <v>92</v>
      </c>
      <c r="Q285" t="s">
        <v>92</v>
      </c>
      <c r="R285" t="s">
        <v>92</v>
      </c>
      <c r="T285" t="s">
        <v>92</v>
      </c>
      <c r="V285" t="s">
        <v>92</v>
      </c>
      <c r="W285" t="s">
        <v>26</v>
      </c>
      <c r="X285" t="s">
        <v>26</v>
      </c>
      <c r="Z285" t="s">
        <v>92</v>
      </c>
      <c r="AA285" t="s">
        <v>26</v>
      </c>
      <c r="AB285" t="s">
        <v>92</v>
      </c>
      <c r="AE285" t="s">
        <v>92</v>
      </c>
    </row>
    <row r="286" spans="3:31" ht="15" customHeight="1">
      <c r="C286" t="s">
        <v>92</v>
      </c>
      <c r="D286" t="s">
        <v>26</v>
      </c>
      <c r="E286" t="s">
        <v>26</v>
      </c>
      <c r="F286" t="s">
        <v>26</v>
      </c>
      <c r="K286" t="s">
        <v>92</v>
      </c>
      <c r="N286" t="s">
        <v>92</v>
      </c>
      <c r="O286" t="s">
        <v>103</v>
      </c>
      <c r="P286" t="s">
        <v>92</v>
      </c>
      <c r="Q286" t="s">
        <v>92</v>
      </c>
      <c r="R286" t="s">
        <v>92</v>
      </c>
      <c r="T286" t="s">
        <v>92</v>
      </c>
      <c r="V286" t="s">
        <v>92</v>
      </c>
      <c r="W286" t="s">
        <v>26</v>
      </c>
      <c r="X286" t="s">
        <v>26</v>
      </c>
      <c r="Z286" t="s">
        <v>92</v>
      </c>
      <c r="AA286" t="s">
        <v>26</v>
      </c>
      <c r="AB286" t="s">
        <v>92</v>
      </c>
      <c r="AE286" t="s">
        <v>92</v>
      </c>
    </row>
    <row r="287" spans="3:31" ht="15" customHeight="1">
      <c r="C287" t="s">
        <v>92</v>
      </c>
      <c r="D287" t="s">
        <v>26</v>
      </c>
      <c r="E287" t="s">
        <v>26</v>
      </c>
      <c r="F287" t="s">
        <v>26</v>
      </c>
      <c r="K287" t="s">
        <v>92</v>
      </c>
      <c r="N287" t="s">
        <v>92</v>
      </c>
      <c r="O287" t="s">
        <v>103</v>
      </c>
      <c r="P287" t="s">
        <v>92</v>
      </c>
      <c r="Q287" t="s">
        <v>92</v>
      </c>
      <c r="R287" t="s">
        <v>92</v>
      </c>
      <c r="T287" t="s">
        <v>92</v>
      </c>
      <c r="V287" t="s">
        <v>92</v>
      </c>
      <c r="W287" t="s">
        <v>26</v>
      </c>
      <c r="X287" t="s">
        <v>26</v>
      </c>
      <c r="Z287" t="s">
        <v>92</v>
      </c>
      <c r="AA287" t="s">
        <v>26</v>
      </c>
      <c r="AB287" t="s">
        <v>92</v>
      </c>
      <c r="AE287" t="s">
        <v>92</v>
      </c>
    </row>
    <row r="288" spans="3:31" ht="15" customHeight="1">
      <c r="C288" t="s">
        <v>92</v>
      </c>
      <c r="D288" t="s">
        <v>26</v>
      </c>
      <c r="E288" t="s">
        <v>26</v>
      </c>
      <c r="F288" t="s">
        <v>26</v>
      </c>
      <c r="K288" t="s">
        <v>92</v>
      </c>
      <c r="N288" t="s">
        <v>92</v>
      </c>
      <c r="O288" t="s">
        <v>103</v>
      </c>
      <c r="P288" t="s">
        <v>92</v>
      </c>
      <c r="Q288" t="s">
        <v>92</v>
      </c>
      <c r="R288" t="s">
        <v>92</v>
      </c>
      <c r="T288" t="s">
        <v>92</v>
      </c>
      <c r="V288" t="s">
        <v>92</v>
      </c>
      <c r="W288" t="s">
        <v>26</v>
      </c>
      <c r="X288" t="s">
        <v>26</v>
      </c>
      <c r="Z288" t="s">
        <v>92</v>
      </c>
      <c r="AA288" t="s">
        <v>26</v>
      </c>
      <c r="AB288" t="s">
        <v>92</v>
      </c>
      <c r="AE288" t="s">
        <v>92</v>
      </c>
    </row>
    <row r="289" spans="3:31" ht="15" customHeight="1">
      <c r="C289" t="s">
        <v>92</v>
      </c>
      <c r="D289" t="s">
        <v>26</v>
      </c>
      <c r="E289" t="s">
        <v>26</v>
      </c>
      <c r="F289" t="s">
        <v>26</v>
      </c>
      <c r="K289" t="s">
        <v>92</v>
      </c>
      <c r="N289" t="s">
        <v>92</v>
      </c>
      <c r="O289" t="s">
        <v>103</v>
      </c>
      <c r="P289" t="s">
        <v>92</v>
      </c>
      <c r="Q289" t="s">
        <v>92</v>
      </c>
      <c r="R289" t="s">
        <v>92</v>
      </c>
      <c r="T289" t="s">
        <v>92</v>
      </c>
      <c r="V289" t="s">
        <v>92</v>
      </c>
      <c r="W289" t="s">
        <v>26</v>
      </c>
      <c r="X289" t="s">
        <v>26</v>
      </c>
      <c r="Z289" t="s">
        <v>92</v>
      </c>
      <c r="AA289" t="s">
        <v>26</v>
      </c>
      <c r="AB289" t="s">
        <v>92</v>
      </c>
      <c r="AE289" t="s">
        <v>92</v>
      </c>
    </row>
    <row r="290" spans="3:31" ht="15" customHeight="1">
      <c r="C290" t="s">
        <v>92</v>
      </c>
      <c r="D290" t="s">
        <v>26</v>
      </c>
      <c r="E290" t="s">
        <v>26</v>
      </c>
      <c r="F290" t="s">
        <v>26</v>
      </c>
      <c r="K290" t="s">
        <v>92</v>
      </c>
      <c r="N290" t="s">
        <v>92</v>
      </c>
      <c r="O290" t="s">
        <v>103</v>
      </c>
      <c r="P290" t="s">
        <v>92</v>
      </c>
      <c r="Q290" t="s">
        <v>92</v>
      </c>
      <c r="R290" t="s">
        <v>92</v>
      </c>
      <c r="T290" t="s">
        <v>92</v>
      </c>
      <c r="V290" t="s">
        <v>92</v>
      </c>
      <c r="W290" t="s">
        <v>26</v>
      </c>
      <c r="X290" t="s">
        <v>26</v>
      </c>
      <c r="Z290" t="s">
        <v>92</v>
      </c>
      <c r="AA290" t="s">
        <v>26</v>
      </c>
      <c r="AB290" t="s">
        <v>92</v>
      </c>
      <c r="AE290" t="s">
        <v>92</v>
      </c>
    </row>
    <row r="291" spans="3:31" ht="15" customHeight="1">
      <c r="C291" t="s">
        <v>92</v>
      </c>
      <c r="D291" t="s">
        <v>26</v>
      </c>
      <c r="E291" t="s">
        <v>26</v>
      </c>
      <c r="F291" t="s">
        <v>26</v>
      </c>
      <c r="K291" t="s">
        <v>92</v>
      </c>
      <c r="N291" t="s">
        <v>92</v>
      </c>
      <c r="O291" t="s">
        <v>103</v>
      </c>
      <c r="P291" t="s">
        <v>92</v>
      </c>
      <c r="Q291" t="s">
        <v>92</v>
      </c>
      <c r="R291" t="s">
        <v>92</v>
      </c>
      <c r="T291" t="s">
        <v>92</v>
      </c>
      <c r="V291" t="s">
        <v>92</v>
      </c>
      <c r="W291" t="s">
        <v>26</v>
      </c>
      <c r="X291" t="s">
        <v>26</v>
      </c>
      <c r="Z291" t="s">
        <v>92</v>
      </c>
      <c r="AA291" t="s">
        <v>26</v>
      </c>
      <c r="AB291" t="s">
        <v>92</v>
      </c>
      <c r="AE291" t="s">
        <v>92</v>
      </c>
    </row>
    <row r="292" spans="3:31" ht="15" customHeight="1">
      <c r="C292" t="s">
        <v>92</v>
      </c>
      <c r="D292" t="s">
        <v>26</v>
      </c>
      <c r="E292" t="s">
        <v>26</v>
      </c>
      <c r="F292" t="s">
        <v>26</v>
      </c>
      <c r="K292" t="s">
        <v>92</v>
      </c>
      <c r="N292" t="s">
        <v>92</v>
      </c>
      <c r="O292" t="s">
        <v>103</v>
      </c>
      <c r="P292" t="s">
        <v>92</v>
      </c>
      <c r="Q292" t="s">
        <v>92</v>
      </c>
      <c r="R292" t="s">
        <v>92</v>
      </c>
      <c r="T292" t="s">
        <v>92</v>
      </c>
      <c r="V292" t="s">
        <v>92</v>
      </c>
      <c r="W292" t="s">
        <v>26</v>
      </c>
      <c r="X292" t="s">
        <v>26</v>
      </c>
      <c r="Z292" t="s">
        <v>92</v>
      </c>
      <c r="AA292" t="s">
        <v>26</v>
      </c>
      <c r="AB292" t="s">
        <v>92</v>
      </c>
      <c r="AE292" t="s">
        <v>92</v>
      </c>
    </row>
    <row r="293" spans="3:31" ht="15" customHeight="1">
      <c r="C293" t="s">
        <v>92</v>
      </c>
      <c r="D293" t="s">
        <v>26</v>
      </c>
      <c r="E293" t="s">
        <v>26</v>
      </c>
      <c r="F293" t="s">
        <v>26</v>
      </c>
      <c r="K293" t="s">
        <v>92</v>
      </c>
      <c r="N293" t="s">
        <v>92</v>
      </c>
      <c r="O293" t="s">
        <v>103</v>
      </c>
      <c r="P293" t="s">
        <v>92</v>
      </c>
      <c r="Q293" t="s">
        <v>92</v>
      </c>
      <c r="R293" t="s">
        <v>92</v>
      </c>
      <c r="T293" t="s">
        <v>92</v>
      </c>
      <c r="V293" t="s">
        <v>92</v>
      </c>
      <c r="W293" t="s">
        <v>26</v>
      </c>
      <c r="X293" t="s">
        <v>26</v>
      </c>
      <c r="Z293" t="s">
        <v>92</v>
      </c>
      <c r="AA293" t="s">
        <v>26</v>
      </c>
      <c r="AB293" t="s">
        <v>92</v>
      </c>
      <c r="AE293" t="s">
        <v>92</v>
      </c>
    </row>
    <row r="294" spans="3:31" ht="15" customHeight="1">
      <c r="C294" t="s">
        <v>92</v>
      </c>
      <c r="D294" t="s">
        <v>26</v>
      </c>
      <c r="E294" t="s">
        <v>26</v>
      </c>
      <c r="F294" t="s">
        <v>26</v>
      </c>
      <c r="K294" t="s">
        <v>92</v>
      </c>
      <c r="N294" t="s">
        <v>92</v>
      </c>
      <c r="O294" t="s">
        <v>103</v>
      </c>
      <c r="P294" t="s">
        <v>92</v>
      </c>
      <c r="Q294" t="s">
        <v>92</v>
      </c>
      <c r="R294" t="s">
        <v>92</v>
      </c>
      <c r="T294" t="s">
        <v>92</v>
      </c>
      <c r="V294" t="s">
        <v>92</v>
      </c>
      <c r="W294" t="s">
        <v>26</v>
      </c>
      <c r="X294" t="s">
        <v>26</v>
      </c>
      <c r="Z294" t="s">
        <v>92</v>
      </c>
      <c r="AA294" t="s">
        <v>26</v>
      </c>
      <c r="AB294" t="s">
        <v>92</v>
      </c>
      <c r="AE294" t="s">
        <v>92</v>
      </c>
    </row>
    <row r="295" spans="3:31" ht="15" customHeight="1">
      <c r="C295" t="s">
        <v>92</v>
      </c>
      <c r="D295" t="s">
        <v>26</v>
      </c>
      <c r="E295" t="s">
        <v>26</v>
      </c>
      <c r="F295" t="s">
        <v>26</v>
      </c>
      <c r="K295" t="s">
        <v>92</v>
      </c>
      <c r="N295" t="s">
        <v>92</v>
      </c>
      <c r="O295" t="s">
        <v>103</v>
      </c>
      <c r="P295" t="s">
        <v>92</v>
      </c>
      <c r="Q295" t="s">
        <v>92</v>
      </c>
      <c r="R295" t="s">
        <v>92</v>
      </c>
      <c r="T295" t="s">
        <v>92</v>
      </c>
      <c r="V295" t="s">
        <v>92</v>
      </c>
      <c r="W295" t="s">
        <v>26</v>
      </c>
      <c r="X295" t="s">
        <v>26</v>
      </c>
      <c r="Z295" t="s">
        <v>92</v>
      </c>
      <c r="AA295" t="s">
        <v>26</v>
      </c>
      <c r="AB295" t="s">
        <v>92</v>
      </c>
      <c r="AE295" t="s">
        <v>92</v>
      </c>
    </row>
    <row r="296" spans="3:31" ht="15" customHeight="1">
      <c r="C296" t="s">
        <v>92</v>
      </c>
      <c r="D296" t="s">
        <v>26</v>
      </c>
      <c r="E296" t="s">
        <v>26</v>
      </c>
      <c r="F296" t="s">
        <v>26</v>
      </c>
      <c r="K296" t="s">
        <v>92</v>
      </c>
      <c r="N296" t="s">
        <v>92</v>
      </c>
      <c r="O296" t="s">
        <v>103</v>
      </c>
      <c r="P296" t="s">
        <v>92</v>
      </c>
      <c r="Q296" t="s">
        <v>92</v>
      </c>
      <c r="R296" t="s">
        <v>92</v>
      </c>
      <c r="T296" t="s">
        <v>92</v>
      </c>
      <c r="V296" t="s">
        <v>92</v>
      </c>
      <c r="W296" t="s">
        <v>26</v>
      </c>
      <c r="X296" t="s">
        <v>26</v>
      </c>
      <c r="Z296" t="s">
        <v>92</v>
      </c>
      <c r="AA296" t="s">
        <v>26</v>
      </c>
      <c r="AB296" t="s">
        <v>92</v>
      </c>
      <c r="AE296" t="s">
        <v>92</v>
      </c>
    </row>
    <row r="297" spans="3:31" ht="15" customHeight="1">
      <c r="C297" t="s">
        <v>92</v>
      </c>
      <c r="D297" t="s">
        <v>26</v>
      </c>
      <c r="E297" t="s">
        <v>26</v>
      </c>
      <c r="F297" t="s">
        <v>26</v>
      </c>
      <c r="K297" t="s">
        <v>92</v>
      </c>
      <c r="N297" t="s">
        <v>92</v>
      </c>
      <c r="O297" t="s">
        <v>103</v>
      </c>
      <c r="P297" t="s">
        <v>92</v>
      </c>
      <c r="Q297" t="s">
        <v>92</v>
      </c>
      <c r="R297" t="s">
        <v>92</v>
      </c>
      <c r="T297" t="s">
        <v>92</v>
      </c>
      <c r="V297" t="s">
        <v>92</v>
      </c>
      <c r="W297" t="s">
        <v>26</v>
      </c>
      <c r="X297" t="s">
        <v>26</v>
      </c>
      <c r="Z297" t="s">
        <v>92</v>
      </c>
      <c r="AA297" t="s">
        <v>26</v>
      </c>
      <c r="AB297" t="s">
        <v>92</v>
      </c>
      <c r="AE297" t="s">
        <v>92</v>
      </c>
    </row>
    <row r="298" spans="3:31" ht="15" customHeight="1">
      <c r="C298" t="s">
        <v>92</v>
      </c>
      <c r="D298" t="s">
        <v>26</v>
      </c>
      <c r="E298" t="s">
        <v>26</v>
      </c>
      <c r="F298" t="s">
        <v>26</v>
      </c>
      <c r="K298" t="s">
        <v>92</v>
      </c>
      <c r="N298" t="s">
        <v>92</v>
      </c>
      <c r="O298" t="s">
        <v>103</v>
      </c>
      <c r="P298" t="s">
        <v>92</v>
      </c>
      <c r="Q298" t="s">
        <v>92</v>
      </c>
      <c r="R298" t="s">
        <v>92</v>
      </c>
      <c r="T298" t="s">
        <v>92</v>
      </c>
      <c r="V298" t="s">
        <v>92</v>
      </c>
      <c r="W298" t="s">
        <v>26</v>
      </c>
      <c r="X298" t="s">
        <v>26</v>
      </c>
      <c r="Z298" t="s">
        <v>92</v>
      </c>
      <c r="AA298" t="s">
        <v>26</v>
      </c>
      <c r="AB298" t="s">
        <v>92</v>
      </c>
      <c r="AE298" t="s">
        <v>92</v>
      </c>
    </row>
    <row r="299" spans="3:31" ht="15" customHeight="1">
      <c r="C299" t="s">
        <v>92</v>
      </c>
      <c r="D299" t="s">
        <v>26</v>
      </c>
      <c r="E299" t="s">
        <v>26</v>
      </c>
      <c r="F299" t="s">
        <v>26</v>
      </c>
      <c r="K299" t="s">
        <v>92</v>
      </c>
      <c r="N299" t="s">
        <v>92</v>
      </c>
      <c r="O299" t="s">
        <v>103</v>
      </c>
      <c r="P299" t="s">
        <v>92</v>
      </c>
      <c r="Q299" t="s">
        <v>92</v>
      </c>
      <c r="R299" t="s">
        <v>92</v>
      </c>
      <c r="T299" t="s">
        <v>92</v>
      </c>
      <c r="V299" t="s">
        <v>92</v>
      </c>
      <c r="W299" t="s">
        <v>26</v>
      </c>
      <c r="X299" t="s">
        <v>26</v>
      </c>
      <c r="Z299" t="s">
        <v>92</v>
      </c>
      <c r="AA299" t="s">
        <v>26</v>
      </c>
      <c r="AB299" t="s">
        <v>92</v>
      </c>
      <c r="AE299" t="s">
        <v>92</v>
      </c>
    </row>
    <row r="300" spans="3:31" ht="15" customHeight="1">
      <c r="C300" t="s">
        <v>92</v>
      </c>
      <c r="D300" t="s">
        <v>26</v>
      </c>
      <c r="E300" t="s">
        <v>26</v>
      </c>
      <c r="F300" t="s">
        <v>26</v>
      </c>
      <c r="K300" t="s">
        <v>92</v>
      </c>
      <c r="N300" t="s">
        <v>92</v>
      </c>
      <c r="O300" t="s">
        <v>103</v>
      </c>
      <c r="P300" t="s">
        <v>92</v>
      </c>
      <c r="Q300" t="s">
        <v>92</v>
      </c>
      <c r="R300" t="s">
        <v>92</v>
      </c>
      <c r="T300" t="s">
        <v>92</v>
      </c>
      <c r="V300" t="s">
        <v>92</v>
      </c>
      <c r="W300" t="s">
        <v>26</v>
      </c>
      <c r="X300" t="s">
        <v>26</v>
      </c>
      <c r="Z300" t="s">
        <v>92</v>
      </c>
      <c r="AA300" t="s">
        <v>26</v>
      </c>
      <c r="AB300" t="s">
        <v>92</v>
      </c>
      <c r="AE300" t="s">
        <v>92</v>
      </c>
    </row>
    <row r="301" spans="3:31" ht="15" customHeight="1">
      <c r="C301" t="s">
        <v>92</v>
      </c>
      <c r="D301" t="s">
        <v>26</v>
      </c>
      <c r="E301" t="s">
        <v>26</v>
      </c>
      <c r="F301" t="s">
        <v>26</v>
      </c>
      <c r="K301" t="s">
        <v>92</v>
      </c>
      <c r="N301" t="s">
        <v>92</v>
      </c>
      <c r="O301" t="s">
        <v>103</v>
      </c>
      <c r="P301" t="s">
        <v>92</v>
      </c>
      <c r="Q301" t="s">
        <v>92</v>
      </c>
      <c r="R301" t="s">
        <v>92</v>
      </c>
      <c r="T301" t="s">
        <v>92</v>
      </c>
      <c r="V301" t="s">
        <v>92</v>
      </c>
      <c r="W301" t="s">
        <v>26</v>
      </c>
      <c r="X301" t="s">
        <v>26</v>
      </c>
      <c r="Z301" t="s">
        <v>92</v>
      </c>
      <c r="AA301" t="s">
        <v>26</v>
      </c>
      <c r="AB301" t="s">
        <v>92</v>
      </c>
      <c r="AE301" t="s">
        <v>92</v>
      </c>
    </row>
    <row r="302" spans="3:31" ht="15" customHeight="1">
      <c r="C302" t="s">
        <v>92</v>
      </c>
      <c r="D302" t="s">
        <v>26</v>
      </c>
      <c r="E302" t="s">
        <v>26</v>
      </c>
      <c r="F302" t="s">
        <v>26</v>
      </c>
      <c r="K302" t="s">
        <v>92</v>
      </c>
      <c r="N302" t="s">
        <v>92</v>
      </c>
      <c r="O302" t="s">
        <v>103</v>
      </c>
      <c r="P302" t="s">
        <v>92</v>
      </c>
      <c r="Q302" t="s">
        <v>92</v>
      </c>
      <c r="R302" t="s">
        <v>92</v>
      </c>
      <c r="T302" t="s">
        <v>92</v>
      </c>
      <c r="V302" t="s">
        <v>92</v>
      </c>
      <c r="W302" t="s">
        <v>26</v>
      </c>
      <c r="X302" t="s">
        <v>26</v>
      </c>
      <c r="Z302" t="s">
        <v>92</v>
      </c>
      <c r="AA302" t="s">
        <v>26</v>
      </c>
      <c r="AB302" t="s">
        <v>92</v>
      </c>
      <c r="AE302" t="s">
        <v>92</v>
      </c>
    </row>
    <row r="303" spans="3:31" ht="15" customHeight="1">
      <c r="C303" t="s">
        <v>92</v>
      </c>
      <c r="D303" t="s">
        <v>26</v>
      </c>
      <c r="E303" t="s">
        <v>26</v>
      </c>
      <c r="F303" t="s">
        <v>26</v>
      </c>
      <c r="K303" t="s">
        <v>92</v>
      </c>
      <c r="N303" t="s">
        <v>92</v>
      </c>
      <c r="O303" t="s">
        <v>103</v>
      </c>
      <c r="P303" t="s">
        <v>92</v>
      </c>
      <c r="Q303" t="s">
        <v>92</v>
      </c>
      <c r="R303" t="s">
        <v>92</v>
      </c>
      <c r="T303" t="s">
        <v>92</v>
      </c>
      <c r="V303" t="s">
        <v>92</v>
      </c>
      <c r="W303" t="s">
        <v>26</v>
      </c>
      <c r="X303" t="s">
        <v>26</v>
      </c>
      <c r="Z303" t="s">
        <v>92</v>
      </c>
      <c r="AA303" t="s">
        <v>26</v>
      </c>
      <c r="AB303" t="s">
        <v>92</v>
      </c>
      <c r="AE303" t="s">
        <v>92</v>
      </c>
    </row>
    <row r="304" spans="3:31" ht="15" customHeight="1">
      <c r="C304" t="s">
        <v>92</v>
      </c>
      <c r="D304" t="s">
        <v>26</v>
      </c>
      <c r="E304" t="s">
        <v>26</v>
      </c>
      <c r="F304" t="s">
        <v>26</v>
      </c>
      <c r="K304" t="s">
        <v>92</v>
      </c>
      <c r="N304" t="s">
        <v>92</v>
      </c>
      <c r="O304" t="s">
        <v>103</v>
      </c>
      <c r="P304" t="s">
        <v>92</v>
      </c>
      <c r="Q304" t="s">
        <v>92</v>
      </c>
      <c r="R304" t="s">
        <v>92</v>
      </c>
      <c r="T304" t="s">
        <v>92</v>
      </c>
      <c r="V304" t="s">
        <v>92</v>
      </c>
      <c r="W304" t="s">
        <v>26</v>
      </c>
      <c r="X304" t="s">
        <v>26</v>
      </c>
      <c r="Z304" t="s">
        <v>92</v>
      </c>
      <c r="AA304" t="s">
        <v>26</v>
      </c>
      <c r="AB304" t="s">
        <v>92</v>
      </c>
      <c r="AE304" t="s">
        <v>92</v>
      </c>
    </row>
    <row r="305" spans="3:31" ht="15" customHeight="1">
      <c r="C305" t="s">
        <v>92</v>
      </c>
      <c r="D305" t="s">
        <v>26</v>
      </c>
      <c r="E305" t="s">
        <v>26</v>
      </c>
      <c r="F305" t="s">
        <v>26</v>
      </c>
      <c r="K305" t="s">
        <v>92</v>
      </c>
      <c r="N305" t="s">
        <v>92</v>
      </c>
      <c r="O305" t="s">
        <v>103</v>
      </c>
      <c r="P305" t="s">
        <v>92</v>
      </c>
      <c r="Q305" t="s">
        <v>92</v>
      </c>
      <c r="R305" t="s">
        <v>92</v>
      </c>
      <c r="T305" t="s">
        <v>92</v>
      </c>
      <c r="V305" t="s">
        <v>92</v>
      </c>
      <c r="W305" t="s">
        <v>26</v>
      </c>
      <c r="X305" t="s">
        <v>26</v>
      </c>
      <c r="Z305" t="s">
        <v>92</v>
      </c>
      <c r="AA305" t="s">
        <v>26</v>
      </c>
      <c r="AB305" t="s">
        <v>92</v>
      </c>
      <c r="AE305" t="s">
        <v>92</v>
      </c>
    </row>
    <row r="306" spans="3:31" ht="15" customHeight="1">
      <c r="C306" t="s">
        <v>92</v>
      </c>
      <c r="D306" t="s">
        <v>26</v>
      </c>
      <c r="E306" t="s">
        <v>26</v>
      </c>
      <c r="F306" t="s">
        <v>26</v>
      </c>
      <c r="K306" t="s">
        <v>92</v>
      </c>
      <c r="N306" t="s">
        <v>92</v>
      </c>
      <c r="O306" t="s">
        <v>103</v>
      </c>
      <c r="P306" t="s">
        <v>92</v>
      </c>
      <c r="Q306" t="s">
        <v>92</v>
      </c>
      <c r="R306" t="s">
        <v>92</v>
      </c>
      <c r="T306" t="s">
        <v>92</v>
      </c>
      <c r="V306" t="s">
        <v>92</v>
      </c>
      <c r="W306" t="s">
        <v>26</v>
      </c>
      <c r="X306" t="s">
        <v>26</v>
      </c>
      <c r="Z306" t="s">
        <v>92</v>
      </c>
      <c r="AA306" t="s">
        <v>26</v>
      </c>
      <c r="AB306" t="s">
        <v>92</v>
      </c>
      <c r="AE306" t="s">
        <v>92</v>
      </c>
    </row>
    <row r="307" spans="3:31" ht="15" customHeight="1">
      <c r="C307" t="s">
        <v>92</v>
      </c>
      <c r="D307" t="s">
        <v>26</v>
      </c>
      <c r="E307" t="s">
        <v>26</v>
      </c>
      <c r="F307" t="s">
        <v>26</v>
      </c>
      <c r="K307" t="s">
        <v>92</v>
      </c>
      <c r="N307" t="s">
        <v>92</v>
      </c>
      <c r="O307" t="s">
        <v>103</v>
      </c>
      <c r="P307" t="s">
        <v>92</v>
      </c>
      <c r="Q307" t="s">
        <v>92</v>
      </c>
      <c r="R307" t="s">
        <v>92</v>
      </c>
      <c r="T307" t="s">
        <v>92</v>
      </c>
      <c r="V307" t="s">
        <v>92</v>
      </c>
      <c r="W307" t="s">
        <v>26</v>
      </c>
      <c r="X307" t="s">
        <v>26</v>
      </c>
      <c r="Z307" t="s">
        <v>92</v>
      </c>
      <c r="AA307" t="s">
        <v>26</v>
      </c>
      <c r="AB307" t="s">
        <v>92</v>
      </c>
      <c r="AE307" t="s">
        <v>92</v>
      </c>
    </row>
    <row r="308" spans="3:31" ht="15" customHeight="1">
      <c r="C308" t="s">
        <v>92</v>
      </c>
      <c r="D308" t="s">
        <v>26</v>
      </c>
      <c r="E308" t="s">
        <v>26</v>
      </c>
      <c r="F308" t="s">
        <v>26</v>
      </c>
      <c r="K308" t="s">
        <v>92</v>
      </c>
      <c r="N308" t="s">
        <v>92</v>
      </c>
      <c r="O308" t="s">
        <v>103</v>
      </c>
      <c r="P308" t="s">
        <v>92</v>
      </c>
      <c r="Q308" t="s">
        <v>92</v>
      </c>
      <c r="R308" t="s">
        <v>92</v>
      </c>
      <c r="T308" t="s">
        <v>92</v>
      </c>
      <c r="V308" t="s">
        <v>92</v>
      </c>
      <c r="W308" t="s">
        <v>26</v>
      </c>
      <c r="X308" t="s">
        <v>26</v>
      </c>
      <c r="Z308" t="s">
        <v>92</v>
      </c>
      <c r="AA308" t="s">
        <v>26</v>
      </c>
      <c r="AB308" t="s">
        <v>92</v>
      </c>
      <c r="AE308" t="s">
        <v>92</v>
      </c>
    </row>
    <row r="309" spans="3:31" ht="15" customHeight="1">
      <c r="C309" t="s">
        <v>92</v>
      </c>
      <c r="D309" t="s">
        <v>26</v>
      </c>
      <c r="E309" t="s">
        <v>26</v>
      </c>
      <c r="F309" t="s">
        <v>26</v>
      </c>
      <c r="K309" t="s">
        <v>92</v>
      </c>
      <c r="N309" t="s">
        <v>92</v>
      </c>
      <c r="O309" t="s">
        <v>103</v>
      </c>
      <c r="P309" t="s">
        <v>92</v>
      </c>
      <c r="Q309" t="s">
        <v>92</v>
      </c>
      <c r="R309" t="s">
        <v>92</v>
      </c>
      <c r="T309" t="s">
        <v>92</v>
      </c>
      <c r="V309" t="s">
        <v>92</v>
      </c>
      <c r="W309" t="s">
        <v>26</v>
      </c>
      <c r="X309" t="s">
        <v>26</v>
      </c>
      <c r="Z309" t="s">
        <v>92</v>
      </c>
      <c r="AA309" t="s">
        <v>26</v>
      </c>
      <c r="AB309" t="s">
        <v>92</v>
      </c>
      <c r="AE309" t="s">
        <v>92</v>
      </c>
    </row>
    <row r="310" spans="3:31" ht="15" customHeight="1">
      <c r="C310" t="s">
        <v>92</v>
      </c>
      <c r="D310" t="s">
        <v>26</v>
      </c>
      <c r="E310" t="s">
        <v>26</v>
      </c>
      <c r="F310" t="s">
        <v>26</v>
      </c>
      <c r="K310" t="s">
        <v>92</v>
      </c>
      <c r="N310" t="s">
        <v>92</v>
      </c>
      <c r="O310" t="s">
        <v>103</v>
      </c>
      <c r="P310" t="s">
        <v>92</v>
      </c>
      <c r="Q310" t="s">
        <v>92</v>
      </c>
      <c r="R310" t="s">
        <v>92</v>
      </c>
      <c r="T310" t="s">
        <v>92</v>
      </c>
      <c r="V310" t="s">
        <v>92</v>
      </c>
      <c r="W310" t="s">
        <v>26</v>
      </c>
      <c r="X310" t="s">
        <v>26</v>
      </c>
      <c r="Z310" t="s">
        <v>92</v>
      </c>
      <c r="AA310" t="s">
        <v>26</v>
      </c>
      <c r="AB310" t="s">
        <v>92</v>
      </c>
      <c r="AE310" t="s">
        <v>92</v>
      </c>
    </row>
    <row r="311" spans="3:31" ht="15" customHeight="1">
      <c r="C311" t="s">
        <v>92</v>
      </c>
      <c r="D311" t="s">
        <v>26</v>
      </c>
      <c r="E311" t="s">
        <v>26</v>
      </c>
      <c r="F311" t="s">
        <v>26</v>
      </c>
      <c r="K311" t="s">
        <v>92</v>
      </c>
      <c r="N311" t="s">
        <v>92</v>
      </c>
      <c r="O311" t="s">
        <v>103</v>
      </c>
      <c r="P311" t="s">
        <v>92</v>
      </c>
      <c r="Q311" t="s">
        <v>92</v>
      </c>
      <c r="R311" t="s">
        <v>92</v>
      </c>
      <c r="T311" t="s">
        <v>92</v>
      </c>
      <c r="V311" t="s">
        <v>92</v>
      </c>
      <c r="W311" t="s">
        <v>26</v>
      </c>
      <c r="X311" t="s">
        <v>26</v>
      </c>
      <c r="Z311" t="s">
        <v>92</v>
      </c>
      <c r="AA311" t="s">
        <v>26</v>
      </c>
      <c r="AB311" t="s">
        <v>92</v>
      </c>
      <c r="AE311" t="s">
        <v>92</v>
      </c>
    </row>
    <row r="312" spans="3:31" ht="15" customHeight="1">
      <c r="C312" t="s">
        <v>92</v>
      </c>
      <c r="D312" t="s">
        <v>26</v>
      </c>
      <c r="E312" t="s">
        <v>26</v>
      </c>
      <c r="F312" t="s">
        <v>26</v>
      </c>
      <c r="K312" t="s">
        <v>92</v>
      </c>
      <c r="N312" t="s">
        <v>92</v>
      </c>
      <c r="O312" t="s">
        <v>103</v>
      </c>
      <c r="P312" t="s">
        <v>92</v>
      </c>
      <c r="Q312" t="s">
        <v>92</v>
      </c>
      <c r="R312" t="s">
        <v>92</v>
      </c>
      <c r="T312" t="s">
        <v>92</v>
      </c>
      <c r="V312" t="s">
        <v>92</v>
      </c>
      <c r="W312" t="s">
        <v>26</v>
      </c>
      <c r="X312" t="s">
        <v>26</v>
      </c>
      <c r="Z312" t="s">
        <v>92</v>
      </c>
      <c r="AA312" t="s">
        <v>26</v>
      </c>
      <c r="AB312" t="s">
        <v>92</v>
      </c>
      <c r="AE312" t="s">
        <v>92</v>
      </c>
    </row>
    <row r="313" spans="3:31" ht="15" customHeight="1">
      <c r="C313" t="s">
        <v>92</v>
      </c>
      <c r="D313" t="s">
        <v>26</v>
      </c>
      <c r="E313" t="s">
        <v>26</v>
      </c>
      <c r="F313" t="s">
        <v>26</v>
      </c>
      <c r="K313" t="s">
        <v>92</v>
      </c>
      <c r="N313" t="s">
        <v>92</v>
      </c>
      <c r="O313" t="s">
        <v>103</v>
      </c>
      <c r="P313" t="s">
        <v>92</v>
      </c>
      <c r="Q313" t="s">
        <v>92</v>
      </c>
      <c r="R313" t="s">
        <v>92</v>
      </c>
      <c r="T313" t="s">
        <v>92</v>
      </c>
      <c r="V313" t="s">
        <v>92</v>
      </c>
      <c r="W313" t="s">
        <v>26</v>
      </c>
      <c r="X313" t="s">
        <v>26</v>
      </c>
      <c r="Z313" t="s">
        <v>92</v>
      </c>
      <c r="AA313" t="s">
        <v>26</v>
      </c>
      <c r="AB313" t="s">
        <v>92</v>
      </c>
      <c r="AE313" t="s">
        <v>92</v>
      </c>
    </row>
    <row r="314" spans="3:31" ht="15" customHeight="1">
      <c r="C314" t="s">
        <v>92</v>
      </c>
      <c r="D314" t="s">
        <v>26</v>
      </c>
      <c r="E314" t="s">
        <v>26</v>
      </c>
      <c r="F314" t="s">
        <v>26</v>
      </c>
      <c r="K314" t="s">
        <v>92</v>
      </c>
      <c r="N314" t="s">
        <v>92</v>
      </c>
      <c r="O314" t="s">
        <v>103</v>
      </c>
      <c r="P314" t="s">
        <v>92</v>
      </c>
      <c r="Q314" t="s">
        <v>92</v>
      </c>
      <c r="R314" t="s">
        <v>92</v>
      </c>
      <c r="T314" t="s">
        <v>92</v>
      </c>
      <c r="V314" t="s">
        <v>92</v>
      </c>
      <c r="W314" t="s">
        <v>26</v>
      </c>
      <c r="X314" t="s">
        <v>26</v>
      </c>
      <c r="Z314" t="s">
        <v>92</v>
      </c>
      <c r="AA314" t="s">
        <v>26</v>
      </c>
      <c r="AB314" t="s">
        <v>92</v>
      </c>
      <c r="AE314" t="s">
        <v>92</v>
      </c>
    </row>
    <row r="315" spans="3:31" ht="15" customHeight="1">
      <c r="C315" t="s">
        <v>92</v>
      </c>
      <c r="D315" t="s">
        <v>26</v>
      </c>
      <c r="E315" t="s">
        <v>26</v>
      </c>
      <c r="F315" t="s">
        <v>26</v>
      </c>
      <c r="K315" t="s">
        <v>92</v>
      </c>
      <c r="N315" t="s">
        <v>92</v>
      </c>
      <c r="O315" t="s">
        <v>103</v>
      </c>
      <c r="P315" t="s">
        <v>92</v>
      </c>
      <c r="Q315" t="s">
        <v>92</v>
      </c>
      <c r="R315" t="s">
        <v>92</v>
      </c>
      <c r="T315" t="s">
        <v>92</v>
      </c>
      <c r="V315" t="s">
        <v>92</v>
      </c>
      <c r="W315" t="s">
        <v>26</v>
      </c>
      <c r="X315" t="s">
        <v>26</v>
      </c>
      <c r="Z315" t="s">
        <v>92</v>
      </c>
      <c r="AA315" t="s">
        <v>26</v>
      </c>
      <c r="AB315" t="s">
        <v>92</v>
      </c>
      <c r="AE315" t="s">
        <v>92</v>
      </c>
    </row>
    <row r="316" spans="3:31" ht="15" customHeight="1">
      <c r="C316" t="s">
        <v>92</v>
      </c>
      <c r="D316" t="s">
        <v>26</v>
      </c>
      <c r="E316" t="s">
        <v>26</v>
      </c>
      <c r="F316" t="s">
        <v>26</v>
      </c>
      <c r="K316" t="s">
        <v>92</v>
      </c>
      <c r="N316" t="s">
        <v>92</v>
      </c>
      <c r="O316" t="s">
        <v>103</v>
      </c>
      <c r="P316" t="s">
        <v>92</v>
      </c>
      <c r="Q316" t="s">
        <v>92</v>
      </c>
      <c r="R316" t="s">
        <v>92</v>
      </c>
      <c r="T316" t="s">
        <v>92</v>
      </c>
      <c r="V316" t="s">
        <v>92</v>
      </c>
      <c r="W316" t="s">
        <v>26</v>
      </c>
      <c r="X316" t="s">
        <v>26</v>
      </c>
      <c r="Z316" t="s">
        <v>92</v>
      </c>
      <c r="AA316" t="s">
        <v>26</v>
      </c>
      <c r="AB316" t="s">
        <v>92</v>
      </c>
      <c r="AE316" t="s">
        <v>92</v>
      </c>
    </row>
    <row r="317" spans="3:31" ht="15" customHeight="1">
      <c r="C317" t="s">
        <v>92</v>
      </c>
      <c r="D317" t="s">
        <v>26</v>
      </c>
      <c r="E317" t="s">
        <v>26</v>
      </c>
      <c r="F317" t="s">
        <v>26</v>
      </c>
      <c r="K317" t="s">
        <v>92</v>
      </c>
      <c r="N317" t="s">
        <v>92</v>
      </c>
      <c r="O317" t="s">
        <v>103</v>
      </c>
      <c r="P317" t="s">
        <v>92</v>
      </c>
      <c r="Q317" t="s">
        <v>92</v>
      </c>
      <c r="R317" t="s">
        <v>92</v>
      </c>
      <c r="T317" t="s">
        <v>92</v>
      </c>
      <c r="V317" t="s">
        <v>92</v>
      </c>
      <c r="W317" t="s">
        <v>26</v>
      </c>
      <c r="X317" t="s">
        <v>26</v>
      </c>
      <c r="Z317" t="s">
        <v>92</v>
      </c>
      <c r="AA317" t="s">
        <v>26</v>
      </c>
      <c r="AB317" t="s">
        <v>92</v>
      </c>
      <c r="AE317" t="s">
        <v>92</v>
      </c>
    </row>
    <row r="318" spans="3:31" ht="15" customHeight="1">
      <c r="C318" t="s">
        <v>92</v>
      </c>
      <c r="D318" t="s">
        <v>26</v>
      </c>
      <c r="E318" t="s">
        <v>26</v>
      </c>
      <c r="F318" t="s">
        <v>26</v>
      </c>
      <c r="K318" t="s">
        <v>92</v>
      </c>
      <c r="N318" t="s">
        <v>92</v>
      </c>
      <c r="O318" t="s">
        <v>103</v>
      </c>
      <c r="P318" t="s">
        <v>92</v>
      </c>
      <c r="Q318" t="s">
        <v>92</v>
      </c>
      <c r="R318" t="s">
        <v>92</v>
      </c>
      <c r="T318" t="s">
        <v>92</v>
      </c>
      <c r="V318" t="s">
        <v>92</v>
      </c>
      <c r="W318" t="s">
        <v>26</v>
      </c>
      <c r="X318" t="s">
        <v>26</v>
      </c>
      <c r="Z318" t="s">
        <v>92</v>
      </c>
      <c r="AA318" t="s">
        <v>26</v>
      </c>
      <c r="AB318" t="s">
        <v>92</v>
      </c>
      <c r="AE318" t="s">
        <v>92</v>
      </c>
    </row>
    <row r="319" spans="3:31" ht="15" customHeight="1">
      <c r="C319" t="s">
        <v>92</v>
      </c>
      <c r="D319" t="s">
        <v>26</v>
      </c>
      <c r="E319" t="s">
        <v>26</v>
      </c>
      <c r="F319" t="s">
        <v>26</v>
      </c>
      <c r="K319" t="s">
        <v>92</v>
      </c>
      <c r="N319" t="s">
        <v>92</v>
      </c>
      <c r="O319" t="s">
        <v>103</v>
      </c>
      <c r="P319" t="s">
        <v>92</v>
      </c>
      <c r="Q319" t="s">
        <v>92</v>
      </c>
      <c r="R319" t="s">
        <v>92</v>
      </c>
      <c r="T319" t="s">
        <v>92</v>
      </c>
      <c r="V319" t="s">
        <v>92</v>
      </c>
      <c r="W319" t="s">
        <v>26</v>
      </c>
      <c r="X319" t="s">
        <v>26</v>
      </c>
      <c r="Z319" t="s">
        <v>92</v>
      </c>
      <c r="AA319" t="s">
        <v>26</v>
      </c>
      <c r="AB319" t="s">
        <v>92</v>
      </c>
      <c r="AE319" t="s">
        <v>92</v>
      </c>
    </row>
    <row r="320" spans="3:31" ht="15" customHeight="1">
      <c r="C320" t="s">
        <v>92</v>
      </c>
      <c r="D320" t="s">
        <v>26</v>
      </c>
      <c r="E320" t="s">
        <v>26</v>
      </c>
      <c r="F320" t="s">
        <v>26</v>
      </c>
      <c r="K320" t="s">
        <v>92</v>
      </c>
      <c r="N320" t="s">
        <v>92</v>
      </c>
      <c r="O320" t="s">
        <v>103</v>
      </c>
      <c r="P320" t="s">
        <v>92</v>
      </c>
      <c r="Q320" t="s">
        <v>92</v>
      </c>
      <c r="R320" t="s">
        <v>92</v>
      </c>
      <c r="T320" t="s">
        <v>92</v>
      </c>
      <c r="V320" t="s">
        <v>92</v>
      </c>
      <c r="W320" t="s">
        <v>26</v>
      </c>
      <c r="X320" t="s">
        <v>26</v>
      </c>
      <c r="Z320" t="s">
        <v>92</v>
      </c>
      <c r="AA320" t="s">
        <v>26</v>
      </c>
      <c r="AB320" t="s">
        <v>92</v>
      </c>
      <c r="AE320" t="s">
        <v>92</v>
      </c>
    </row>
    <row r="321" spans="3:31" ht="15" customHeight="1">
      <c r="C321" t="s">
        <v>92</v>
      </c>
      <c r="D321" t="s">
        <v>26</v>
      </c>
      <c r="E321" t="s">
        <v>26</v>
      </c>
      <c r="F321" t="s">
        <v>26</v>
      </c>
      <c r="K321" t="s">
        <v>92</v>
      </c>
      <c r="N321" t="s">
        <v>92</v>
      </c>
      <c r="O321" t="s">
        <v>103</v>
      </c>
      <c r="P321" t="s">
        <v>92</v>
      </c>
      <c r="Q321" t="s">
        <v>92</v>
      </c>
      <c r="R321" t="s">
        <v>92</v>
      </c>
      <c r="T321" t="s">
        <v>92</v>
      </c>
      <c r="V321" t="s">
        <v>92</v>
      </c>
      <c r="W321" t="s">
        <v>26</v>
      </c>
      <c r="X321" t="s">
        <v>26</v>
      </c>
      <c r="Z321" t="s">
        <v>92</v>
      </c>
      <c r="AA321" t="s">
        <v>26</v>
      </c>
      <c r="AB321" t="s">
        <v>92</v>
      </c>
      <c r="AE321" t="s">
        <v>92</v>
      </c>
    </row>
    <row r="322" spans="3:31" ht="15" customHeight="1">
      <c r="C322" t="s">
        <v>92</v>
      </c>
      <c r="D322" t="s">
        <v>26</v>
      </c>
      <c r="E322" t="s">
        <v>26</v>
      </c>
      <c r="F322" t="s">
        <v>26</v>
      </c>
      <c r="K322" t="s">
        <v>92</v>
      </c>
      <c r="N322" t="s">
        <v>92</v>
      </c>
      <c r="O322" t="s">
        <v>103</v>
      </c>
      <c r="P322" t="s">
        <v>92</v>
      </c>
      <c r="Q322" t="s">
        <v>92</v>
      </c>
      <c r="R322" t="s">
        <v>92</v>
      </c>
      <c r="T322" t="s">
        <v>92</v>
      </c>
      <c r="V322" t="s">
        <v>92</v>
      </c>
      <c r="W322" t="s">
        <v>26</v>
      </c>
      <c r="X322" t="s">
        <v>26</v>
      </c>
      <c r="Z322" t="s">
        <v>92</v>
      </c>
      <c r="AA322" t="s">
        <v>26</v>
      </c>
      <c r="AB322" t="s">
        <v>92</v>
      </c>
      <c r="AE322" t="s">
        <v>92</v>
      </c>
    </row>
    <row r="323" spans="3:31" ht="15" customHeight="1">
      <c r="C323" t="s">
        <v>92</v>
      </c>
      <c r="D323" t="s">
        <v>26</v>
      </c>
      <c r="E323" t="s">
        <v>26</v>
      </c>
      <c r="F323" t="s">
        <v>26</v>
      </c>
      <c r="K323" t="s">
        <v>92</v>
      </c>
      <c r="N323" t="s">
        <v>92</v>
      </c>
      <c r="O323" t="s">
        <v>103</v>
      </c>
      <c r="P323" t="s">
        <v>92</v>
      </c>
      <c r="Q323" t="s">
        <v>92</v>
      </c>
      <c r="R323" t="s">
        <v>92</v>
      </c>
      <c r="T323" t="s">
        <v>92</v>
      </c>
      <c r="V323" t="s">
        <v>92</v>
      </c>
      <c r="W323" t="s">
        <v>26</v>
      </c>
      <c r="X323" t="s">
        <v>26</v>
      </c>
      <c r="Z323" t="s">
        <v>92</v>
      </c>
      <c r="AA323" t="s">
        <v>26</v>
      </c>
      <c r="AB323" t="s">
        <v>92</v>
      </c>
      <c r="AE323" t="s">
        <v>92</v>
      </c>
    </row>
    <row r="324" spans="3:31" ht="15" customHeight="1">
      <c r="C324" t="s">
        <v>92</v>
      </c>
      <c r="D324" t="s">
        <v>26</v>
      </c>
      <c r="E324" t="s">
        <v>26</v>
      </c>
      <c r="F324" t="s">
        <v>26</v>
      </c>
      <c r="K324" t="s">
        <v>92</v>
      </c>
      <c r="N324" t="s">
        <v>92</v>
      </c>
      <c r="O324" t="s">
        <v>103</v>
      </c>
      <c r="P324" t="s">
        <v>92</v>
      </c>
      <c r="Q324" t="s">
        <v>92</v>
      </c>
      <c r="R324" t="s">
        <v>92</v>
      </c>
      <c r="T324" t="s">
        <v>92</v>
      </c>
      <c r="V324" t="s">
        <v>92</v>
      </c>
      <c r="W324" t="s">
        <v>26</v>
      </c>
      <c r="X324" t="s">
        <v>26</v>
      </c>
      <c r="Z324" t="s">
        <v>92</v>
      </c>
      <c r="AA324" t="s">
        <v>26</v>
      </c>
      <c r="AB324" t="s">
        <v>92</v>
      </c>
      <c r="AE324" t="s">
        <v>92</v>
      </c>
    </row>
    <row r="325" spans="3:31" ht="15" customHeight="1">
      <c r="C325" t="s">
        <v>92</v>
      </c>
      <c r="D325" t="s">
        <v>26</v>
      </c>
      <c r="E325" t="s">
        <v>26</v>
      </c>
      <c r="F325" t="s">
        <v>26</v>
      </c>
      <c r="K325" t="s">
        <v>92</v>
      </c>
      <c r="N325" t="s">
        <v>92</v>
      </c>
      <c r="O325" t="s">
        <v>103</v>
      </c>
      <c r="P325" t="s">
        <v>92</v>
      </c>
      <c r="Q325" t="s">
        <v>92</v>
      </c>
      <c r="R325" t="s">
        <v>92</v>
      </c>
      <c r="T325" t="s">
        <v>92</v>
      </c>
      <c r="V325" t="s">
        <v>92</v>
      </c>
      <c r="W325" t="s">
        <v>26</v>
      </c>
      <c r="X325" t="s">
        <v>26</v>
      </c>
      <c r="Z325" t="s">
        <v>92</v>
      </c>
      <c r="AA325" t="s">
        <v>26</v>
      </c>
      <c r="AB325" t="s">
        <v>92</v>
      </c>
      <c r="AE325" t="s">
        <v>92</v>
      </c>
    </row>
    <row r="326" spans="3:31" ht="15" customHeight="1">
      <c r="C326" t="s">
        <v>92</v>
      </c>
      <c r="D326" t="s">
        <v>26</v>
      </c>
      <c r="E326" t="s">
        <v>26</v>
      </c>
      <c r="F326" t="s">
        <v>26</v>
      </c>
      <c r="K326" t="s">
        <v>92</v>
      </c>
      <c r="N326" t="s">
        <v>92</v>
      </c>
      <c r="O326" t="s">
        <v>103</v>
      </c>
      <c r="P326" t="s">
        <v>92</v>
      </c>
      <c r="Q326" t="s">
        <v>92</v>
      </c>
      <c r="R326" t="s">
        <v>92</v>
      </c>
      <c r="T326" t="s">
        <v>92</v>
      </c>
      <c r="V326" t="s">
        <v>92</v>
      </c>
      <c r="W326" t="s">
        <v>26</v>
      </c>
      <c r="X326" t="s">
        <v>26</v>
      </c>
      <c r="Z326" t="s">
        <v>92</v>
      </c>
      <c r="AA326" t="s">
        <v>26</v>
      </c>
      <c r="AB326" t="s">
        <v>92</v>
      </c>
      <c r="AE326" t="s">
        <v>92</v>
      </c>
    </row>
    <row r="327" spans="3:31" ht="15" customHeight="1">
      <c r="C327" t="s">
        <v>92</v>
      </c>
      <c r="D327" t="s">
        <v>26</v>
      </c>
      <c r="E327" t="s">
        <v>26</v>
      </c>
      <c r="F327" t="s">
        <v>26</v>
      </c>
      <c r="K327" t="s">
        <v>92</v>
      </c>
      <c r="N327" t="s">
        <v>92</v>
      </c>
      <c r="O327" t="s">
        <v>103</v>
      </c>
      <c r="P327" t="s">
        <v>92</v>
      </c>
      <c r="Q327" t="s">
        <v>92</v>
      </c>
      <c r="R327" t="s">
        <v>92</v>
      </c>
      <c r="T327" t="s">
        <v>92</v>
      </c>
      <c r="V327" t="s">
        <v>92</v>
      </c>
      <c r="W327" t="s">
        <v>26</v>
      </c>
      <c r="X327" t="s">
        <v>26</v>
      </c>
      <c r="Z327" t="s">
        <v>92</v>
      </c>
      <c r="AA327" t="s">
        <v>26</v>
      </c>
      <c r="AB327" t="s">
        <v>92</v>
      </c>
      <c r="AE327" t="s">
        <v>92</v>
      </c>
    </row>
    <row r="328" spans="3:31" ht="15" customHeight="1">
      <c r="C328" t="s">
        <v>92</v>
      </c>
      <c r="D328" t="s">
        <v>26</v>
      </c>
      <c r="E328" t="s">
        <v>26</v>
      </c>
      <c r="F328" t="s">
        <v>26</v>
      </c>
      <c r="K328" t="s">
        <v>92</v>
      </c>
      <c r="N328" t="s">
        <v>92</v>
      </c>
      <c r="O328" t="s">
        <v>103</v>
      </c>
      <c r="P328" t="s">
        <v>92</v>
      </c>
      <c r="Q328" t="s">
        <v>92</v>
      </c>
      <c r="R328" t="s">
        <v>92</v>
      </c>
      <c r="T328" t="s">
        <v>92</v>
      </c>
      <c r="V328" t="s">
        <v>92</v>
      </c>
      <c r="W328" t="s">
        <v>26</v>
      </c>
      <c r="X328" t="s">
        <v>26</v>
      </c>
      <c r="Z328" t="s">
        <v>92</v>
      </c>
      <c r="AA328" t="s">
        <v>26</v>
      </c>
      <c r="AB328" t="s">
        <v>92</v>
      </c>
      <c r="AE328" t="s">
        <v>92</v>
      </c>
    </row>
    <row r="329" spans="3:31" ht="15" customHeight="1">
      <c r="C329" t="s">
        <v>92</v>
      </c>
      <c r="D329" t="s">
        <v>26</v>
      </c>
      <c r="E329" t="s">
        <v>26</v>
      </c>
      <c r="F329" t="s">
        <v>26</v>
      </c>
      <c r="K329" t="s">
        <v>92</v>
      </c>
      <c r="N329" t="s">
        <v>92</v>
      </c>
      <c r="O329" t="s">
        <v>103</v>
      </c>
      <c r="P329" t="s">
        <v>92</v>
      </c>
      <c r="Q329" t="s">
        <v>92</v>
      </c>
      <c r="R329" t="s">
        <v>92</v>
      </c>
      <c r="T329" t="s">
        <v>92</v>
      </c>
      <c r="V329" t="s">
        <v>92</v>
      </c>
      <c r="W329" t="s">
        <v>26</v>
      </c>
      <c r="X329" t="s">
        <v>26</v>
      </c>
      <c r="Z329" t="s">
        <v>92</v>
      </c>
      <c r="AA329" t="s">
        <v>26</v>
      </c>
      <c r="AB329" t="s">
        <v>92</v>
      </c>
      <c r="AE329" t="s">
        <v>92</v>
      </c>
    </row>
    <row r="330" spans="3:31" ht="15" customHeight="1">
      <c r="C330" t="s">
        <v>92</v>
      </c>
      <c r="D330" t="s">
        <v>26</v>
      </c>
      <c r="E330" t="s">
        <v>26</v>
      </c>
      <c r="F330" t="s">
        <v>26</v>
      </c>
      <c r="K330" t="s">
        <v>92</v>
      </c>
      <c r="N330" t="s">
        <v>92</v>
      </c>
      <c r="O330" t="s">
        <v>103</v>
      </c>
      <c r="P330" t="s">
        <v>92</v>
      </c>
      <c r="Q330" t="s">
        <v>92</v>
      </c>
      <c r="R330" t="s">
        <v>92</v>
      </c>
      <c r="T330" t="s">
        <v>92</v>
      </c>
      <c r="V330" t="s">
        <v>92</v>
      </c>
      <c r="W330" t="s">
        <v>26</v>
      </c>
      <c r="X330" t="s">
        <v>26</v>
      </c>
      <c r="Z330" t="s">
        <v>92</v>
      </c>
      <c r="AA330" t="s">
        <v>26</v>
      </c>
      <c r="AB330" t="s">
        <v>92</v>
      </c>
      <c r="AE330" t="s">
        <v>92</v>
      </c>
    </row>
    <row r="331" spans="3:31" ht="15" customHeight="1">
      <c r="C331" t="s">
        <v>92</v>
      </c>
      <c r="D331" t="s">
        <v>26</v>
      </c>
      <c r="E331" t="s">
        <v>26</v>
      </c>
      <c r="F331" t="s">
        <v>26</v>
      </c>
      <c r="K331" t="s">
        <v>92</v>
      </c>
      <c r="N331" t="s">
        <v>92</v>
      </c>
      <c r="O331" t="s">
        <v>103</v>
      </c>
      <c r="P331" t="s">
        <v>92</v>
      </c>
      <c r="Q331" t="s">
        <v>92</v>
      </c>
      <c r="R331" t="s">
        <v>92</v>
      </c>
      <c r="T331" t="s">
        <v>92</v>
      </c>
      <c r="V331" t="s">
        <v>92</v>
      </c>
      <c r="W331" t="s">
        <v>26</v>
      </c>
      <c r="X331" t="s">
        <v>26</v>
      </c>
      <c r="Z331" t="s">
        <v>92</v>
      </c>
      <c r="AA331" t="s">
        <v>26</v>
      </c>
      <c r="AB331" t="s">
        <v>92</v>
      </c>
      <c r="AE331" t="s">
        <v>92</v>
      </c>
    </row>
    <row r="332" spans="3:31" ht="15" customHeight="1">
      <c r="C332" t="s">
        <v>92</v>
      </c>
      <c r="D332" t="s">
        <v>26</v>
      </c>
      <c r="E332" t="s">
        <v>26</v>
      </c>
      <c r="F332" t="s">
        <v>26</v>
      </c>
      <c r="K332" t="s">
        <v>92</v>
      </c>
      <c r="N332" t="s">
        <v>92</v>
      </c>
      <c r="O332" t="s">
        <v>103</v>
      </c>
      <c r="P332" t="s">
        <v>92</v>
      </c>
      <c r="Q332" t="s">
        <v>92</v>
      </c>
      <c r="R332" t="s">
        <v>92</v>
      </c>
      <c r="T332" t="s">
        <v>92</v>
      </c>
      <c r="V332" t="s">
        <v>92</v>
      </c>
      <c r="W332" t="s">
        <v>26</v>
      </c>
      <c r="X332" t="s">
        <v>26</v>
      </c>
      <c r="Z332" t="s">
        <v>92</v>
      </c>
      <c r="AA332" t="s">
        <v>26</v>
      </c>
      <c r="AB332" t="s">
        <v>92</v>
      </c>
      <c r="AE332" t="s">
        <v>92</v>
      </c>
    </row>
    <row r="333" spans="3:31" ht="15" customHeight="1">
      <c r="C333" t="s">
        <v>92</v>
      </c>
      <c r="D333" t="s">
        <v>26</v>
      </c>
      <c r="E333" t="s">
        <v>26</v>
      </c>
      <c r="F333" t="s">
        <v>26</v>
      </c>
      <c r="K333" t="s">
        <v>92</v>
      </c>
      <c r="N333" t="s">
        <v>92</v>
      </c>
      <c r="O333" t="s">
        <v>103</v>
      </c>
      <c r="P333" t="s">
        <v>92</v>
      </c>
      <c r="Q333" t="s">
        <v>92</v>
      </c>
      <c r="R333" t="s">
        <v>92</v>
      </c>
      <c r="T333" t="s">
        <v>92</v>
      </c>
      <c r="V333" t="s">
        <v>92</v>
      </c>
      <c r="W333" t="s">
        <v>26</v>
      </c>
      <c r="X333" t="s">
        <v>26</v>
      </c>
      <c r="Z333" t="s">
        <v>92</v>
      </c>
      <c r="AA333" t="s">
        <v>26</v>
      </c>
      <c r="AB333" t="s">
        <v>92</v>
      </c>
      <c r="AE333" t="s">
        <v>92</v>
      </c>
    </row>
    <row r="334" spans="3:31" ht="15" customHeight="1">
      <c r="C334" t="s">
        <v>92</v>
      </c>
      <c r="D334" t="s">
        <v>26</v>
      </c>
      <c r="E334" t="s">
        <v>26</v>
      </c>
      <c r="F334" t="s">
        <v>26</v>
      </c>
      <c r="K334" t="s">
        <v>92</v>
      </c>
      <c r="N334" t="s">
        <v>92</v>
      </c>
      <c r="O334" t="s">
        <v>103</v>
      </c>
      <c r="P334" t="s">
        <v>92</v>
      </c>
      <c r="Q334" t="s">
        <v>92</v>
      </c>
      <c r="R334" t="s">
        <v>92</v>
      </c>
      <c r="T334" t="s">
        <v>92</v>
      </c>
      <c r="V334" t="s">
        <v>92</v>
      </c>
      <c r="W334" t="s">
        <v>26</v>
      </c>
      <c r="X334" t="s">
        <v>26</v>
      </c>
      <c r="Z334" t="s">
        <v>92</v>
      </c>
      <c r="AA334" t="s">
        <v>26</v>
      </c>
      <c r="AB334" t="s">
        <v>92</v>
      </c>
      <c r="AE334" t="s">
        <v>92</v>
      </c>
    </row>
    <row r="335" spans="3:31" ht="15" customHeight="1">
      <c r="C335" t="s">
        <v>92</v>
      </c>
      <c r="D335" t="s">
        <v>26</v>
      </c>
      <c r="E335" t="s">
        <v>26</v>
      </c>
      <c r="F335" t="s">
        <v>26</v>
      </c>
      <c r="K335" t="s">
        <v>92</v>
      </c>
      <c r="N335" t="s">
        <v>92</v>
      </c>
      <c r="O335" t="s">
        <v>103</v>
      </c>
      <c r="P335" t="s">
        <v>92</v>
      </c>
      <c r="Q335" t="s">
        <v>92</v>
      </c>
      <c r="R335" t="s">
        <v>92</v>
      </c>
      <c r="T335" t="s">
        <v>92</v>
      </c>
      <c r="V335" t="s">
        <v>92</v>
      </c>
      <c r="W335" t="s">
        <v>26</v>
      </c>
      <c r="X335" t="s">
        <v>26</v>
      </c>
      <c r="Z335" t="s">
        <v>92</v>
      </c>
      <c r="AA335" t="s">
        <v>26</v>
      </c>
      <c r="AB335" t="s">
        <v>92</v>
      </c>
      <c r="AE335" t="s">
        <v>92</v>
      </c>
    </row>
    <row r="336" spans="3:31" ht="15" customHeight="1">
      <c r="C336" t="s">
        <v>92</v>
      </c>
      <c r="D336" t="s">
        <v>26</v>
      </c>
      <c r="E336" t="s">
        <v>26</v>
      </c>
      <c r="F336" t="s">
        <v>26</v>
      </c>
      <c r="K336" t="s">
        <v>92</v>
      </c>
      <c r="N336" t="s">
        <v>92</v>
      </c>
      <c r="O336" t="s">
        <v>103</v>
      </c>
      <c r="P336" t="s">
        <v>92</v>
      </c>
      <c r="Q336" t="s">
        <v>92</v>
      </c>
      <c r="R336" t="s">
        <v>92</v>
      </c>
      <c r="T336" t="s">
        <v>92</v>
      </c>
      <c r="V336" t="s">
        <v>92</v>
      </c>
      <c r="W336" t="s">
        <v>26</v>
      </c>
      <c r="X336" t="s">
        <v>26</v>
      </c>
      <c r="Z336" t="s">
        <v>92</v>
      </c>
      <c r="AA336" t="s">
        <v>26</v>
      </c>
      <c r="AB336" t="s">
        <v>92</v>
      </c>
      <c r="AE336" t="s">
        <v>92</v>
      </c>
    </row>
    <row r="337" spans="3:31" ht="15" customHeight="1">
      <c r="C337" t="s">
        <v>92</v>
      </c>
      <c r="D337" t="s">
        <v>26</v>
      </c>
      <c r="E337" t="s">
        <v>26</v>
      </c>
      <c r="F337" t="s">
        <v>26</v>
      </c>
      <c r="K337" t="s">
        <v>92</v>
      </c>
      <c r="N337" t="s">
        <v>92</v>
      </c>
      <c r="O337" t="s">
        <v>103</v>
      </c>
      <c r="P337" t="s">
        <v>92</v>
      </c>
      <c r="Q337" t="s">
        <v>92</v>
      </c>
      <c r="R337" t="s">
        <v>92</v>
      </c>
      <c r="T337" t="s">
        <v>92</v>
      </c>
      <c r="V337" t="s">
        <v>92</v>
      </c>
      <c r="W337" t="s">
        <v>26</v>
      </c>
      <c r="X337" t="s">
        <v>26</v>
      </c>
      <c r="Z337" t="s">
        <v>92</v>
      </c>
      <c r="AA337" t="s">
        <v>26</v>
      </c>
      <c r="AB337" t="s">
        <v>92</v>
      </c>
      <c r="AE337" t="s">
        <v>92</v>
      </c>
    </row>
    <row r="338" spans="3:31" ht="15" customHeight="1">
      <c r="C338" t="s">
        <v>92</v>
      </c>
      <c r="D338" t="s">
        <v>26</v>
      </c>
      <c r="E338" t="s">
        <v>26</v>
      </c>
      <c r="F338" t="s">
        <v>26</v>
      </c>
      <c r="K338" t="s">
        <v>92</v>
      </c>
      <c r="N338" t="s">
        <v>92</v>
      </c>
      <c r="O338" t="s">
        <v>103</v>
      </c>
      <c r="P338" t="s">
        <v>92</v>
      </c>
      <c r="Q338" t="s">
        <v>92</v>
      </c>
      <c r="R338" t="s">
        <v>92</v>
      </c>
      <c r="T338" t="s">
        <v>92</v>
      </c>
      <c r="V338" t="s">
        <v>92</v>
      </c>
      <c r="W338" t="s">
        <v>26</v>
      </c>
      <c r="X338" t="s">
        <v>26</v>
      </c>
      <c r="Z338" t="s">
        <v>92</v>
      </c>
      <c r="AA338" t="s">
        <v>26</v>
      </c>
      <c r="AB338" t="s">
        <v>92</v>
      </c>
      <c r="AE338" t="s">
        <v>92</v>
      </c>
    </row>
    <row r="339" spans="3:31" ht="15" customHeight="1">
      <c r="C339" t="s">
        <v>92</v>
      </c>
      <c r="D339" t="s">
        <v>26</v>
      </c>
      <c r="E339" t="s">
        <v>26</v>
      </c>
      <c r="F339" t="s">
        <v>26</v>
      </c>
      <c r="K339" t="s">
        <v>92</v>
      </c>
      <c r="N339" t="s">
        <v>92</v>
      </c>
      <c r="O339" t="s">
        <v>103</v>
      </c>
      <c r="P339" t="s">
        <v>92</v>
      </c>
      <c r="Q339" t="s">
        <v>92</v>
      </c>
      <c r="R339" t="s">
        <v>92</v>
      </c>
      <c r="T339" t="s">
        <v>92</v>
      </c>
      <c r="V339" t="s">
        <v>92</v>
      </c>
      <c r="W339" t="s">
        <v>26</v>
      </c>
      <c r="X339" t="s">
        <v>26</v>
      </c>
      <c r="Z339" t="s">
        <v>92</v>
      </c>
      <c r="AA339" t="s">
        <v>26</v>
      </c>
      <c r="AB339" t="s">
        <v>92</v>
      </c>
      <c r="AE339" t="s">
        <v>92</v>
      </c>
    </row>
    <row r="340" spans="3:31" ht="15" customHeight="1">
      <c r="C340" t="s">
        <v>92</v>
      </c>
      <c r="D340" t="s">
        <v>26</v>
      </c>
      <c r="E340" t="s">
        <v>26</v>
      </c>
      <c r="F340" t="s">
        <v>26</v>
      </c>
      <c r="K340" t="s">
        <v>92</v>
      </c>
      <c r="N340" t="s">
        <v>92</v>
      </c>
      <c r="O340" t="s">
        <v>103</v>
      </c>
      <c r="P340" t="s">
        <v>92</v>
      </c>
      <c r="Q340" t="s">
        <v>92</v>
      </c>
      <c r="R340" t="s">
        <v>92</v>
      </c>
      <c r="T340" t="s">
        <v>92</v>
      </c>
      <c r="V340" t="s">
        <v>92</v>
      </c>
      <c r="W340" t="s">
        <v>26</v>
      </c>
      <c r="X340" t="s">
        <v>26</v>
      </c>
      <c r="Z340" t="s">
        <v>92</v>
      </c>
      <c r="AA340" t="s">
        <v>26</v>
      </c>
      <c r="AB340" t="s">
        <v>92</v>
      </c>
      <c r="AE340" t="s">
        <v>92</v>
      </c>
    </row>
    <row r="341" spans="3:31" ht="15" customHeight="1">
      <c r="C341" t="s">
        <v>92</v>
      </c>
      <c r="D341" t="s">
        <v>26</v>
      </c>
      <c r="E341" t="s">
        <v>26</v>
      </c>
      <c r="F341" t="s">
        <v>26</v>
      </c>
      <c r="K341" t="s">
        <v>92</v>
      </c>
      <c r="N341" t="s">
        <v>92</v>
      </c>
      <c r="O341" t="s">
        <v>103</v>
      </c>
      <c r="P341" t="s">
        <v>92</v>
      </c>
      <c r="Q341" t="s">
        <v>92</v>
      </c>
      <c r="R341" t="s">
        <v>92</v>
      </c>
      <c r="T341" t="s">
        <v>92</v>
      </c>
      <c r="V341" t="s">
        <v>92</v>
      </c>
      <c r="W341" t="s">
        <v>26</v>
      </c>
      <c r="X341" t="s">
        <v>26</v>
      </c>
      <c r="Z341" t="s">
        <v>92</v>
      </c>
      <c r="AA341" t="s">
        <v>26</v>
      </c>
      <c r="AB341" t="s">
        <v>92</v>
      </c>
      <c r="AE341" t="s">
        <v>92</v>
      </c>
    </row>
    <row r="342" spans="3:31" ht="15" customHeight="1">
      <c r="C342" t="s">
        <v>92</v>
      </c>
      <c r="D342" t="s">
        <v>26</v>
      </c>
      <c r="E342" t="s">
        <v>26</v>
      </c>
      <c r="F342" t="s">
        <v>26</v>
      </c>
      <c r="K342" t="s">
        <v>92</v>
      </c>
      <c r="N342" t="s">
        <v>92</v>
      </c>
      <c r="O342" t="s">
        <v>103</v>
      </c>
      <c r="P342" t="s">
        <v>92</v>
      </c>
      <c r="Q342" t="s">
        <v>92</v>
      </c>
      <c r="R342" t="s">
        <v>92</v>
      </c>
      <c r="T342" t="s">
        <v>92</v>
      </c>
      <c r="V342" t="s">
        <v>92</v>
      </c>
      <c r="W342" t="s">
        <v>26</v>
      </c>
      <c r="X342" t="s">
        <v>26</v>
      </c>
      <c r="Z342" t="s">
        <v>92</v>
      </c>
      <c r="AA342" t="s">
        <v>26</v>
      </c>
      <c r="AB342" t="s">
        <v>92</v>
      </c>
      <c r="AE342" t="s">
        <v>92</v>
      </c>
    </row>
    <row r="343" spans="3:31" ht="15" customHeight="1">
      <c r="C343" t="s">
        <v>92</v>
      </c>
      <c r="D343" t="s">
        <v>26</v>
      </c>
      <c r="E343" t="s">
        <v>26</v>
      </c>
      <c r="F343" t="s">
        <v>26</v>
      </c>
      <c r="K343" t="s">
        <v>92</v>
      </c>
      <c r="N343" t="s">
        <v>92</v>
      </c>
      <c r="O343" t="s">
        <v>103</v>
      </c>
      <c r="P343" t="s">
        <v>92</v>
      </c>
      <c r="Q343" t="s">
        <v>92</v>
      </c>
      <c r="R343" t="s">
        <v>92</v>
      </c>
      <c r="T343" t="s">
        <v>92</v>
      </c>
      <c r="V343" t="s">
        <v>92</v>
      </c>
      <c r="W343" t="s">
        <v>26</v>
      </c>
      <c r="X343" t="s">
        <v>26</v>
      </c>
      <c r="Z343" t="s">
        <v>92</v>
      </c>
      <c r="AA343" t="s">
        <v>26</v>
      </c>
      <c r="AB343" t="s">
        <v>92</v>
      </c>
      <c r="AE343" t="s">
        <v>92</v>
      </c>
    </row>
    <row r="344" spans="3:31" ht="15" customHeight="1">
      <c r="C344" t="s">
        <v>92</v>
      </c>
      <c r="D344" t="s">
        <v>26</v>
      </c>
      <c r="E344" t="s">
        <v>26</v>
      </c>
      <c r="F344" t="s">
        <v>26</v>
      </c>
      <c r="K344" t="s">
        <v>92</v>
      </c>
      <c r="N344" t="s">
        <v>92</v>
      </c>
      <c r="O344" t="s">
        <v>103</v>
      </c>
      <c r="P344" t="s">
        <v>92</v>
      </c>
      <c r="Q344" t="s">
        <v>92</v>
      </c>
      <c r="R344" t="s">
        <v>92</v>
      </c>
      <c r="T344" t="s">
        <v>92</v>
      </c>
      <c r="V344" t="s">
        <v>92</v>
      </c>
      <c r="W344" t="s">
        <v>26</v>
      </c>
      <c r="X344" t="s">
        <v>26</v>
      </c>
      <c r="Z344" t="s">
        <v>92</v>
      </c>
      <c r="AA344" t="s">
        <v>26</v>
      </c>
      <c r="AB344" t="s">
        <v>92</v>
      </c>
      <c r="AE344" t="s">
        <v>92</v>
      </c>
    </row>
    <row r="345" spans="3:31" ht="15" customHeight="1">
      <c r="C345" t="s">
        <v>92</v>
      </c>
      <c r="D345" t="s">
        <v>26</v>
      </c>
      <c r="E345" t="s">
        <v>26</v>
      </c>
      <c r="F345" t="s">
        <v>26</v>
      </c>
      <c r="K345" t="s">
        <v>92</v>
      </c>
      <c r="N345" t="s">
        <v>92</v>
      </c>
      <c r="O345" t="s">
        <v>103</v>
      </c>
      <c r="P345" t="s">
        <v>92</v>
      </c>
      <c r="Q345" t="s">
        <v>92</v>
      </c>
      <c r="R345" t="s">
        <v>92</v>
      </c>
      <c r="T345" t="s">
        <v>92</v>
      </c>
      <c r="V345" t="s">
        <v>92</v>
      </c>
      <c r="W345" t="s">
        <v>26</v>
      </c>
      <c r="X345" t="s">
        <v>26</v>
      </c>
      <c r="Z345" t="s">
        <v>92</v>
      </c>
      <c r="AA345" t="s">
        <v>26</v>
      </c>
      <c r="AB345" t="s">
        <v>92</v>
      </c>
      <c r="AE345" t="s">
        <v>92</v>
      </c>
    </row>
    <row r="346" spans="3:31" ht="15" customHeight="1">
      <c r="C346" t="s">
        <v>92</v>
      </c>
      <c r="D346" t="s">
        <v>26</v>
      </c>
      <c r="E346" t="s">
        <v>26</v>
      </c>
      <c r="F346" t="s">
        <v>26</v>
      </c>
      <c r="K346" t="s">
        <v>92</v>
      </c>
      <c r="N346" t="s">
        <v>92</v>
      </c>
      <c r="O346" t="s">
        <v>103</v>
      </c>
      <c r="P346" t="s">
        <v>92</v>
      </c>
      <c r="Q346" t="s">
        <v>92</v>
      </c>
      <c r="R346" t="s">
        <v>92</v>
      </c>
      <c r="T346" t="s">
        <v>92</v>
      </c>
      <c r="V346" t="s">
        <v>92</v>
      </c>
      <c r="W346" t="s">
        <v>26</v>
      </c>
      <c r="X346" t="s">
        <v>26</v>
      </c>
      <c r="Z346" t="s">
        <v>92</v>
      </c>
      <c r="AA346" t="s">
        <v>26</v>
      </c>
      <c r="AB346" t="s">
        <v>92</v>
      </c>
      <c r="AE346" t="s">
        <v>92</v>
      </c>
    </row>
    <row r="347" spans="3:31" ht="15" customHeight="1">
      <c r="C347" t="s">
        <v>92</v>
      </c>
      <c r="D347" t="s">
        <v>26</v>
      </c>
      <c r="E347" t="s">
        <v>26</v>
      </c>
      <c r="F347" t="s">
        <v>26</v>
      </c>
      <c r="K347" t="s">
        <v>92</v>
      </c>
      <c r="N347" t="s">
        <v>92</v>
      </c>
      <c r="O347" t="s">
        <v>103</v>
      </c>
      <c r="P347" t="s">
        <v>92</v>
      </c>
      <c r="Q347" t="s">
        <v>92</v>
      </c>
      <c r="R347" t="s">
        <v>92</v>
      </c>
      <c r="T347" t="s">
        <v>92</v>
      </c>
      <c r="V347" t="s">
        <v>92</v>
      </c>
      <c r="W347" t="s">
        <v>26</v>
      </c>
      <c r="X347" t="s">
        <v>26</v>
      </c>
      <c r="Z347" t="s">
        <v>92</v>
      </c>
      <c r="AA347" t="s">
        <v>26</v>
      </c>
      <c r="AB347" t="s">
        <v>92</v>
      </c>
      <c r="AE347" t="s">
        <v>92</v>
      </c>
    </row>
    <row r="348" spans="3:31" ht="15" customHeight="1">
      <c r="C348" t="s">
        <v>92</v>
      </c>
      <c r="D348" t="s">
        <v>26</v>
      </c>
      <c r="E348" t="s">
        <v>26</v>
      </c>
      <c r="F348" t="s">
        <v>26</v>
      </c>
      <c r="K348" t="s">
        <v>92</v>
      </c>
      <c r="N348" t="s">
        <v>92</v>
      </c>
      <c r="O348" t="s">
        <v>103</v>
      </c>
      <c r="P348" t="s">
        <v>92</v>
      </c>
      <c r="Q348" t="s">
        <v>92</v>
      </c>
      <c r="R348" t="s">
        <v>92</v>
      </c>
      <c r="T348" t="s">
        <v>92</v>
      </c>
      <c r="V348" t="s">
        <v>92</v>
      </c>
      <c r="W348" t="s">
        <v>26</v>
      </c>
      <c r="X348" t="s">
        <v>26</v>
      </c>
      <c r="Z348" t="s">
        <v>92</v>
      </c>
      <c r="AA348" t="s">
        <v>26</v>
      </c>
      <c r="AB348" t="s">
        <v>92</v>
      </c>
      <c r="AE348" t="s">
        <v>92</v>
      </c>
    </row>
    <row r="349" spans="3:31" ht="15" customHeight="1">
      <c r="C349" t="s">
        <v>92</v>
      </c>
      <c r="D349" t="s">
        <v>26</v>
      </c>
      <c r="E349" t="s">
        <v>26</v>
      </c>
      <c r="F349" t="s">
        <v>26</v>
      </c>
      <c r="K349" t="s">
        <v>92</v>
      </c>
      <c r="N349" t="s">
        <v>92</v>
      </c>
      <c r="O349" t="s">
        <v>103</v>
      </c>
      <c r="P349" t="s">
        <v>92</v>
      </c>
      <c r="Q349" t="s">
        <v>92</v>
      </c>
      <c r="R349" t="s">
        <v>92</v>
      </c>
      <c r="T349" t="s">
        <v>92</v>
      </c>
      <c r="V349" t="s">
        <v>92</v>
      </c>
      <c r="W349" t="s">
        <v>26</v>
      </c>
      <c r="X349" t="s">
        <v>26</v>
      </c>
      <c r="Z349" t="s">
        <v>92</v>
      </c>
      <c r="AA349" t="s">
        <v>26</v>
      </c>
      <c r="AB349" t="s">
        <v>92</v>
      </c>
      <c r="AE349" t="s">
        <v>92</v>
      </c>
    </row>
    <row r="350" spans="3:31" ht="15" customHeight="1">
      <c r="C350" t="s">
        <v>92</v>
      </c>
      <c r="D350" t="s">
        <v>26</v>
      </c>
      <c r="E350" t="s">
        <v>26</v>
      </c>
      <c r="F350" t="s">
        <v>26</v>
      </c>
      <c r="K350" t="s">
        <v>92</v>
      </c>
      <c r="N350" t="s">
        <v>92</v>
      </c>
      <c r="O350" t="s">
        <v>103</v>
      </c>
      <c r="P350" t="s">
        <v>92</v>
      </c>
      <c r="Q350" t="s">
        <v>92</v>
      </c>
      <c r="R350" t="s">
        <v>92</v>
      </c>
      <c r="T350" t="s">
        <v>92</v>
      </c>
      <c r="V350" t="s">
        <v>92</v>
      </c>
      <c r="W350" t="s">
        <v>26</v>
      </c>
      <c r="X350" t="s">
        <v>26</v>
      </c>
      <c r="Z350" t="s">
        <v>92</v>
      </c>
      <c r="AA350" t="s">
        <v>26</v>
      </c>
      <c r="AB350" t="s">
        <v>92</v>
      </c>
      <c r="AE350" t="s">
        <v>92</v>
      </c>
    </row>
    <row r="351" spans="3:31" ht="15" customHeight="1">
      <c r="C351" t="s">
        <v>92</v>
      </c>
      <c r="D351" t="s">
        <v>26</v>
      </c>
      <c r="E351" t="s">
        <v>26</v>
      </c>
      <c r="F351" t="s">
        <v>26</v>
      </c>
      <c r="K351" t="s">
        <v>92</v>
      </c>
      <c r="N351" t="s">
        <v>92</v>
      </c>
      <c r="O351" t="s">
        <v>103</v>
      </c>
      <c r="P351" t="s">
        <v>92</v>
      </c>
      <c r="Q351" t="s">
        <v>92</v>
      </c>
      <c r="R351" t="s">
        <v>92</v>
      </c>
      <c r="T351" t="s">
        <v>92</v>
      </c>
      <c r="V351" t="s">
        <v>92</v>
      </c>
      <c r="W351" t="s">
        <v>26</v>
      </c>
      <c r="X351" t="s">
        <v>26</v>
      </c>
      <c r="Z351" t="s">
        <v>92</v>
      </c>
      <c r="AA351" t="s">
        <v>26</v>
      </c>
      <c r="AB351" t="s">
        <v>92</v>
      </c>
      <c r="AE351" t="s">
        <v>92</v>
      </c>
    </row>
    <row r="352" spans="3:31" ht="15" customHeight="1">
      <c r="C352" t="s">
        <v>92</v>
      </c>
      <c r="D352" t="s">
        <v>26</v>
      </c>
      <c r="E352" t="s">
        <v>26</v>
      </c>
      <c r="F352" t="s">
        <v>26</v>
      </c>
      <c r="K352" t="s">
        <v>92</v>
      </c>
      <c r="N352" t="s">
        <v>92</v>
      </c>
      <c r="O352" t="s">
        <v>103</v>
      </c>
      <c r="P352" t="s">
        <v>92</v>
      </c>
      <c r="Q352" t="s">
        <v>92</v>
      </c>
      <c r="R352" t="s">
        <v>92</v>
      </c>
      <c r="T352" t="s">
        <v>92</v>
      </c>
      <c r="V352" t="s">
        <v>92</v>
      </c>
      <c r="W352" t="s">
        <v>26</v>
      </c>
      <c r="X352" t="s">
        <v>26</v>
      </c>
      <c r="Z352" t="s">
        <v>92</v>
      </c>
      <c r="AA352" t="s">
        <v>26</v>
      </c>
      <c r="AB352" t="s">
        <v>92</v>
      </c>
      <c r="AE352" t="s">
        <v>92</v>
      </c>
    </row>
    <row r="353" spans="3:31" ht="15" customHeight="1">
      <c r="C353" t="s">
        <v>92</v>
      </c>
      <c r="D353" t="s">
        <v>26</v>
      </c>
      <c r="E353" t="s">
        <v>26</v>
      </c>
      <c r="F353" t="s">
        <v>26</v>
      </c>
      <c r="K353" t="s">
        <v>92</v>
      </c>
      <c r="N353" t="s">
        <v>92</v>
      </c>
      <c r="O353" t="s">
        <v>103</v>
      </c>
      <c r="P353" t="s">
        <v>92</v>
      </c>
      <c r="Q353" t="s">
        <v>92</v>
      </c>
      <c r="R353" t="s">
        <v>92</v>
      </c>
      <c r="T353" t="s">
        <v>92</v>
      </c>
      <c r="V353" t="s">
        <v>92</v>
      </c>
      <c r="W353" t="s">
        <v>26</v>
      </c>
      <c r="X353" t="s">
        <v>26</v>
      </c>
      <c r="Z353" t="s">
        <v>92</v>
      </c>
      <c r="AA353" t="s">
        <v>26</v>
      </c>
      <c r="AB353" t="s">
        <v>92</v>
      </c>
      <c r="AE353" t="s">
        <v>92</v>
      </c>
    </row>
    <row r="354" spans="3:31" ht="15" customHeight="1">
      <c r="C354" t="s">
        <v>92</v>
      </c>
      <c r="D354" t="s">
        <v>26</v>
      </c>
      <c r="E354" t="s">
        <v>26</v>
      </c>
      <c r="F354" t="s">
        <v>26</v>
      </c>
      <c r="K354" t="s">
        <v>92</v>
      </c>
      <c r="N354" t="s">
        <v>92</v>
      </c>
      <c r="O354" t="s">
        <v>103</v>
      </c>
      <c r="P354" t="s">
        <v>92</v>
      </c>
      <c r="Q354" t="s">
        <v>92</v>
      </c>
      <c r="R354" t="s">
        <v>92</v>
      </c>
      <c r="T354" t="s">
        <v>92</v>
      </c>
      <c r="V354" t="s">
        <v>92</v>
      </c>
      <c r="W354" t="s">
        <v>26</v>
      </c>
      <c r="X354" t="s">
        <v>26</v>
      </c>
      <c r="Z354" t="s">
        <v>92</v>
      </c>
      <c r="AA354" t="s">
        <v>26</v>
      </c>
      <c r="AB354" t="s">
        <v>92</v>
      </c>
      <c r="AE354" t="s">
        <v>92</v>
      </c>
    </row>
    <row r="355" spans="3:31" ht="15" customHeight="1">
      <c r="C355" t="s">
        <v>92</v>
      </c>
      <c r="D355" t="s">
        <v>26</v>
      </c>
      <c r="E355" t="s">
        <v>26</v>
      </c>
      <c r="F355" t="s">
        <v>26</v>
      </c>
      <c r="K355" t="s">
        <v>92</v>
      </c>
      <c r="N355" t="s">
        <v>92</v>
      </c>
      <c r="O355" t="s">
        <v>103</v>
      </c>
      <c r="P355" t="s">
        <v>92</v>
      </c>
      <c r="Q355" t="s">
        <v>92</v>
      </c>
      <c r="R355" t="s">
        <v>92</v>
      </c>
      <c r="T355" t="s">
        <v>92</v>
      </c>
      <c r="V355" t="s">
        <v>92</v>
      </c>
      <c r="W355" t="s">
        <v>26</v>
      </c>
      <c r="X355" t="s">
        <v>26</v>
      </c>
      <c r="Z355" t="s">
        <v>92</v>
      </c>
      <c r="AA355" t="s">
        <v>26</v>
      </c>
      <c r="AB355" t="s">
        <v>92</v>
      </c>
      <c r="AE355" t="s">
        <v>92</v>
      </c>
    </row>
    <row r="356" spans="3:31" ht="15" customHeight="1">
      <c r="C356" t="s">
        <v>92</v>
      </c>
      <c r="D356" t="s">
        <v>26</v>
      </c>
      <c r="E356" t="s">
        <v>26</v>
      </c>
      <c r="F356" t="s">
        <v>26</v>
      </c>
      <c r="K356" t="s">
        <v>92</v>
      </c>
      <c r="N356" t="s">
        <v>92</v>
      </c>
      <c r="O356" t="s">
        <v>103</v>
      </c>
      <c r="P356" t="s">
        <v>92</v>
      </c>
      <c r="Q356" t="s">
        <v>92</v>
      </c>
      <c r="R356" t="s">
        <v>92</v>
      </c>
      <c r="T356" t="s">
        <v>92</v>
      </c>
      <c r="V356" t="s">
        <v>92</v>
      </c>
      <c r="W356" t="s">
        <v>26</v>
      </c>
      <c r="X356" t="s">
        <v>26</v>
      </c>
      <c r="Z356" t="s">
        <v>92</v>
      </c>
      <c r="AA356" t="s">
        <v>26</v>
      </c>
      <c r="AB356" t="s">
        <v>92</v>
      </c>
      <c r="AE356" t="s">
        <v>92</v>
      </c>
    </row>
    <row r="357" spans="3:31" ht="15" customHeight="1">
      <c r="C357" t="s">
        <v>92</v>
      </c>
      <c r="D357" t="s">
        <v>26</v>
      </c>
      <c r="E357" t="s">
        <v>26</v>
      </c>
      <c r="F357" t="s">
        <v>26</v>
      </c>
      <c r="K357" t="s">
        <v>92</v>
      </c>
      <c r="N357" t="s">
        <v>92</v>
      </c>
      <c r="O357" t="s">
        <v>103</v>
      </c>
      <c r="P357" t="s">
        <v>92</v>
      </c>
      <c r="Q357" t="s">
        <v>92</v>
      </c>
      <c r="R357" t="s">
        <v>92</v>
      </c>
      <c r="T357" t="s">
        <v>92</v>
      </c>
      <c r="V357" t="s">
        <v>92</v>
      </c>
      <c r="W357" t="s">
        <v>26</v>
      </c>
      <c r="X357" t="s">
        <v>26</v>
      </c>
      <c r="Z357" t="s">
        <v>92</v>
      </c>
      <c r="AA357" t="s">
        <v>26</v>
      </c>
      <c r="AB357" t="s">
        <v>92</v>
      </c>
      <c r="AE357" t="s">
        <v>92</v>
      </c>
    </row>
    <row r="358" spans="3:31" ht="15" customHeight="1">
      <c r="C358" t="s">
        <v>92</v>
      </c>
      <c r="D358" t="s">
        <v>26</v>
      </c>
      <c r="E358" t="s">
        <v>26</v>
      </c>
      <c r="F358" t="s">
        <v>26</v>
      </c>
      <c r="K358" t="s">
        <v>92</v>
      </c>
      <c r="N358" t="s">
        <v>92</v>
      </c>
      <c r="O358" t="s">
        <v>103</v>
      </c>
      <c r="P358" t="s">
        <v>92</v>
      </c>
      <c r="Q358" t="s">
        <v>92</v>
      </c>
      <c r="R358" t="s">
        <v>92</v>
      </c>
      <c r="T358" t="s">
        <v>92</v>
      </c>
      <c r="V358" t="s">
        <v>92</v>
      </c>
      <c r="W358" t="s">
        <v>26</v>
      </c>
      <c r="X358" t="s">
        <v>26</v>
      </c>
      <c r="Z358" t="s">
        <v>92</v>
      </c>
      <c r="AA358" t="s">
        <v>26</v>
      </c>
      <c r="AB358" t="s">
        <v>92</v>
      </c>
      <c r="AE358" t="s">
        <v>92</v>
      </c>
    </row>
    <row r="359" spans="3:31" ht="15" customHeight="1">
      <c r="C359" t="s">
        <v>92</v>
      </c>
      <c r="D359" t="s">
        <v>26</v>
      </c>
      <c r="E359" t="s">
        <v>26</v>
      </c>
      <c r="F359" t="s">
        <v>26</v>
      </c>
      <c r="K359" t="s">
        <v>92</v>
      </c>
      <c r="N359" t="s">
        <v>92</v>
      </c>
      <c r="O359" t="s">
        <v>103</v>
      </c>
      <c r="P359" t="s">
        <v>92</v>
      </c>
      <c r="Q359" t="s">
        <v>92</v>
      </c>
      <c r="R359" t="s">
        <v>92</v>
      </c>
      <c r="T359" t="s">
        <v>92</v>
      </c>
      <c r="V359" t="s">
        <v>92</v>
      </c>
      <c r="W359" t="s">
        <v>26</v>
      </c>
      <c r="X359" t="s">
        <v>26</v>
      </c>
      <c r="Z359" t="s">
        <v>92</v>
      </c>
      <c r="AA359" t="s">
        <v>26</v>
      </c>
      <c r="AB359" t="s">
        <v>92</v>
      </c>
      <c r="AE359" t="s">
        <v>92</v>
      </c>
    </row>
    <row r="360" spans="3:31" ht="15" customHeight="1">
      <c r="C360" t="s">
        <v>92</v>
      </c>
      <c r="D360" t="s">
        <v>26</v>
      </c>
      <c r="E360" t="s">
        <v>26</v>
      </c>
      <c r="F360" t="s">
        <v>26</v>
      </c>
      <c r="K360" t="s">
        <v>92</v>
      </c>
      <c r="N360" t="s">
        <v>92</v>
      </c>
      <c r="O360" t="s">
        <v>103</v>
      </c>
      <c r="P360" t="s">
        <v>92</v>
      </c>
      <c r="Q360" t="s">
        <v>92</v>
      </c>
      <c r="R360" t="s">
        <v>92</v>
      </c>
      <c r="T360" t="s">
        <v>92</v>
      </c>
      <c r="V360" t="s">
        <v>92</v>
      </c>
      <c r="W360" t="s">
        <v>26</v>
      </c>
      <c r="X360" t="s">
        <v>26</v>
      </c>
      <c r="Z360" t="s">
        <v>92</v>
      </c>
      <c r="AA360" t="s">
        <v>26</v>
      </c>
      <c r="AB360" t="s">
        <v>92</v>
      </c>
      <c r="AE360" t="s">
        <v>92</v>
      </c>
    </row>
    <row r="361" spans="3:31" ht="15" customHeight="1">
      <c r="C361" t="s">
        <v>92</v>
      </c>
      <c r="D361" t="s">
        <v>26</v>
      </c>
      <c r="E361" t="s">
        <v>26</v>
      </c>
      <c r="F361" t="s">
        <v>26</v>
      </c>
      <c r="K361" t="s">
        <v>92</v>
      </c>
      <c r="N361" t="s">
        <v>92</v>
      </c>
      <c r="O361" t="s">
        <v>103</v>
      </c>
      <c r="P361" t="s">
        <v>92</v>
      </c>
      <c r="Q361" t="s">
        <v>92</v>
      </c>
      <c r="R361" t="s">
        <v>92</v>
      </c>
      <c r="T361" t="s">
        <v>92</v>
      </c>
      <c r="V361" t="s">
        <v>92</v>
      </c>
      <c r="W361" t="s">
        <v>26</v>
      </c>
      <c r="X361" t="s">
        <v>26</v>
      </c>
      <c r="Z361" t="s">
        <v>92</v>
      </c>
      <c r="AA361" t="s">
        <v>26</v>
      </c>
      <c r="AB361" t="s">
        <v>92</v>
      </c>
      <c r="AE361" t="s">
        <v>92</v>
      </c>
    </row>
    <row r="362" spans="3:31" ht="15" customHeight="1">
      <c r="C362" t="s">
        <v>92</v>
      </c>
      <c r="D362" t="s">
        <v>26</v>
      </c>
      <c r="E362" t="s">
        <v>26</v>
      </c>
      <c r="F362" t="s">
        <v>26</v>
      </c>
      <c r="K362" t="s">
        <v>92</v>
      </c>
      <c r="N362" t="s">
        <v>92</v>
      </c>
      <c r="O362" t="s">
        <v>103</v>
      </c>
      <c r="P362" t="s">
        <v>92</v>
      </c>
      <c r="Q362" t="s">
        <v>92</v>
      </c>
      <c r="R362" t="s">
        <v>92</v>
      </c>
      <c r="T362" t="s">
        <v>92</v>
      </c>
      <c r="V362" t="s">
        <v>92</v>
      </c>
      <c r="W362" t="s">
        <v>26</v>
      </c>
      <c r="X362" t="s">
        <v>26</v>
      </c>
      <c r="Z362" t="s">
        <v>92</v>
      </c>
      <c r="AA362" t="s">
        <v>26</v>
      </c>
      <c r="AB362" t="s">
        <v>92</v>
      </c>
      <c r="AE362" t="s">
        <v>92</v>
      </c>
    </row>
    <row r="363" spans="3:31" ht="15" customHeight="1">
      <c r="C363" t="s">
        <v>92</v>
      </c>
      <c r="D363" t="s">
        <v>26</v>
      </c>
      <c r="E363" t="s">
        <v>26</v>
      </c>
      <c r="F363" t="s">
        <v>26</v>
      </c>
      <c r="K363" t="s">
        <v>92</v>
      </c>
      <c r="N363" t="s">
        <v>92</v>
      </c>
      <c r="O363" t="s">
        <v>103</v>
      </c>
      <c r="P363" t="s">
        <v>92</v>
      </c>
      <c r="Q363" t="s">
        <v>92</v>
      </c>
      <c r="R363" t="s">
        <v>92</v>
      </c>
      <c r="T363" t="s">
        <v>92</v>
      </c>
      <c r="V363" t="s">
        <v>92</v>
      </c>
      <c r="W363" t="s">
        <v>26</v>
      </c>
      <c r="X363" t="s">
        <v>26</v>
      </c>
      <c r="Z363" t="s">
        <v>92</v>
      </c>
      <c r="AA363" t="s">
        <v>26</v>
      </c>
      <c r="AB363" t="s">
        <v>92</v>
      </c>
      <c r="AE363" t="s">
        <v>92</v>
      </c>
    </row>
    <row r="364" spans="3:31" ht="15" customHeight="1">
      <c r="C364" t="s">
        <v>92</v>
      </c>
      <c r="D364" t="s">
        <v>26</v>
      </c>
      <c r="E364" t="s">
        <v>26</v>
      </c>
      <c r="F364" t="s">
        <v>26</v>
      </c>
      <c r="K364" t="s">
        <v>92</v>
      </c>
      <c r="N364" t="s">
        <v>92</v>
      </c>
      <c r="O364" t="s">
        <v>103</v>
      </c>
      <c r="P364" t="s">
        <v>92</v>
      </c>
      <c r="Q364" t="s">
        <v>92</v>
      </c>
      <c r="R364" t="s">
        <v>92</v>
      </c>
      <c r="T364" t="s">
        <v>92</v>
      </c>
      <c r="V364" t="s">
        <v>92</v>
      </c>
      <c r="W364" t="s">
        <v>26</v>
      </c>
      <c r="X364" t="s">
        <v>26</v>
      </c>
      <c r="Z364" t="s">
        <v>92</v>
      </c>
      <c r="AA364" t="s">
        <v>26</v>
      </c>
      <c r="AB364" t="s">
        <v>92</v>
      </c>
      <c r="AE364" t="s">
        <v>92</v>
      </c>
    </row>
    <row r="365" spans="3:31" ht="15" customHeight="1">
      <c r="C365" t="s">
        <v>92</v>
      </c>
      <c r="D365" t="s">
        <v>26</v>
      </c>
      <c r="E365" t="s">
        <v>26</v>
      </c>
      <c r="F365" t="s">
        <v>26</v>
      </c>
      <c r="K365" t="s">
        <v>92</v>
      </c>
      <c r="N365" t="s">
        <v>92</v>
      </c>
      <c r="O365" t="s">
        <v>103</v>
      </c>
      <c r="P365" t="s">
        <v>92</v>
      </c>
      <c r="Q365" t="s">
        <v>92</v>
      </c>
      <c r="R365" t="s">
        <v>92</v>
      </c>
      <c r="T365" t="s">
        <v>92</v>
      </c>
      <c r="V365" t="s">
        <v>92</v>
      </c>
      <c r="W365" t="s">
        <v>26</v>
      </c>
      <c r="X365" t="s">
        <v>26</v>
      </c>
      <c r="Z365" t="s">
        <v>92</v>
      </c>
      <c r="AA365" t="s">
        <v>26</v>
      </c>
      <c r="AB365" t="s">
        <v>92</v>
      </c>
      <c r="AE365" t="s">
        <v>92</v>
      </c>
    </row>
    <row r="366" spans="3:31" ht="15" customHeight="1">
      <c r="C366" t="s">
        <v>92</v>
      </c>
      <c r="D366" t="s">
        <v>26</v>
      </c>
      <c r="E366" t="s">
        <v>26</v>
      </c>
      <c r="F366" t="s">
        <v>26</v>
      </c>
      <c r="K366" t="s">
        <v>92</v>
      </c>
      <c r="N366" t="s">
        <v>92</v>
      </c>
      <c r="O366" t="s">
        <v>103</v>
      </c>
      <c r="P366" t="s">
        <v>92</v>
      </c>
      <c r="Q366" t="s">
        <v>92</v>
      </c>
      <c r="R366" t="s">
        <v>92</v>
      </c>
      <c r="T366" t="s">
        <v>92</v>
      </c>
      <c r="V366" t="s">
        <v>92</v>
      </c>
      <c r="W366" t="s">
        <v>26</v>
      </c>
      <c r="X366" t="s">
        <v>26</v>
      </c>
      <c r="Z366" t="s">
        <v>92</v>
      </c>
      <c r="AA366" t="s">
        <v>26</v>
      </c>
      <c r="AB366" t="s">
        <v>92</v>
      </c>
      <c r="AE366" t="s">
        <v>92</v>
      </c>
    </row>
    <row r="367" spans="3:31" ht="15" customHeight="1">
      <c r="C367" t="s">
        <v>92</v>
      </c>
      <c r="D367" t="s">
        <v>26</v>
      </c>
      <c r="E367" t="s">
        <v>26</v>
      </c>
      <c r="F367" t="s">
        <v>26</v>
      </c>
      <c r="K367" t="s">
        <v>92</v>
      </c>
      <c r="N367" t="s">
        <v>92</v>
      </c>
      <c r="O367" t="s">
        <v>103</v>
      </c>
      <c r="P367" t="s">
        <v>92</v>
      </c>
      <c r="Q367" t="s">
        <v>92</v>
      </c>
      <c r="R367" t="s">
        <v>92</v>
      </c>
      <c r="T367" t="s">
        <v>92</v>
      </c>
      <c r="V367" t="s">
        <v>92</v>
      </c>
      <c r="W367" t="s">
        <v>26</v>
      </c>
      <c r="X367" t="s">
        <v>26</v>
      </c>
      <c r="Z367" t="s">
        <v>92</v>
      </c>
      <c r="AA367" t="s">
        <v>26</v>
      </c>
      <c r="AB367" t="s">
        <v>92</v>
      </c>
      <c r="AE367" t="s">
        <v>92</v>
      </c>
    </row>
    <row r="368" spans="3:31" ht="15" customHeight="1">
      <c r="C368" t="s">
        <v>92</v>
      </c>
      <c r="D368" t="s">
        <v>26</v>
      </c>
      <c r="E368" t="s">
        <v>26</v>
      </c>
      <c r="F368" t="s">
        <v>26</v>
      </c>
      <c r="K368" t="s">
        <v>92</v>
      </c>
      <c r="N368" t="s">
        <v>92</v>
      </c>
      <c r="O368" t="s">
        <v>103</v>
      </c>
      <c r="P368" t="s">
        <v>92</v>
      </c>
      <c r="Q368" t="s">
        <v>92</v>
      </c>
      <c r="R368" t="s">
        <v>92</v>
      </c>
      <c r="T368" t="s">
        <v>92</v>
      </c>
      <c r="V368" t="s">
        <v>92</v>
      </c>
      <c r="W368" t="s">
        <v>26</v>
      </c>
      <c r="X368" t="s">
        <v>26</v>
      </c>
      <c r="Z368" t="s">
        <v>92</v>
      </c>
      <c r="AA368" t="s">
        <v>26</v>
      </c>
      <c r="AB368" t="s">
        <v>92</v>
      </c>
      <c r="AE368" t="s">
        <v>92</v>
      </c>
    </row>
    <row r="369" spans="3:31" ht="15" customHeight="1">
      <c r="C369" t="s">
        <v>92</v>
      </c>
      <c r="D369" t="s">
        <v>26</v>
      </c>
      <c r="E369" t="s">
        <v>26</v>
      </c>
      <c r="F369" t="s">
        <v>26</v>
      </c>
      <c r="K369" t="s">
        <v>92</v>
      </c>
      <c r="N369" t="s">
        <v>92</v>
      </c>
      <c r="O369" t="s">
        <v>103</v>
      </c>
      <c r="P369" t="s">
        <v>92</v>
      </c>
      <c r="Q369" t="s">
        <v>92</v>
      </c>
      <c r="R369" t="s">
        <v>92</v>
      </c>
      <c r="T369" t="s">
        <v>92</v>
      </c>
      <c r="V369" t="s">
        <v>92</v>
      </c>
      <c r="W369" t="s">
        <v>26</v>
      </c>
      <c r="X369" t="s">
        <v>26</v>
      </c>
      <c r="Z369" t="s">
        <v>92</v>
      </c>
      <c r="AA369" t="s">
        <v>26</v>
      </c>
      <c r="AB369" t="s">
        <v>92</v>
      </c>
      <c r="AE369" t="s">
        <v>92</v>
      </c>
    </row>
    <row r="370" spans="3:31" ht="15" customHeight="1">
      <c r="C370" t="s">
        <v>92</v>
      </c>
      <c r="D370" t="s">
        <v>26</v>
      </c>
      <c r="E370" t="s">
        <v>26</v>
      </c>
      <c r="F370" t="s">
        <v>26</v>
      </c>
      <c r="K370" t="s">
        <v>92</v>
      </c>
      <c r="N370" t="s">
        <v>92</v>
      </c>
      <c r="O370" t="s">
        <v>103</v>
      </c>
      <c r="P370" t="s">
        <v>92</v>
      </c>
      <c r="Q370" t="s">
        <v>92</v>
      </c>
      <c r="R370" t="s">
        <v>92</v>
      </c>
      <c r="T370" t="s">
        <v>92</v>
      </c>
      <c r="V370" t="s">
        <v>92</v>
      </c>
      <c r="W370" t="s">
        <v>26</v>
      </c>
      <c r="X370" t="s">
        <v>26</v>
      </c>
      <c r="Z370" t="s">
        <v>92</v>
      </c>
      <c r="AA370" t="s">
        <v>26</v>
      </c>
      <c r="AB370" t="s">
        <v>92</v>
      </c>
      <c r="AE370" t="s">
        <v>92</v>
      </c>
    </row>
    <row r="371" spans="3:31" ht="15" customHeight="1">
      <c r="C371" t="s">
        <v>92</v>
      </c>
      <c r="D371" t="s">
        <v>26</v>
      </c>
      <c r="E371" t="s">
        <v>26</v>
      </c>
      <c r="F371" t="s">
        <v>26</v>
      </c>
      <c r="K371" t="s">
        <v>92</v>
      </c>
      <c r="N371" t="s">
        <v>92</v>
      </c>
      <c r="O371" t="s">
        <v>103</v>
      </c>
      <c r="P371" t="s">
        <v>92</v>
      </c>
      <c r="Q371" t="s">
        <v>92</v>
      </c>
      <c r="R371" t="s">
        <v>92</v>
      </c>
      <c r="T371" t="s">
        <v>92</v>
      </c>
      <c r="V371" t="s">
        <v>92</v>
      </c>
      <c r="W371" t="s">
        <v>26</v>
      </c>
      <c r="X371" t="s">
        <v>26</v>
      </c>
      <c r="Z371" t="s">
        <v>92</v>
      </c>
      <c r="AA371" t="s">
        <v>26</v>
      </c>
      <c r="AB371" t="s">
        <v>92</v>
      </c>
      <c r="AE371" t="s">
        <v>92</v>
      </c>
    </row>
    <row r="372" spans="3:31" ht="15" customHeight="1">
      <c r="C372" t="s">
        <v>92</v>
      </c>
      <c r="D372" t="s">
        <v>26</v>
      </c>
      <c r="E372" t="s">
        <v>26</v>
      </c>
      <c r="F372" t="s">
        <v>26</v>
      </c>
      <c r="K372" t="s">
        <v>92</v>
      </c>
      <c r="N372" t="s">
        <v>92</v>
      </c>
      <c r="O372" t="s">
        <v>103</v>
      </c>
      <c r="P372" t="s">
        <v>92</v>
      </c>
      <c r="Q372" t="s">
        <v>92</v>
      </c>
      <c r="R372" t="s">
        <v>92</v>
      </c>
      <c r="T372" t="s">
        <v>92</v>
      </c>
      <c r="V372" t="s">
        <v>92</v>
      </c>
      <c r="W372" t="s">
        <v>26</v>
      </c>
      <c r="X372" t="s">
        <v>26</v>
      </c>
      <c r="Z372" t="s">
        <v>92</v>
      </c>
      <c r="AA372" t="s">
        <v>26</v>
      </c>
      <c r="AB372" t="s">
        <v>92</v>
      </c>
      <c r="AE372" t="s">
        <v>92</v>
      </c>
    </row>
    <row r="373" spans="3:31" ht="15" customHeight="1">
      <c r="C373" t="s">
        <v>92</v>
      </c>
      <c r="D373" t="s">
        <v>26</v>
      </c>
      <c r="E373" t="s">
        <v>26</v>
      </c>
      <c r="F373" t="s">
        <v>26</v>
      </c>
      <c r="K373" t="s">
        <v>92</v>
      </c>
      <c r="N373" t="s">
        <v>92</v>
      </c>
      <c r="O373" t="s">
        <v>103</v>
      </c>
      <c r="P373" t="s">
        <v>92</v>
      </c>
      <c r="Q373" t="s">
        <v>92</v>
      </c>
      <c r="R373" t="s">
        <v>92</v>
      </c>
      <c r="T373" t="s">
        <v>92</v>
      </c>
      <c r="V373" t="s">
        <v>92</v>
      </c>
      <c r="W373" t="s">
        <v>26</v>
      </c>
      <c r="X373" t="s">
        <v>26</v>
      </c>
      <c r="Z373" t="s">
        <v>92</v>
      </c>
      <c r="AA373" t="s">
        <v>26</v>
      </c>
      <c r="AB373" t="s">
        <v>92</v>
      </c>
      <c r="AE373" t="s">
        <v>92</v>
      </c>
    </row>
    <row r="374" spans="3:31" ht="15" customHeight="1">
      <c r="C374" t="s">
        <v>92</v>
      </c>
      <c r="D374" t="s">
        <v>26</v>
      </c>
      <c r="E374" t="s">
        <v>26</v>
      </c>
      <c r="F374" t="s">
        <v>26</v>
      </c>
      <c r="K374" t="s">
        <v>92</v>
      </c>
      <c r="N374" t="s">
        <v>92</v>
      </c>
      <c r="O374" t="s">
        <v>103</v>
      </c>
      <c r="P374" t="s">
        <v>92</v>
      </c>
      <c r="Q374" t="s">
        <v>92</v>
      </c>
      <c r="R374" t="s">
        <v>92</v>
      </c>
      <c r="T374" t="s">
        <v>92</v>
      </c>
      <c r="V374" t="s">
        <v>92</v>
      </c>
      <c r="W374" t="s">
        <v>26</v>
      </c>
      <c r="X374" t="s">
        <v>26</v>
      </c>
      <c r="Z374" t="s">
        <v>92</v>
      </c>
      <c r="AA374" t="s">
        <v>26</v>
      </c>
      <c r="AB374" t="s">
        <v>92</v>
      </c>
      <c r="AE374" t="s">
        <v>92</v>
      </c>
    </row>
    <row r="375" spans="3:31" ht="15" customHeight="1">
      <c r="C375" t="s">
        <v>92</v>
      </c>
      <c r="D375" t="s">
        <v>26</v>
      </c>
      <c r="E375" t="s">
        <v>26</v>
      </c>
      <c r="F375" t="s">
        <v>26</v>
      </c>
      <c r="K375" t="s">
        <v>92</v>
      </c>
      <c r="N375" t="s">
        <v>92</v>
      </c>
      <c r="O375" t="s">
        <v>103</v>
      </c>
      <c r="P375" t="s">
        <v>92</v>
      </c>
      <c r="Q375" t="s">
        <v>92</v>
      </c>
      <c r="R375" t="s">
        <v>92</v>
      </c>
      <c r="T375" t="s">
        <v>92</v>
      </c>
      <c r="V375" t="s">
        <v>92</v>
      </c>
      <c r="W375" t="s">
        <v>26</v>
      </c>
      <c r="X375" t="s">
        <v>26</v>
      </c>
      <c r="Z375" t="s">
        <v>92</v>
      </c>
      <c r="AA375" t="s">
        <v>26</v>
      </c>
      <c r="AB375" t="s">
        <v>92</v>
      </c>
      <c r="AE375" t="s">
        <v>92</v>
      </c>
    </row>
    <row r="376" spans="3:31" ht="15" customHeight="1">
      <c r="C376" t="s">
        <v>92</v>
      </c>
      <c r="D376" t="s">
        <v>26</v>
      </c>
      <c r="E376" t="s">
        <v>26</v>
      </c>
      <c r="F376" t="s">
        <v>26</v>
      </c>
      <c r="K376" t="s">
        <v>92</v>
      </c>
      <c r="N376" t="s">
        <v>92</v>
      </c>
      <c r="O376" t="s">
        <v>103</v>
      </c>
      <c r="P376" t="s">
        <v>92</v>
      </c>
      <c r="Q376" t="s">
        <v>92</v>
      </c>
      <c r="R376" t="s">
        <v>92</v>
      </c>
      <c r="T376" t="s">
        <v>92</v>
      </c>
      <c r="V376" t="s">
        <v>92</v>
      </c>
      <c r="W376" t="s">
        <v>26</v>
      </c>
      <c r="X376" t="s">
        <v>26</v>
      </c>
      <c r="Z376" t="s">
        <v>92</v>
      </c>
      <c r="AA376" t="s">
        <v>26</v>
      </c>
      <c r="AB376" t="s">
        <v>92</v>
      </c>
      <c r="AE376" t="s">
        <v>92</v>
      </c>
    </row>
    <row r="377" spans="3:31" ht="15" customHeight="1">
      <c r="C377" t="s">
        <v>92</v>
      </c>
      <c r="D377" t="s">
        <v>26</v>
      </c>
      <c r="E377" t="s">
        <v>26</v>
      </c>
      <c r="F377" t="s">
        <v>26</v>
      </c>
      <c r="K377" t="s">
        <v>92</v>
      </c>
      <c r="N377" t="s">
        <v>92</v>
      </c>
      <c r="O377" t="s">
        <v>103</v>
      </c>
      <c r="P377" t="s">
        <v>92</v>
      </c>
      <c r="Q377" t="s">
        <v>92</v>
      </c>
      <c r="R377" t="s">
        <v>92</v>
      </c>
      <c r="T377" t="s">
        <v>92</v>
      </c>
      <c r="V377" t="s">
        <v>92</v>
      </c>
      <c r="W377" t="s">
        <v>26</v>
      </c>
      <c r="X377" t="s">
        <v>26</v>
      </c>
      <c r="Z377" t="s">
        <v>92</v>
      </c>
      <c r="AA377" t="s">
        <v>26</v>
      </c>
      <c r="AB377" t="s">
        <v>92</v>
      </c>
      <c r="AE377" t="s">
        <v>92</v>
      </c>
    </row>
    <row r="378" spans="3:31" ht="15" customHeight="1">
      <c r="C378" t="s">
        <v>92</v>
      </c>
      <c r="D378" t="s">
        <v>26</v>
      </c>
      <c r="E378" t="s">
        <v>26</v>
      </c>
      <c r="F378" t="s">
        <v>26</v>
      </c>
      <c r="K378" t="s">
        <v>92</v>
      </c>
      <c r="N378" t="s">
        <v>92</v>
      </c>
      <c r="O378" t="s">
        <v>103</v>
      </c>
      <c r="P378" t="s">
        <v>92</v>
      </c>
      <c r="Q378" t="s">
        <v>92</v>
      </c>
      <c r="R378" t="s">
        <v>92</v>
      </c>
      <c r="T378" t="s">
        <v>92</v>
      </c>
      <c r="V378" t="s">
        <v>92</v>
      </c>
      <c r="W378" t="s">
        <v>26</v>
      </c>
      <c r="X378" t="s">
        <v>26</v>
      </c>
      <c r="Z378" t="s">
        <v>92</v>
      </c>
      <c r="AA378" t="s">
        <v>26</v>
      </c>
      <c r="AB378" t="s">
        <v>92</v>
      </c>
      <c r="AE378" t="s">
        <v>92</v>
      </c>
    </row>
    <row r="379" spans="3:31" ht="15" customHeight="1">
      <c r="C379" t="s">
        <v>92</v>
      </c>
      <c r="D379" t="s">
        <v>26</v>
      </c>
      <c r="E379" t="s">
        <v>26</v>
      </c>
      <c r="F379" t="s">
        <v>26</v>
      </c>
      <c r="K379" t="s">
        <v>92</v>
      </c>
      <c r="N379" t="s">
        <v>92</v>
      </c>
      <c r="O379" t="s">
        <v>103</v>
      </c>
      <c r="P379" t="s">
        <v>92</v>
      </c>
      <c r="Q379" t="s">
        <v>92</v>
      </c>
      <c r="R379" t="s">
        <v>92</v>
      </c>
      <c r="T379" t="s">
        <v>92</v>
      </c>
      <c r="V379" t="s">
        <v>92</v>
      </c>
      <c r="W379" t="s">
        <v>26</v>
      </c>
      <c r="X379" t="s">
        <v>26</v>
      </c>
      <c r="Z379" t="s">
        <v>92</v>
      </c>
      <c r="AA379" t="s">
        <v>26</v>
      </c>
      <c r="AB379" t="s">
        <v>92</v>
      </c>
      <c r="AE379" t="s">
        <v>92</v>
      </c>
    </row>
    <row r="380" spans="3:31" ht="15" customHeight="1">
      <c r="C380" t="s">
        <v>92</v>
      </c>
      <c r="D380" t="s">
        <v>26</v>
      </c>
      <c r="E380" t="s">
        <v>26</v>
      </c>
      <c r="F380" t="s">
        <v>26</v>
      </c>
      <c r="K380" t="s">
        <v>92</v>
      </c>
      <c r="N380" t="s">
        <v>92</v>
      </c>
      <c r="O380" t="s">
        <v>103</v>
      </c>
      <c r="P380" t="s">
        <v>92</v>
      </c>
      <c r="Q380" t="s">
        <v>92</v>
      </c>
      <c r="R380" t="s">
        <v>92</v>
      </c>
      <c r="T380" t="s">
        <v>92</v>
      </c>
      <c r="V380" t="s">
        <v>92</v>
      </c>
      <c r="W380" t="s">
        <v>26</v>
      </c>
      <c r="X380" t="s">
        <v>26</v>
      </c>
      <c r="Z380" t="s">
        <v>92</v>
      </c>
      <c r="AA380" t="s">
        <v>26</v>
      </c>
      <c r="AB380" t="s">
        <v>92</v>
      </c>
      <c r="AE380" t="s">
        <v>92</v>
      </c>
    </row>
    <row r="381" spans="3:31" ht="15" customHeight="1">
      <c r="C381" t="s">
        <v>92</v>
      </c>
      <c r="D381" t="s">
        <v>26</v>
      </c>
      <c r="E381" t="s">
        <v>26</v>
      </c>
      <c r="F381" t="s">
        <v>26</v>
      </c>
      <c r="K381" t="s">
        <v>92</v>
      </c>
      <c r="N381" t="s">
        <v>92</v>
      </c>
      <c r="O381" t="s">
        <v>103</v>
      </c>
      <c r="P381" t="s">
        <v>92</v>
      </c>
      <c r="Q381" t="s">
        <v>92</v>
      </c>
      <c r="R381" t="s">
        <v>92</v>
      </c>
      <c r="T381" t="s">
        <v>92</v>
      </c>
      <c r="V381" t="s">
        <v>92</v>
      </c>
      <c r="W381" t="s">
        <v>26</v>
      </c>
      <c r="X381" t="s">
        <v>26</v>
      </c>
      <c r="Z381" t="s">
        <v>92</v>
      </c>
      <c r="AA381" t="s">
        <v>26</v>
      </c>
      <c r="AB381" t="s">
        <v>92</v>
      </c>
      <c r="AE381" t="s">
        <v>92</v>
      </c>
    </row>
    <row r="382" spans="3:31" ht="15" customHeight="1">
      <c r="C382" t="s">
        <v>92</v>
      </c>
      <c r="D382" t="s">
        <v>26</v>
      </c>
      <c r="E382" t="s">
        <v>26</v>
      </c>
      <c r="F382" t="s">
        <v>26</v>
      </c>
      <c r="K382" t="s">
        <v>92</v>
      </c>
      <c r="N382" t="s">
        <v>92</v>
      </c>
      <c r="O382" t="s">
        <v>103</v>
      </c>
      <c r="P382" t="s">
        <v>92</v>
      </c>
      <c r="Q382" t="s">
        <v>92</v>
      </c>
      <c r="R382" t="s">
        <v>92</v>
      </c>
      <c r="T382" t="s">
        <v>92</v>
      </c>
      <c r="V382" t="s">
        <v>92</v>
      </c>
      <c r="W382" t="s">
        <v>26</v>
      </c>
      <c r="X382" t="s">
        <v>26</v>
      </c>
      <c r="Z382" t="s">
        <v>92</v>
      </c>
      <c r="AA382" t="s">
        <v>26</v>
      </c>
      <c r="AB382" t="s">
        <v>92</v>
      </c>
      <c r="AE382" t="s">
        <v>92</v>
      </c>
    </row>
    <row r="383" spans="3:31" ht="15" customHeight="1">
      <c r="C383" t="s">
        <v>92</v>
      </c>
      <c r="D383" t="s">
        <v>26</v>
      </c>
      <c r="E383" t="s">
        <v>26</v>
      </c>
      <c r="F383" t="s">
        <v>26</v>
      </c>
      <c r="K383" t="s">
        <v>92</v>
      </c>
      <c r="N383" t="s">
        <v>92</v>
      </c>
      <c r="O383" t="s">
        <v>103</v>
      </c>
      <c r="P383" t="s">
        <v>92</v>
      </c>
      <c r="Q383" t="s">
        <v>92</v>
      </c>
      <c r="R383" t="s">
        <v>92</v>
      </c>
      <c r="T383" t="s">
        <v>92</v>
      </c>
      <c r="V383" t="s">
        <v>92</v>
      </c>
      <c r="W383" t="s">
        <v>26</v>
      </c>
      <c r="X383" t="s">
        <v>26</v>
      </c>
      <c r="Z383" t="s">
        <v>92</v>
      </c>
      <c r="AA383" t="s">
        <v>26</v>
      </c>
      <c r="AB383" t="s">
        <v>92</v>
      </c>
      <c r="AE383" t="s">
        <v>92</v>
      </c>
    </row>
    <row r="384" spans="3:31" ht="15" customHeight="1">
      <c r="C384" t="s">
        <v>92</v>
      </c>
      <c r="D384" t="s">
        <v>26</v>
      </c>
      <c r="E384" t="s">
        <v>26</v>
      </c>
      <c r="F384" t="s">
        <v>26</v>
      </c>
      <c r="K384" t="s">
        <v>92</v>
      </c>
      <c r="N384" t="s">
        <v>92</v>
      </c>
      <c r="O384" t="s">
        <v>103</v>
      </c>
      <c r="P384" t="s">
        <v>92</v>
      </c>
      <c r="Q384" t="s">
        <v>92</v>
      </c>
      <c r="R384" t="s">
        <v>92</v>
      </c>
      <c r="T384" t="s">
        <v>92</v>
      </c>
      <c r="V384" t="s">
        <v>92</v>
      </c>
      <c r="W384" t="s">
        <v>26</v>
      </c>
      <c r="X384" t="s">
        <v>26</v>
      </c>
      <c r="Z384" t="s">
        <v>92</v>
      </c>
      <c r="AA384" t="s">
        <v>26</v>
      </c>
      <c r="AB384" t="s">
        <v>92</v>
      </c>
      <c r="AE384" t="s">
        <v>92</v>
      </c>
    </row>
    <row r="385" spans="3:31" ht="15" customHeight="1">
      <c r="C385" t="s">
        <v>92</v>
      </c>
      <c r="D385" t="s">
        <v>26</v>
      </c>
      <c r="E385" t="s">
        <v>26</v>
      </c>
      <c r="F385" t="s">
        <v>26</v>
      </c>
      <c r="K385" t="s">
        <v>92</v>
      </c>
      <c r="N385" t="s">
        <v>92</v>
      </c>
      <c r="O385" t="s">
        <v>103</v>
      </c>
      <c r="P385" t="s">
        <v>92</v>
      </c>
      <c r="Q385" t="s">
        <v>92</v>
      </c>
      <c r="R385" t="s">
        <v>92</v>
      </c>
      <c r="T385" t="s">
        <v>92</v>
      </c>
      <c r="V385" t="s">
        <v>92</v>
      </c>
      <c r="W385" t="s">
        <v>26</v>
      </c>
      <c r="X385" t="s">
        <v>26</v>
      </c>
      <c r="Z385" t="s">
        <v>92</v>
      </c>
      <c r="AA385" t="s">
        <v>26</v>
      </c>
      <c r="AB385" t="s">
        <v>92</v>
      </c>
      <c r="AE385" t="s">
        <v>92</v>
      </c>
    </row>
    <row r="386" spans="3:31" ht="15" customHeight="1">
      <c r="C386" t="s">
        <v>92</v>
      </c>
      <c r="D386" t="s">
        <v>26</v>
      </c>
      <c r="E386" t="s">
        <v>26</v>
      </c>
      <c r="F386" t="s">
        <v>26</v>
      </c>
      <c r="K386" t="s">
        <v>92</v>
      </c>
      <c r="N386" t="s">
        <v>92</v>
      </c>
      <c r="O386" t="s">
        <v>103</v>
      </c>
      <c r="P386" t="s">
        <v>92</v>
      </c>
      <c r="Q386" t="s">
        <v>92</v>
      </c>
      <c r="R386" t="s">
        <v>92</v>
      </c>
      <c r="T386" t="s">
        <v>92</v>
      </c>
      <c r="V386" t="s">
        <v>92</v>
      </c>
      <c r="W386" t="s">
        <v>26</v>
      </c>
      <c r="X386" t="s">
        <v>26</v>
      </c>
      <c r="Z386" t="s">
        <v>92</v>
      </c>
      <c r="AA386" t="s">
        <v>26</v>
      </c>
      <c r="AB386" t="s">
        <v>92</v>
      </c>
      <c r="AE386" t="s">
        <v>92</v>
      </c>
    </row>
    <row r="387" spans="3:31" ht="15" customHeight="1">
      <c r="C387" t="s">
        <v>92</v>
      </c>
      <c r="D387" t="s">
        <v>26</v>
      </c>
      <c r="E387" t="s">
        <v>26</v>
      </c>
      <c r="F387" t="s">
        <v>26</v>
      </c>
      <c r="K387" t="s">
        <v>92</v>
      </c>
      <c r="N387" t="s">
        <v>92</v>
      </c>
      <c r="O387" t="s">
        <v>103</v>
      </c>
      <c r="P387" t="s">
        <v>92</v>
      </c>
      <c r="Q387" t="s">
        <v>92</v>
      </c>
      <c r="R387" t="s">
        <v>92</v>
      </c>
      <c r="T387" t="s">
        <v>92</v>
      </c>
      <c r="V387" t="s">
        <v>92</v>
      </c>
      <c r="W387" t="s">
        <v>26</v>
      </c>
      <c r="X387" t="s">
        <v>26</v>
      </c>
      <c r="Z387" t="s">
        <v>92</v>
      </c>
      <c r="AA387" t="s">
        <v>26</v>
      </c>
      <c r="AB387" t="s">
        <v>92</v>
      </c>
      <c r="AE387" t="s">
        <v>92</v>
      </c>
    </row>
    <row r="388" spans="3:31" ht="15" customHeight="1">
      <c r="C388" t="s">
        <v>92</v>
      </c>
      <c r="D388" t="s">
        <v>26</v>
      </c>
      <c r="E388" t="s">
        <v>26</v>
      </c>
      <c r="F388" t="s">
        <v>26</v>
      </c>
      <c r="K388" t="s">
        <v>92</v>
      </c>
      <c r="N388" t="s">
        <v>92</v>
      </c>
      <c r="O388" t="s">
        <v>103</v>
      </c>
      <c r="P388" t="s">
        <v>92</v>
      </c>
      <c r="Q388" t="s">
        <v>92</v>
      </c>
      <c r="R388" t="s">
        <v>92</v>
      </c>
      <c r="T388" t="s">
        <v>92</v>
      </c>
      <c r="V388" t="s">
        <v>92</v>
      </c>
      <c r="W388" t="s">
        <v>26</v>
      </c>
      <c r="X388" t="s">
        <v>26</v>
      </c>
      <c r="Z388" t="s">
        <v>92</v>
      </c>
      <c r="AA388" t="s">
        <v>26</v>
      </c>
      <c r="AB388" t="s">
        <v>92</v>
      </c>
      <c r="AE388" t="s">
        <v>92</v>
      </c>
    </row>
    <row r="389" spans="3:31" ht="15" customHeight="1">
      <c r="C389" t="s">
        <v>92</v>
      </c>
      <c r="D389" t="s">
        <v>26</v>
      </c>
      <c r="E389" t="s">
        <v>26</v>
      </c>
      <c r="F389" t="s">
        <v>26</v>
      </c>
      <c r="K389" t="s">
        <v>92</v>
      </c>
      <c r="N389" t="s">
        <v>92</v>
      </c>
      <c r="O389" t="s">
        <v>103</v>
      </c>
      <c r="P389" t="s">
        <v>92</v>
      </c>
      <c r="Q389" t="s">
        <v>92</v>
      </c>
      <c r="R389" t="s">
        <v>92</v>
      </c>
      <c r="T389" t="s">
        <v>92</v>
      </c>
      <c r="V389" t="s">
        <v>92</v>
      </c>
      <c r="W389" t="s">
        <v>26</v>
      </c>
      <c r="X389" t="s">
        <v>26</v>
      </c>
      <c r="Z389" t="s">
        <v>92</v>
      </c>
      <c r="AA389" t="s">
        <v>26</v>
      </c>
      <c r="AB389" t="s">
        <v>92</v>
      </c>
      <c r="AE389" t="s">
        <v>92</v>
      </c>
    </row>
    <row r="390" spans="3:31" ht="15" customHeight="1">
      <c r="C390" t="s">
        <v>92</v>
      </c>
      <c r="D390" t="s">
        <v>26</v>
      </c>
      <c r="E390" t="s">
        <v>26</v>
      </c>
      <c r="F390" t="s">
        <v>26</v>
      </c>
      <c r="K390" t="s">
        <v>92</v>
      </c>
      <c r="N390" t="s">
        <v>92</v>
      </c>
      <c r="O390" t="s">
        <v>103</v>
      </c>
      <c r="P390" t="s">
        <v>92</v>
      </c>
      <c r="Q390" t="s">
        <v>92</v>
      </c>
      <c r="R390" t="s">
        <v>92</v>
      </c>
      <c r="T390" t="s">
        <v>92</v>
      </c>
      <c r="V390" t="s">
        <v>92</v>
      </c>
      <c r="W390" t="s">
        <v>26</v>
      </c>
      <c r="X390" t="s">
        <v>26</v>
      </c>
      <c r="Z390" t="s">
        <v>92</v>
      </c>
      <c r="AA390" t="s">
        <v>26</v>
      </c>
      <c r="AB390" t="s">
        <v>92</v>
      </c>
      <c r="AE390" t="s">
        <v>92</v>
      </c>
    </row>
    <row r="391" spans="3:31" ht="15" customHeight="1">
      <c r="C391" t="s">
        <v>92</v>
      </c>
      <c r="D391" t="s">
        <v>26</v>
      </c>
      <c r="E391" t="s">
        <v>26</v>
      </c>
      <c r="F391" t="s">
        <v>26</v>
      </c>
      <c r="K391" t="s">
        <v>92</v>
      </c>
      <c r="N391" t="s">
        <v>92</v>
      </c>
      <c r="O391" t="s">
        <v>103</v>
      </c>
      <c r="P391" t="s">
        <v>92</v>
      </c>
      <c r="Q391" t="s">
        <v>92</v>
      </c>
      <c r="R391" t="s">
        <v>92</v>
      </c>
      <c r="T391" t="s">
        <v>92</v>
      </c>
      <c r="V391" t="s">
        <v>92</v>
      </c>
      <c r="W391" t="s">
        <v>26</v>
      </c>
      <c r="X391" t="s">
        <v>26</v>
      </c>
      <c r="Z391" t="s">
        <v>92</v>
      </c>
      <c r="AA391" t="s">
        <v>26</v>
      </c>
      <c r="AB391" t="s">
        <v>92</v>
      </c>
      <c r="AE391" t="s">
        <v>92</v>
      </c>
    </row>
    <row r="392" spans="3:31" ht="15" customHeight="1">
      <c r="C392" t="s">
        <v>92</v>
      </c>
      <c r="D392" t="s">
        <v>26</v>
      </c>
      <c r="E392" t="s">
        <v>26</v>
      </c>
      <c r="F392" t="s">
        <v>26</v>
      </c>
      <c r="K392" t="s">
        <v>92</v>
      </c>
      <c r="N392" t="s">
        <v>92</v>
      </c>
      <c r="O392" t="s">
        <v>103</v>
      </c>
      <c r="P392" t="s">
        <v>92</v>
      </c>
      <c r="Q392" t="s">
        <v>92</v>
      </c>
      <c r="R392" t="s">
        <v>92</v>
      </c>
      <c r="T392" t="s">
        <v>92</v>
      </c>
      <c r="V392" t="s">
        <v>92</v>
      </c>
      <c r="W392" t="s">
        <v>26</v>
      </c>
      <c r="X392" t="s">
        <v>26</v>
      </c>
      <c r="Z392" t="s">
        <v>92</v>
      </c>
      <c r="AA392" t="s">
        <v>26</v>
      </c>
      <c r="AB392" t="s">
        <v>92</v>
      </c>
      <c r="AE392" t="s">
        <v>92</v>
      </c>
    </row>
    <row r="393" spans="3:31" ht="15" customHeight="1">
      <c r="C393" t="s">
        <v>92</v>
      </c>
      <c r="D393" t="s">
        <v>26</v>
      </c>
      <c r="E393" t="s">
        <v>26</v>
      </c>
      <c r="F393" t="s">
        <v>26</v>
      </c>
      <c r="K393" t="s">
        <v>92</v>
      </c>
      <c r="N393" t="s">
        <v>92</v>
      </c>
      <c r="O393" t="s">
        <v>103</v>
      </c>
      <c r="P393" t="s">
        <v>92</v>
      </c>
      <c r="Q393" t="s">
        <v>92</v>
      </c>
      <c r="R393" t="s">
        <v>92</v>
      </c>
      <c r="T393" t="s">
        <v>92</v>
      </c>
      <c r="V393" t="s">
        <v>92</v>
      </c>
      <c r="W393" t="s">
        <v>26</v>
      </c>
      <c r="X393" t="s">
        <v>26</v>
      </c>
      <c r="Z393" t="s">
        <v>92</v>
      </c>
      <c r="AA393" t="s">
        <v>26</v>
      </c>
      <c r="AB393" t="s">
        <v>92</v>
      </c>
      <c r="AE393" t="s">
        <v>92</v>
      </c>
    </row>
    <row r="394" spans="3:31" ht="15" customHeight="1">
      <c r="C394" t="s">
        <v>92</v>
      </c>
      <c r="D394" t="s">
        <v>26</v>
      </c>
      <c r="E394" t="s">
        <v>26</v>
      </c>
      <c r="F394" t="s">
        <v>26</v>
      </c>
      <c r="K394" t="s">
        <v>92</v>
      </c>
      <c r="N394" t="s">
        <v>92</v>
      </c>
      <c r="O394" t="s">
        <v>103</v>
      </c>
      <c r="P394" t="s">
        <v>92</v>
      </c>
      <c r="Q394" t="s">
        <v>92</v>
      </c>
      <c r="R394" t="s">
        <v>92</v>
      </c>
      <c r="T394" t="s">
        <v>92</v>
      </c>
      <c r="V394" t="s">
        <v>92</v>
      </c>
      <c r="W394" t="s">
        <v>26</v>
      </c>
      <c r="X394" t="s">
        <v>26</v>
      </c>
      <c r="Z394" t="s">
        <v>92</v>
      </c>
      <c r="AA394" t="s">
        <v>26</v>
      </c>
      <c r="AB394" t="s">
        <v>92</v>
      </c>
      <c r="AE394" t="s">
        <v>92</v>
      </c>
    </row>
    <row r="395" spans="3:31" ht="15" customHeight="1">
      <c r="C395" t="s">
        <v>92</v>
      </c>
      <c r="D395" t="s">
        <v>26</v>
      </c>
      <c r="E395" t="s">
        <v>26</v>
      </c>
      <c r="F395" t="s">
        <v>26</v>
      </c>
      <c r="K395" t="s">
        <v>92</v>
      </c>
      <c r="N395" t="s">
        <v>92</v>
      </c>
      <c r="O395" t="s">
        <v>103</v>
      </c>
      <c r="P395" t="s">
        <v>92</v>
      </c>
      <c r="Q395" t="s">
        <v>92</v>
      </c>
      <c r="R395" t="s">
        <v>92</v>
      </c>
      <c r="T395" t="s">
        <v>92</v>
      </c>
      <c r="V395" t="s">
        <v>92</v>
      </c>
      <c r="W395" t="s">
        <v>26</v>
      </c>
      <c r="X395" t="s">
        <v>26</v>
      </c>
      <c r="Z395" t="s">
        <v>92</v>
      </c>
      <c r="AA395" t="s">
        <v>26</v>
      </c>
      <c r="AB395" t="s">
        <v>92</v>
      </c>
      <c r="AE395" t="s">
        <v>92</v>
      </c>
    </row>
    <row r="396" spans="3:31" ht="15" customHeight="1">
      <c r="C396" t="s">
        <v>92</v>
      </c>
      <c r="D396" t="s">
        <v>26</v>
      </c>
      <c r="E396" t="s">
        <v>26</v>
      </c>
      <c r="F396" t="s">
        <v>26</v>
      </c>
      <c r="K396" t="s">
        <v>92</v>
      </c>
      <c r="N396" t="s">
        <v>92</v>
      </c>
      <c r="O396" t="s">
        <v>103</v>
      </c>
      <c r="P396" t="s">
        <v>92</v>
      </c>
      <c r="Q396" t="s">
        <v>92</v>
      </c>
      <c r="R396" t="s">
        <v>92</v>
      </c>
      <c r="T396" t="s">
        <v>92</v>
      </c>
      <c r="V396" t="s">
        <v>92</v>
      </c>
      <c r="W396" t="s">
        <v>26</v>
      </c>
      <c r="X396" t="s">
        <v>26</v>
      </c>
      <c r="Z396" t="s">
        <v>92</v>
      </c>
      <c r="AA396" t="s">
        <v>26</v>
      </c>
      <c r="AB396" t="s">
        <v>92</v>
      </c>
      <c r="AE396" t="s">
        <v>92</v>
      </c>
    </row>
    <row r="397" spans="3:31" ht="15" customHeight="1">
      <c r="C397" t="s">
        <v>92</v>
      </c>
      <c r="D397" t="s">
        <v>26</v>
      </c>
      <c r="E397" t="s">
        <v>26</v>
      </c>
      <c r="F397" t="s">
        <v>26</v>
      </c>
      <c r="K397" t="s">
        <v>92</v>
      </c>
      <c r="N397" t="s">
        <v>92</v>
      </c>
      <c r="O397" t="s">
        <v>103</v>
      </c>
      <c r="P397" t="s">
        <v>92</v>
      </c>
      <c r="Q397" t="s">
        <v>92</v>
      </c>
      <c r="R397" t="s">
        <v>92</v>
      </c>
      <c r="T397" t="s">
        <v>92</v>
      </c>
      <c r="V397" t="s">
        <v>92</v>
      </c>
      <c r="W397" t="s">
        <v>26</v>
      </c>
      <c r="X397" t="s">
        <v>26</v>
      </c>
      <c r="Z397" t="s">
        <v>92</v>
      </c>
      <c r="AA397" t="s">
        <v>26</v>
      </c>
      <c r="AB397" t="s">
        <v>92</v>
      </c>
      <c r="AE397" t="s">
        <v>92</v>
      </c>
    </row>
    <row r="398" spans="3:31" ht="15" customHeight="1">
      <c r="C398" t="s">
        <v>92</v>
      </c>
      <c r="D398" t="s">
        <v>26</v>
      </c>
      <c r="E398" t="s">
        <v>26</v>
      </c>
      <c r="F398" t="s">
        <v>26</v>
      </c>
      <c r="K398" t="s">
        <v>92</v>
      </c>
      <c r="N398" t="s">
        <v>92</v>
      </c>
      <c r="O398" t="s">
        <v>103</v>
      </c>
      <c r="P398" t="s">
        <v>92</v>
      </c>
      <c r="Q398" t="s">
        <v>92</v>
      </c>
      <c r="R398" t="s">
        <v>92</v>
      </c>
      <c r="T398" t="s">
        <v>92</v>
      </c>
      <c r="V398" t="s">
        <v>92</v>
      </c>
      <c r="W398" t="s">
        <v>26</v>
      </c>
      <c r="X398" t="s">
        <v>26</v>
      </c>
      <c r="Z398" t="s">
        <v>92</v>
      </c>
      <c r="AA398" t="s">
        <v>26</v>
      </c>
      <c r="AB398" t="s">
        <v>92</v>
      </c>
      <c r="AE398" t="s">
        <v>92</v>
      </c>
    </row>
    <row r="399" spans="3:31" ht="15" customHeight="1">
      <c r="C399" t="s">
        <v>92</v>
      </c>
      <c r="D399" t="s">
        <v>26</v>
      </c>
      <c r="E399" t="s">
        <v>26</v>
      </c>
      <c r="F399" t="s">
        <v>26</v>
      </c>
      <c r="K399" t="s">
        <v>92</v>
      </c>
      <c r="N399" t="s">
        <v>92</v>
      </c>
      <c r="O399" t="s">
        <v>103</v>
      </c>
      <c r="P399" t="s">
        <v>92</v>
      </c>
      <c r="Q399" t="s">
        <v>92</v>
      </c>
      <c r="R399" t="s">
        <v>92</v>
      </c>
      <c r="T399" t="s">
        <v>92</v>
      </c>
      <c r="V399" t="s">
        <v>92</v>
      </c>
      <c r="W399" t="s">
        <v>26</v>
      </c>
      <c r="X399" t="s">
        <v>26</v>
      </c>
      <c r="Z399" t="s">
        <v>92</v>
      </c>
      <c r="AA399" t="s">
        <v>26</v>
      </c>
      <c r="AB399" t="s">
        <v>92</v>
      </c>
      <c r="AE399" t="s">
        <v>92</v>
      </c>
    </row>
    <row r="400" spans="3:31" ht="15" customHeight="1">
      <c r="C400" t="s">
        <v>92</v>
      </c>
      <c r="D400" t="s">
        <v>26</v>
      </c>
      <c r="E400" t="s">
        <v>26</v>
      </c>
      <c r="F400" t="s">
        <v>26</v>
      </c>
      <c r="K400" t="s">
        <v>92</v>
      </c>
      <c r="N400" t="s">
        <v>92</v>
      </c>
      <c r="O400" t="s">
        <v>103</v>
      </c>
      <c r="P400" t="s">
        <v>92</v>
      </c>
      <c r="Q400" t="s">
        <v>92</v>
      </c>
      <c r="R400" t="s">
        <v>92</v>
      </c>
      <c r="T400" t="s">
        <v>92</v>
      </c>
      <c r="V400" t="s">
        <v>92</v>
      </c>
      <c r="W400" t="s">
        <v>26</v>
      </c>
      <c r="X400" t="s">
        <v>26</v>
      </c>
      <c r="Z400" t="s">
        <v>92</v>
      </c>
      <c r="AA400" t="s">
        <v>26</v>
      </c>
      <c r="AB400" t="s">
        <v>92</v>
      </c>
      <c r="AE400" t="s">
        <v>92</v>
      </c>
    </row>
    <row r="401" spans="3:31" ht="15" customHeight="1">
      <c r="C401" t="s">
        <v>92</v>
      </c>
      <c r="D401" t="s">
        <v>26</v>
      </c>
      <c r="E401" t="s">
        <v>26</v>
      </c>
      <c r="F401" t="s">
        <v>26</v>
      </c>
      <c r="K401" t="s">
        <v>92</v>
      </c>
      <c r="N401" t="s">
        <v>92</v>
      </c>
      <c r="O401" t="s">
        <v>103</v>
      </c>
      <c r="P401" t="s">
        <v>92</v>
      </c>
      <c r="Q401" t="s">
        <v>92</v>
      </c>
      <c r="R401" t="s">
        <v>92</v>
      </c>
      <c r="T401" t="s">
        <v>92</v>
      </c>
      <c r="V401" t="s">
        <v>92</v>
      </c>
      <c r="W401" t="s">
        <v>26</v>
      </c>
      <c r="X401" t="s">
        <v>26</v>
      </c>
      <c r="Z401" t="s">
        <v>92</v>
      </c>
      <c r="AA401" t="s">
        <v>26</v>
      </c>
      <c r="AB401" t="s">
        <v>92</v>
      </c>
      <c r="AE401" t="s">
        <v>92</v>
      </c>
    </row>
    <row r="402" spans="3:31" ht="15" customHeight="1">
      <c r="C402" t="s">
        <v>92</v>
      </c>
      <c r="D402" t="s">
        <v>26</v>
      </c>
      <c r="E402" t="s">
        <v>26</v>
      </c>
      <c r="F402" t="s">
        <v>26</v>
      </c>
      <c r="K402" t="s">
        <v>92</v>
      </c>
      <c r="N402" t="s">
        <v>92</v>
      </c>
      <c r="O402" t="s">
        <v>103</v>
      </c>
      <c r="P402" t="s">
        <v>92</v>
      </c>
      <c r="Q402" t="s">
        <v>92</v>
      </c>
      <c r="R402" t="s">
        <v>92</v>
      </c>
      <c r="T402" t="s">
        <v>92</v>
      </c>
      <c r="V402" t="s">
        <v>92</v>
      </c>
      <c r="W402" t="s">
        <v>26</v>
      </c>
      <c r="X402" t="s">
        <v>26</v>
      </c>
      <c r="Z402" t="s">
        <v>92</v>
      </c>
      <c r="AA402" t="s">
        <v>26</v>
      </c>
      <c r="AB402" t="s">
        <v>92</v>
      </c>
      <c r="AE402" t="s">
        <v>92</v>
      </c>
    </row>
    <row r="403" spans="3:31" ht="15" customHeight="1">
      <c r="C403" t="s">
        <v>92</v>
      </c>
      <c r="D403" t="s">
        <v>26</v>
      </c>
      <c r="E403" t="s">
        <v>26</v>
      </c>
      <c r="F403" t="s">
        <v>26</v>
      </c>
      <c r="K403" t="s">
        <v>92</v>
      </c>
      <c r="N403" t="s">
        <v>92</v>
      </c>
      <c r="O403" t="s">
        <v>103</v>
      </c>
      <c r="P403" t="s">
        <v>92</v>
      </c>
      <c r="Q403" t="s">
        <v>92</v>
      </c>
      <c r="R403" t="s">
        <v>92</v>
      </c>
      <c r="T403" t="s">
        <v>92</v>
      </c>
      <c r="V403" t="s">
        <v>92</v>
      </c>
      <c r="W403" t="s">
        <v>26</v>
      </c>
      <c r="X403" t="s">
        <v>26</v>
      </c>
      <c r="Z403" t="s">
        <v>92</v>
      </c>
      <c r="AA403" t="s">
        <v>26</v>
      </c>
      <c r="AB403" t="s">
        <v>92</v>
      </c>
      <c r="AE403" t="s">
        <v>92</v>
      </c>
    </row>
    <row r="404" spans="3:31" ht="15" customHeight="1">
      <c r="C404" t="s">
        <v>92</v>
      </c>
      <c r="D404" t="s">
        <v>26</v>
      </c>
      <c r="E404" t="s">
        <v>26</v>
      </c>
      <c r="F404" t="s">
        <v>26</v>
      </c>
      <c r="K404" t="s">
        <v>92</v>
      </c>
      <c r="N404" t="s">
        <v>92</v>
      </c>
      <c r="O404" t="s">
        <v>103</v>
      </c>
      <c r="P404" t="s">
        <v>92</v>
      </c>
      <c r="Q404" t="s">
        <v>92</v>
      </c>
      <c r="R404" t="s">
        <v>92</v>
      </c>
      <c r="T404" t="s">
        <v>92</v>
      </c>
      <c r="V404" t="s">
        <v>92</v>
      </c>
      <c r="W404" t="s">
        <v>26</v>
      </c>
      <c r="X404" t="s">
        <v>26</v>
      </c>
      <c r="Z404" t="s">
        <v>92</v>
      </c>
      <c r="AA404" t="s">
        <v>26</v>
      </c>
      <c r="AB404" t="s">
        <v>92</v>
      </c>
      <c r="AE404" t="s">
        <v>92</v>
      </c>
    </row>
    <row r="405" spans="3:31" ht="15" customHeight="1">
      <c r="C405" t="s">
        <v>92</v>
      </c>
      <c r="D405" t="s">
        <v>26</v>
      </c>
      <c r="E405" t="s">
        <v>26</v>
      </c>
      <c r="F405" t="s">
        <v>26</v>
      </c>
      <c r="K405" t="s">
        <v>92</v>
      </c>
      <c r="N405" t="s">
        <v>92</v>
      </c>
      <c r="O405" t="s">
        <v>103</v>
      </c>
      <c r="P405" t="s">
        <v>92</v>
      </c>
      <c r="Q405" t="s">
        <v>92</v>
      </c>
      <c r="R405" t="s">
        <v>92</v>
      </c>
      <c r="T405" t="s">
        <v>92</v>
      </c>
      <c r="V405" t="s">
        <v>92</v>
      </c>
      <c r="W405" t="s">
        <v>26</v>
      </c>
      <c r="X405" t="s">
        <v>26</v>
      </c>
      <c r="Z405" t="s">
        <v>92</v>
      </c>
      <c r="AA405" t="s">
        <v>26</v>
      </c>
      <c r="AB405" t="s">
        <v>92</v>
      </c>
      <c r="AE405" t="s">
        <v>92</v>
      </c>
    </row>
    <row r="406" spans="3:31" ht="15" customHeight="1">
      <c r="C406" t="s">
        <v>92</v>
      </c>
      <c r="D406" t="s">
        <v>26</v>
      </c>
      <c r="E406" t="s">
        <v>26</v>
      </c>
      <c r="F406" t="s">
        <v>26</v>
      </c>
      <c r="K406" t="s">
        <v>92</v>
      </c>
      <c r="N406" t="s">
        <v>92</v>
      </c>
      <c r="O406" t="s">
        <v>103</v>
      </c>
      <c r="P406" t="s">
        <v>92</v>
      </c>
      <c r="Q406" t="s">
        <v>92</v>
      </c>
      <c r="R406" t="s">
        <v>92</v>
      </c>
      <c r="T406" t="s">
        <v>92</v>
      </c>
      <c r="V406" t="s">
        <v>92</v>
      </c>
      <c r="W406" t="s">
        <v>26</v>
      </c>
      <c r="X406" t="s">
        <v>26</v>
      </c>
      <c r="Z406" t="s">
        <v>92</v>
      </c>
      <c r="AA406" t="s">
        <v>26</v>
      </c>
      <c r="AB406" t="s">
        <v>92</v>
      </c>
      <c r="AE406" t="s">
        <v>92</v>
      </c>
    </row>
    <row r="407" spans="3:31" ht="15" customHeight="1">
      <c r="C407" t="s">
        <v>92</v>
      </c>
      <c r="D407" t="s">
        <v>26</v>
      </c>
      <c r="E407" t="s">
        <v>26</v>
      </c>
      <c r="F407" t="s">
        <v>26</v>
      </c>
      <c r="K407" t="s">
        <v>92</v>
      </c>
      <c r="N407" t="s">
        <v>92</v>
      </c>
      <c r="O407" t="s">
        <v>103</v>
      </c>
      <c r="P407" t="s">
        <v>92</v>
      </c>
      <c r="Q407" t="s">
        <v>92</v>
      </c>
      <c r="R407" t="s">
        <v>92</v>
      </c>
      <c r="T407" t="s">
        <v>92</v>
      </c>
      <c r="V407" t="s">
        <v>92</v>
      </c>
      <c r="W407" t="s">
        <v>26</v>
      </c>
      <c r="X407" t="s">
        <v>26</v>
      </c>
      <c r="Z407" t="s">
        <v>92</v>
      </c>
      <c r="AA407" t="s">
        <v>26</v>
      </c>
      <c r="AB407" t="s">
        <v>92</v>
      </c>
      <c r="AE407" t="s">
        <v>92</v>
      </c>
    </row>
    <row r="408" spans="3:31" ht="15" customHeight="1">
      <c r="C408" t="s">
        <v>92</v>
      </c>
      <c r="D408" t="s">
        <v>26</v>
      </c>
      <c r="E408" t="s">
        <v>26</v>
      </c>
      <c r="F408" t="s">
        <v>26</v>
      </c>
      <c r="K408" t="s">
        <v>92</v>
      </c>
      <c r="N408" t="s">
        <v>92</v>
      </c>
      <c r="O408" t="s">
        <v>103</v>
      </c>
      <c r="P408" t="s">
        <v>92</v>
      </c>
      <c r="Q408" t="s">
        <v>92</v>
      </c>
      <c r="R408" t="s">
        <v>92</v>
      </c>
      <c r="T408" t="s">
        <v>92</v>
      </c>
      <c r="V408" t="s">
        <v>92</v>
      </c>
      <c r="W408" t="s">
        <v>26</v>
      </c>
      <c r="X408" t="s">
        <v>26</v>
      </c>
      <c r="Z408" t="s">
        <v>92</v>
      </c>
      <c r="AA408" t="s">
        <v>26</v>
      </c>
      <c r="AB408" t="s">
        <v>92</v>
      </c>
      <c r="AE408" t="s">
        <v>92</v>
      </c>
    </row>
    <row r="409" spans="3:31" ht="15" customHeight="1">
      <c r="C409" t="s">
        <v>92</v>
      </c>
      <c r="D409" t="s">
        <v>26</v>
      </c>
      <c r="E409" t="s">
        <v>26</v>
      </c>
      <c r="F409" t="s">
        <v>26</v>
      </c>
      <c r="K409" t="s">
        <v>92</v>
      </c>
      <c r="N409" t="s">
        <v>92</v>
      </c>
      <c r="O409" t="s">
        <v>103</v>
      </c>
      <c r="P409" t="s">
        <v>92</v>
      </c>
      <c r="Q409" t="s">
        <v>92</v>
      </c>
      <c r="R409" t="s">
        <v>92</v>
      </c>
      <c r="T409" t="s">
        <v>92</v>
      </c>
      <c r="V409" t="s">
        <v>92</v>
      </c>
      <c r="W409" t="s">
        <v>26</v>
      </c>
      <c r="X409" t="s">
        <v>26</v>
      </c>
      <c r="Z409" t="s">
        <v>92</v>
      </c>
      <c r="AA409" t="s">
        <v>26</v>
      </c>
      <c r="AB409" t="s">
        <v>92</v>
      </c>
      <c r="AE409" t="s">
        <v>92</v>
      </c>
    </row>
    <row r="410" spans="3:31" ht="15" customHeight="1">
      <c r="C410" t="s">
        <v>92</v>
      </c>
      <c r="D410" t="s">
        <v>26</v>
      </c>
      <c r="E410" t="s">
        <v>26</v>
      </c>
      <c r="F410" t="s">
        <v>26</v>
      </c>
      <c r="K410" t="s">
        <v>92</v>
      </c>
      <c r="N410" t="s">
        <v>92</v>
      </c>
      <c r="O410" t="s">
        <v>103</v>
      </c>
      <c r="P410" t="s">
        <v>92</v>
      </c>
      <c r="Q410" t="s">
        <v>92</v>
      </c>
      <c r="R410" t="s">
        <v>92</v>
      </c>
      <c r="T410" t="s">
        <v>92</v>
      </c>
      <c r="V410" t="s">
        <v>92</v>
      </c>
      <c r="W410" t="s">
        <v>26</v>
      </c>
      <c r="X410" t="s">
        <v>26</v>
      </c>
      <c r="Z410" t="s">
        <v>92</v>
      </c>
      <c r="AA410" t="s">
        <v>26</v>
      </c>
      <c r="AB410" t="s">
        <v>92</v>
      </c>
      <c r="AE410" t="s">
        <v>92</v>
      </c>
    </row>
    <row r="411" spans="3:31" ht="15" customHeight="1">
      <c r="C411" t="s">
        <v>92</v>
      </c>
      <c r="D411" t="s">
        <v>26</v>
      </c>
      <c r="E411" t="s">
        <v>26</v>
      </c>
      <c r="F411" t="s">
        <v>26</v>
      </c>
      <c r="K411" t="s">
        <v>92</v>
      </c>
      <c r="N411" t="s">
        <v>92</v>
      </c>
      <c r="O411" t="s">
        <v>103</v>
      </c>
      <c r="P411" t="s">
        <v>92</v>
      </c>
      <c r="Q411" t="s">
        <v>92</v>
      </c>
      <c r="R411" t="s">
        <v>92</v>
      </c>
      <c r="T411" t="s">
        <v>92</v>
      </c>
      <c r="V411" t="s">
        <v>92</v>
      </c>
      <c r="W411" t="s">
        <v>26</v>
      </c>
      <c r="X411" t="s">
        <v>26</v>
      </c>
      <c r="Z411" t="s">
        <v>92</v>
      </c>
      <c r="AA411" t="s">
        <v>26</v>
      </c>
      <c r="AB411" t="s">
        <v>92</v>
      </c>
      <c r="AE411" t="s">
        <v>92</v>
      </c>
    </row>
    <row r="412" spans="3:31" ht="15" customHeight="1">
      <c r="C412" t="s">
        <v>92</v>
      </c>
      <c r="D412" t="s">
        <v>26</v>
      </c>
      <c r="E412" t="s">
        <v>26</v>
      </c>
      <c r="F412" t="s">
        <v>26</v>
      </c>
      <c r="K412" t="s">
        <v>92</v>
      </c>
      <c r="N412" t="s">
        <v>92</v>
      </c>
      <c r="O412" t="s">
        <v>103</v>
      </c>
      <c r="P412" t="s">
        <v>92</v>
      </c>
      <c r="Q412" t="s">
        <v>92</v>
      </c>
      <c r="R412" t="s">
        <v>92</v>
      </c>
      <c r="T412" t="s">
        <v>92</v>
      </c>
      <c r="V412" t="s">
        <v>92</v>
      </c>
      <c r="W412" t="s">
        <v>26</v>
      </c>
      <c r="X412" t="s">
        <v>26</v>
      </c>
      <c r="Z412" t="s">
        <v>92</v>
      </c>
      <c r="AA412" t="s">
        <v>26</v>
      </c>
      <c r="AB412" t="s">
        <v>92</v>
      </c>
      <c r="AE412" t="s">
        <v>92</v>
      </c>
    </row>
    <row r="413" spans="3:31" ht="15" customHeight="1">
      <c r="C413" t="s">
        <v>92</v>
      </c>
      <c r="D413" t="s">
        <v>26</v>
      </c>
      <c r="E413" t="s">
        <v>26</v>
      </c>
      <c r="F413" t="s">
        <v>26</v>
      </c>
      <c r="K413" t="s">
        <v>92</v>
      </c>
      <c r="N413" t="s">
        <v>92</v>
      </c>
      <c r="O413" t="s">
        <v>103</v>
      </c>
      <c r="P413" t="s">
        <v>92</v>
      </c>
      <c r="Q413" t="s">
        <v>92</v>
      </c>
      <c r="R413" t="s">
        <v>92</v>
      </c>
      <c r="T413" t="s">
        <v>92</v>
      </c>
      <c r="V413" t="s">
        <v>92</v>
      </c>
      <c r="W413" t="s">
        <v>26</v>
      </c>
      <c r="X413" t="s">
        <v>26</v>
      </c>
      <c r="Z413" t="s">
        <v>92</v>
      </c>
      <c r="AA413" t="s">
        <v>26</v>
      </c>
      <c r="AB413" t="s">
        <v>92</v>
      </c>
      <c r="AE413" t="s">
        <v>92</v>
      </c>
    </row>
    <row r="414" spans="3:31" ht="15" customHeight="1">
      <c r="C414" t="s">
        <v>92</v>
      </c>
      <c r="D414" t="s">
        <v>26</v>
      </c>
      <c r="E414" t="s">
        <v>26</v>
      </c>
      <c r="F414" t="s">
        <v>26</v>
      </c>
      <c r="K414" t="s">
        <v>92</v>
      </c>
      <c r="N414" t="s">
        <v>92</v>
      </c>
      <c r="O414" t="s">
        <v>103</v>
      </c>
      <c r="P414" t="s">
        <v>92</v>
      </c>
      <c r="Q414" t="s">
        <v>92</v>
      </c>
      <c r="R414" t="s">
        <v>92</v>
      </c>
      <c r="T414" t="s">
        <v>92</v>
      </c>
      <c r="V414" t="s">
        <v>92</v>
      </c>
      <c r="W414" t="s">
        <v>26</v>
      </c>
      <c r="X414" t="s">
        <v>26</v>
      </c>
      <c r="Z414" t="s">
        <v>92</v>
      </c>
      <c r="AA414" t="s">
        <v>26</v>
      </c>
      <c r="AB414" t="s">
        <v>92</v>
      </c>
      <c r="AE414" t="s">
        <v>92</v>
      </c>
    </row>
    <row r="415" spans="3:31" ht="15" customHeight="1">
      <c r="C415" t="s">
        <v>92</v>
      </c>
      <c r="D415" t="s">
        <v>26</v>
      </c>
      <c r="E415" t="s">
        <v>26</v>
      </c>
      <c r="F415" t="s">
        <v>26</v>
      </c>
      <c r="K415" t="s">
        <v>92</v>
      </c>
      <c r="N415" t="s">
        <v>92</v>
      </c>
      <c r="O415" t="s">
        <v>103</v>
      </c>
      <c r="P415" t="s">
        <v>92</v>
      </c>
      <c r="Q415" t="s">
        <v>92</v>
      </c>
      <c r="R415" t="s">
        <v>92</v>
      </c>
      <c r="T415" t="s">
        <v>92</v>
      </c>
      <c r="V415" t="s">
        <v>92</v>
      </c>
      <c r="W415" t="s">
        <v>26</v>
      </c>
      <c r="X415" t="s">
        <v>26</v>
      </c>
      <c r="Z415" t="s">
        <v>92</v>
      </c>
      <c r="AA415" t="s">
        <v>26</v>
      </c>
      <c r="AB415" t="s">
        <v>92</v>
      </c>
      <c r="AE415" t="s">
        <v>92</v>
      </c>
    </row>
    <row r="416" spans="3:31" ht="15" customHeight="1">
      <c r="C416" t="s">
        <v>92</v>
      </c>
      <c r="D416" t="s">
        <v>26</v>
      </c>
      <c r="E416" t="s">
        <v>26</v>
      </c>
      <c r="F416" t="s">
        <v>26</v>
      </c>
      <c r="K416" t="s">
        <v>92</v>
      </c>
      <c r="N416" t="s">
        <v>92</v>
      </c>
      <c r="O416" t="s">
        <v>103</v>
      </c>
      <c r="P416" t="s">
        <v>92</v>
      </c>
      <c r="Q416" t="s">
        <v>92</v>
      </c>
      <c r="R416" t="s">
        <v>92</v>
      </c>
      <c r="T416" t="s">
        <v>92</v>
      </c>
      <c r="V416" t="s">
        <v>92</v>
      </c>
      <c r="W416" t="s">
        <v>26</v>
      </c>
      <c r="X416" t="s">
        <v>26</v>
      </c>
      <c r="Z416" t="s">
        <v>92</v>
      </c>
      <c r="AA416" t="s">
        <v>26</v>
      </c>
      <c r="AB416" t="s">
        <v>92</v>
      </c>
      <c r="AE416" t="s">
        <v>92</v>
      </c>
    </row>
    <row r="417" spans="3:31" ht="15" customHeight="1">
      <c r="C417" t="s">
        <v>92</v>
      </c>
      <c r="D417" t="s">
        <v>26</v>
      </c>
      <c r="E417" t="s">
        <v>26</v>
      </c>
      <c r="F417" t="s">
        <v>26</v>
      </c>
      <c r="K417" t="s">
        <v>92</v>
      </c>
      <c r="N417" t="s">
        <v>92</v>
      </c>
      <c r="O417" t="s">
        <v>103</v>
      </c>
      <c r="P417" t="s">
        <v>92</v>
      </c>
      <c r="Q417" t="s">
        <v>92</v>
      </c>
      <c r="R417" t="s">
        <v>92</v>
      </c>
      <c r="T417" t="s">
        <v>92</v>
      </c>
      <c r="V417" t="s">
        <v>92</v>
      </c>
      <c r="W417" t="s">
        <v>26</v>
      </c>
      <c r="X417" t="s">
        <v>26</v>
      </c>
      <c r="Z417" t="s">
        <v>92</v>
      </c>
      <c r="AA417" t="s">
        <v>26</v>
      </c>
      <c r="AB417" t="s">
        <v>92</v>
      </c>
      <c r="AE417" t="s">
        <v>92</v>
      </c>
    </row>
    <row r="418" spans="3:31" ht="15" customHeight="1">
      <c r="C418" t="s">
        <v>92</v>
      </c>
      <c r="D418" t="s">
        <v>26</v>
      </c>
      <c r="E418" t="s">
        <v>26</v>
      </c>
      <c r="F418" t="s">
        <v>26</v>
      </c>
      <c r="K418" t="s">
        <v>92</v>
      </c>
      <c r="N418" t="s">
        <v>92</v>
      </c>
      <c r="O418" t="s">
        <v>103</v>
      </c>
      <c r="P418" t="s">
        <v>92</v>
      </c>
      <c r="Q418" t="s">
        <v>92</v>
      </c>
      <c r="R418" t="s">
        <v>92</v>
      </c>
      <c r="T418" t="s">
        <v>92</v>
      </c>
      <c r="V418" t="s">
        <v>92</v>
      </c>
      <c r="W418" t="s">
        <v>26</v>
      </c>
      <c r="X418" t="s">
        <v>26</v>
      </c>
      <c r="Z418" t="s">
        <v>92</v>
      </c>
      <c r="AA418" t="s">
        <v>26</v>
      </c>
      <c r="AB418" t="s">
        <v>92</v>
      </c>
      <c r="AE418" t="s">
        <v>92</v>
      </c>
    </row>
    <row r="419" spans="3:31" ht="15" customHeight="1">
      <c r="C419" t="s">
        <v>92</v>
      </c>
      <c r="D419" t="s">
        <v>26</v>
      </c>
      <c r="E419" t="s">
        <v>26</v>
      </c>
      <c r="F419" t="s">
        <v>26</v>
      </c>
      <c r="K419" t="s">
        <v>92</v>
      </c>
      <c r="N419" t="s">
        <v>92</v>
      </c>
      <c r="O419" t="s">
        <v>103</v>
      </c>
      <c r="P419" t="s">
        <v>92</v>
      </c>
      <c r="Q419" t="s">
        <v>92</v>
      </c>
      <c r="R419" t="s">
        <v>92</v>
      </c>
      <c r="T419" t="s">
        <v>92</v>
      </c>
      <c r="V419" t="s">
        <v>92</v>
      </c>
      <c r="W419" t="s">
        <v>26</v>
      </c>
      <c r="X419" t="s">
        <v>26</v>
      </c>
      <c r="Z419" t="s">
        <v>92</v>
      </c>
      <c r="AA419" t="s">
        <v>26</v>
      </c>
      <c r="AB419" t="s">
        <v>92</v>
      </c>
      <c r="AE419" t="s">
        <v>92</v>
      </c>
    </row>
    <row r="420" spans="3:31" ht="15" customHeight="1">
      <c r="C420" t="s">
        <v>92</v>
      </c>
      <c r="D420" t="s">
        <v>26</v>
      </c>
      <c r="E420" t="s">
        <v>26</v>
      </c>
      <c r="F420" t="s">
        <v>26</v>
      </c>
      <c r="K420" t="s">
        <v>92</v>
      </c>
      <c r="N420" t="s">
        <v>92</v>
      </c>
      <c r="O420" t="s">
        <v>103</v>
      </c>
      <c r="P420" t="s">
        <v>92</v>
      </c>
      <c r="Q420" t="s">
        <v>92</v>
      </c>
      <c r="R420" t="s">
        <v>92</v>
      </c>
      <c r="T420" t="s">
        <v>92</v>
      </c>
      <c r="V420" t="s">
        <v>92</v>
      </c>
      <c r="W420" t="s">
        <v>26</v>
      </c>
      <c r="X420" t="s">
        <v>26</v>
      </c>
      <c r="Z420" t="s">
        <v>92</v>
      </c>
      <c r="AA420" t="s">
        <v>26</v>
      </c>
      <c r="AB420" t="s">
        <v>92</v>
      </c>
      <c r="AE420" t="s">
        <v>92</v>
      </c>
    </row>
    <row r="421" spans="3:31" ht="15" customHeight="1">
      <c r="C421" t="s">
        <v>92</v>
      </c>
      <c r="D421" t="s">
        <v>26</v>
      </c>
      <c r="E421" t="s">
        <v>26</v>
      </c>
      <c r="F421" t="s">
        <v>26</v>
      </c>
      <c r="K421" t="s">
        <v>92</v>
      </c>
      <c r="N421" t="s">
        <v>92</v>
      </c>
      <c r="O421" t="s">
        <v>103</v>
      </c>
      <c r="P421" t="s">
        <v>92</v>
      </c>
      <c r="Q421" t="s">
        <v>92</v>
      </c>
      <c r="R421" t="s">
        <v>92</v>
      </c>
      <c r="T421" t="s">
        <v>92</v>
      </c>
      <c r="V421" t="s">
        <v>92</v>
      </c>
      <c r="W421" t="s">
        <v>26</v>
      </c>
      <c r="X421" t="s">
        <v>26</v>
      </c>
      <c r="Z421" t="s">
        <v>92</v>
      </c>
      <c r="AA421" t="s">
        <v>26</v>
      </c>
      <c r="AB421" t="s">
        <v>92</v>
      </c>
      <c r="AE421" t="s">
        <v>92</v>
      </c>
    </row>
    <row r="422" spans="3:31" ht="15" customHeight="1">
      <c r="C422" t="s">
        <v>92</v>
      </c>
      <c r="D422" t="s">
        <v>26</v>
      </c>
      <c r="E422" t="s">
        <v>26</v>
      </c>
      <c r="F422" t="s">
        <v>26</v>
      </c>
      <c r="K422" t="s">
        <v>92</v>
      </c>
      <c r="N422" t="s">
        <v>92</v>
      </c>
      <c r="O422" t="s">
        <v>103</v>
      </c>
      <c r="P422" t="s">
        <v>92</v>
      </c>
      <c r="Q422" t="s">
        <v>92</v>
      </c>
      <c r="R422" t="s">
        <v>92</v>
      </c>
      <c r="T422" t="s">
        <v>92</v>
      </c>
      <c r="V422" t="s">
        <v>92</v>
      </c>
      <c r="W422" t="s">
        <v>26</v>
      </c>
      <c r="X422" t="s">
        <v>26</v>
      </c>
      <c r="Z422" t="s">
        <v>92</v>
      </c>
      <c r="AA422" t="s">
        <v>26</v>
      </c>
      <c r="AB422" t="s">
        <v>92</v>
      </c>
      <c r="AE422" t="s">
        <v>92</v>
      </c>
    </row>
    <row r="423" spans="3:31" ht="15" customHeight="1">
      <c r="C423" t="s">
        <v>92</v>
      </c>
      <c r="D423" t="s">
        <v>26</v>
      </c>
      <c r="E423" t="s">
        <v>26</v>
      </c>
      <c r="F423" t="s">
        <v>26</v>
      </c>
      <c r="K423" t="s">
        <v>92</v>
      </c>
      <c r="N423" t="s">
        <v>92</v>
      </c>
      <c r="O423" t="s">
        <v>103</v>
      </c>
      <c r="P423" t="s">
        <v>92</v>
      </c>
      <c r="Q423" t="s">
        <v>92</v>
      </c>
      <c r="R423" t="s">
        <v>92</v>
      </c>
      <c r="T423" t="s">
        <v>92</v>
      </c>
      <c r="V423" t="s">
        <v>92</v>
      </c>
      <c r="W423" t="s">
        <v>26</v>
      </c>
      <c r="X423" t="s">
        <v>26</v>
      </c>
      <c r="Z423" t="s">
        <v>92</v>
      </c>
      <c r="AA423" t="s">
        <v>26</v>
      </c>
      <c r="AB423" t="s">
        <v>92</v>
      </c>
      <c r="AE423" t="s">
        <v>92</v>
      </c>
    </row>
    <row r="424" spans="3:31" ht="15" customHeight="1">
      <c r="C424" t="s">
        <v>92</v>
      </c>
      <c r="D424" t="s">
        <v>26</v>
      </c>
      <c r="E424" t="s">
        <v>26</v>
      </c>
      <c r="F424" t="s">
        <v>26</v>
      </c>
      <c r="K424" t="s">
        <v>92</v>
      </c>
      <c r="N424" t="s">
        <v>92</v>
      </c>
      <c r="O424" t="s">
        <v>103</v>
      </c>
      <c r="P424" t="s">
        <v>92</v>
      </c>
      <c r="Q424" t="s">
        <v>92</v>
      </c>
      <c r="R424" t="s">
        <v>92</v>
      </c>
      <c r="T424" t="s">
        <v>92</v>
      </c>
      <c r="V424" t="s">
        <v>92</v>
      </c>
      <c r="W424" t="s">
        <v>26</v>
      </c>
      <c r="X424" t="s">
        <v>26</v>
      </c>
      <c r="Z424" t="s">
        <v>92</v>
      </c>
      <c r="AA424" t="s">
        <v>26</v>
      </c>
      <c r="AB424" t="s">
        <v>92</v>
      </c>
      <c r="AE424" t="s">
        <v>92</v>
      </c>
    </row>
    <row r="425" spans="3:31" ht="15" customHeight="1">
      <c r="C425" t="s">
        <v>92</v>
      </c>
      <c r="D425" t="s">
        <v>26</v>
      </c>
      <c r="E425" t="s">
        <v>26</v>
      </c>
      <c r="F425" t="s">
        <v>26</v>
      </c>
      <c r="K425" t="s">
        <v>92</v>
      </c>
      <c r="N425" t="s">
        <v>92</v>
      </c>
      <c r="O425" t="s">
        <v>103</v>
      </c>
      <c r="P425" t="s">
        <v>92</v>
      </c>
      <c r="Q425" t="s">
        <v>92</v>
      </c>
      <c r="R425" t="s">
        <v>92</v>
      </c>
      <c r="T425" t="s">
        <v>92</v>
      </c>
      <c r="V425" t="s">
        <v>92</v>
      </c>
      <c r="W425" t="s">
        <v>26</v>
      </c>
      <c r="X425" t="s">
        <v>26</v>
      </c>
      <c r="Z425" t="s">
        <v>92</v>
      </c>
      <c r="AA425" t="s">
        <v>26</v>
      </c>
      <c r="AB425" t="s">
        <v>92</v>
      </c>
      <c r="AE425" t="s">
        <v>92</v>
      </c>
    </row>
    <row r="426" spans="3:31" ht="15" customHeight="1">
      <c r="C426" t="s">
        <v>92</v>
      </c>
      <c r="D426" t="s">
        <v>26</v>
      </c>
      <c r="E426" t="s">
        <v>26</v>
      </c>
      <c r="F426" t="s">
        <v>26</v>
      </c>
      <c r="K426" t="s">
        <v>92</v>
      </c>
      <c r="N426" t="s">
        <v>92</v>
      </c>
      <c r="O426" t="s">
        <v>103</v>
      </c>
      <c r="P426" t="s">
        <v>92</v>
      </c>
      <c r="Q426" t="s">
        <v>92</v>
      </c>
      <c r="R426" t="s">
        <v>92</v>
      </c>
      <c r="T426" t="s">
        <v>92</v>
      </c>
      <c r="V426" t="s">
        <v>92</v>
      </c>
      <c r="W426" t="s">
        <v>26</v>
      </c>
      <c r="X426" t="s">
        <v>26</v>
      </c>
      <c r="Z426" t="s">
        <v>92</v>
      </c>
      <c r="AA426" t="s">
        <v>26</v>
      </c>
      <c r="AB426" t="s">
        <v>92</v>
      </c>
      <c r="AE426" t="s">
        <v>92</v>
      </c>
    </row>
    <row r="427" spans="3:31" ht="15" customHeight="1">
      <c r="C427" t="s">
        <v>92</v>
      </c>
      <c r="D427" t="s">
        <v>26</v>
      </c>
      <c r="E427" t="s">
        <v>26</v>
      </c>
      <c r="F427" t="s">
        <v>26</v>
      </c>
      <c r="K427" t="s">
        <v>92</v>
      </c>
      <c r="N427" t="s">
        <v>92</v>
      </c>
      <c r="O427" t="s">
        <v>103</v>
      </c>
      <c r="P427" t="s">
        <v>92</v>
      </c>
      <c r="Q427" t="s">
        <v>92</v>
      </c>
      <c r="R427" t="s">
        <v>92</v>
      </c>
      <c r="T427" t="s">
        <v>92</v>
      </c>
      <c r="V427" t="s">
        <v>92</v>
      </c>
      <c r="W427" t="s">
        <v>26</v>
      </c>
      <c r="X427" t="s">
        <v>26</v>
      </c>
      <c r="Z427" t="s">
        <v>92</v>
      </c>
      <c r="AA427" t="s">
        <v>26</v>
      </c>
      <c r="AB427" t="s">
        <v>92</v>
      </c>
      <c r="AE427" t="s">
        <v>92</v>
      </c>
    </row>
    <row r="428" spans="3:31" ht="15" customHeight="1">
      <c r="C428" t="s">
        <v>92</v>
      </c>
      <c r="D428" t="s">
        <v>26</v>
      </c>
      <c r="E428" t="s">
        <v>26</v>
      </c>
      <c r="F428" t="s">
        <v>26</v>
      </c>
      <c r="K428" t="s">
        <v>92</v>
      </c>
      <c r="N428" t="s">
        <v>92</v>
      </c>
      <c r="O428" t="s">
        <v>103</v>
      </c>
      <c r="P428" t="s">
        <v>92</v>
      </c>
      <c r="Q428" t="s">
        <v>92</v>
      </c>
      <c r="R428" t="s">
        <v>92</v>
      </c>
      <c r="T428" t="s">
        <v>92</v>
      </c>
      <c r="V428" t="s">
        <v>92</v>
      </c>
      <c r="W428" t="s">
        <v>26</v>
      </c>
      <c r="X428" t="s">
        <v>26</v>
      </c>
      <c r="Z428" t="s">
        <v>92</v>
      </c>
      <c r="AA428" t="s">
        <v>26</v>
      </c>
      <c r="AB428" t="s">
        <v>92</v>
      </c>
      <c r="AE428" t="s">
        <v>92</v>
      </c>
    </row>
    <row r="429" spans="3:31" ht="15" customHeight="1">
      <c r="C429" t="s">
        <v>92</v>
      </c>
      <c r="D429" t="s">
        <v>26</v>
      </c>
      <c r="E429" t="s">
        <v>26</v>
      </c>
      <c r="F429" t="s">
        <v>26</v>
      </c>
      <c r="K429" t="s">
        <v>92</v>
      </c>
      <c r="N429" t="s">
        <v>92</v>
      </c>
      <c r="O429" t="s">
        <v>103</v>
      </c>
      <c r="P429" t="s">
        <v>92</v>
      </c>
      <c r="Q429" t="s">
        <v>92</v>
      </c>
      <c r="R429" t="s">
        <v>92</v>
      </c>
      <c r="T429" t="s">
        <v>92</v>
      </c>
      <c r="V429" t="s">
        <v>92</v>
      </c>
      <c r="W429" t="s">
        <v>26</v>
      </c>
      <c r="X429" t="s">
        <v>26</v>
      </c>
      <c r="Z429" t="s">
        <v>92</v>
      </c>
      <c r="AA429" t="s">
        <v>26</v>
      </c>
      <c r="AB429" t="s">
        <v>92</v>
      </c>
      <c r="AE429" t="s">
        <v>92</v>
      </c>
    </row>
    <row r="430" spans="3:31" ht="15" customHeight="1">
      <c r="C430" t="s">
        <v>92</v>
      </c>
      <c r="D430" t="s">
        <v>26</v>
      </c>
      <c r="E430" t="s">
        <v>26</v>
      </c>
      <c r="F430" t="s">
        <v>26</v>
      </c>
      <c r="K430" t="s">
        <v>92</v>
      </c>
      <c r="N430" t="s">
        <v>92</v>
      </c>
      <c r="O430" t="s">
        <v>103</v>
      </c>
      <c r="P430" t="s">
        <v>92</v>
      </c>
      <c r="Q430" t="s">
        <v>92</v>
      </c>
      <c r="R430" t="s">
        <v>92</v>
      </c>
      <c r="T430" t="s">
        <v>92</v>
      </c>
      <c r="V430" t="s">
        <v>92</v>
      </c>
      <c r="W430" t="s">
        <v>26</v>
      </c>
      <c r="X430" t="s">
        <v>26</v>
      </c>
      <c r="Z430" t="s">
        <v>92</v>
      </c>
      <c r="AA430" t="s">
        <v>26</v>
      </c>
      <c r="AB430" t="s">
        <v>92</v>
      </c>
      <c r="AE430" t="s">
        <v>92</v>
      </c>
    </row>
    <row r="431" spans="3:31" ht="15" customHeight="1">
      <c r="C431" t="s">
        <v>92</v>
      </c>
      <c r="D431" t="s">
        <v>26</v>
      </c>
      <c r="E431" t="s">
        <v>26</v>
      </c>
      <c r="F431" t="s">
        <v>26</v>
      </c>
      <c r="K431" t="s">
        <v>92</v>
      </c>
      <c r="N431" t="s">
        <v>92</v>
      </c>
      <c r="O431" t="s">
        <v>103</v>
      </c>
      <c r="P431" t="s">
        <v>92</v>
      </c>
      <c r="Q431" t="s">
        <v>92</v>
      </c>
      <c r="R431" t="s">
        <v>92</v>
      </c>
      <c r="T431" t="s">
        <v>92</v>
      </c>
      <c r="V431" t="s">
        <v>92</v>
      </c>
      <c r="W431" t="s">
        <v>26</v>
      </c>
      <c r="X431" t="s">
        <v>26</v>
      </c>
      <c r="Z431" t="s">
        <v>92</v>
      </c>
      <c r="AA431" t="s">
        <v>26</v>
      </c>
      <c r="AB431" t="s">
        <v>92</v>
      </c>
      <c r="AE431" t="s">
        <v>92</v>
      </c>
    </row>
    <row r="432" spans="3:31" ht="15" customHeight="1">
      <c r="C432" t="s">
        <v>92</v>
      </c>
      <c r="D432" t="s">
        <v>26</v>
      </c>
      <c r="E432" t="s">
        <v>26</v>
      </c>
      <c r="F432" t="s">
        <v>26</v>
      </c>
      <c r="K432" t="s">
        <v>92</v>
      </c>
      <c r="N432" t="s">
        <v>92</v>
      </c>
      <c r="O432" t="s">
        <v>103</v>
      </c>
      <c r="P432" t="s">
        <v>92</v>
      </c>
      <c r="Q432" t="s">
        <v>92</v>
      </c>
      <c r="R432" t="s">
        <v>92</v>
      </c>
      <c r="T432" t="s">
        <v>92</v>
      </c>
      <c r="V432" t="s">
        <v>92</v>
      </c>
      <c r="W432" t="s">
        <v>26</v>
      </c>
      <c r="X432" t="s">
        <v>26</v>
      </c>
      <c r="Z432" t="s">
        <v>92</v>
      </c>
      <c r="AA432" t="s">
        <v>26</v>
      </c>
      <c r="AB432" t="s">
        <v>92</v>
      </c>
      <c r="AE432" t="s">
        <v>92</v>
      </c>
    </row>
    <row r="433" spans="3:31" ht="15" customHeight="1">
      <c r="C433" t="s">
        <v>92</v>
      </c>
      <c r="D433" t="s">
        <v>26</v>
      </c>
      <c r="E433" t="s">
        <v>26</v>
      </c>
      <c r="F433" t="s">
        <v>26</v>
      </c>
      <c r="K433" t="s">
        <v>92</v>
      </c>
      <c r="N433" t="s">
        <v>92</v>
      </c>
      <c r="O433" t="s">
        <v>103</v>
      </c>
      <c r="P433" t="s">
        <v>92</v>
      </c>
      <c r="Q433" t="s">
        <v>92</v>
      </c>
      <c r="R433" t="s">
        <v>92</v>
      </c>
      <c r="T433" t="s">
        <v>92</v>
      </c>
      <c r="V433" t="s">
        <v>92</v>
      </c>
      <c r="W433" t="s">
        <v>26</v>
      </c>
      <c r="X433" t="s">
        <v>26</v>
      </c>
      <c r="Z433" t="s">
        <v>92</v>
      </c>
      <c r="AA433" t="s">
        <v>26</v>
      </c>
      <c r="AB433" t="s">
        <v>92</v>
      </c>
      <c r="AE433" t="s">
        <v>92</v>
      </c>
    </row>
    <row r="434" spans="3:31" ht="15" customHeight="1">
      <c r="C434" t="s">
        <v>92</v>
      </c>
      <c r="D434" t="s">
        <v>26</v>
      </c>
      <c r="E434" t="s">
        <v>26</v>
      </c>
      <c r="F434" t="s">
        <v>26</v>
      </c>
      <c r="K434" t="s">
        <v>92</v>
      </c>
      <c r="N434" t="s">
        <v>92</v>
      </c>
      <c r="O434" t="s">
        <v>103</v>
      </c>
      <c r="P434" t="s">
        <v>92</v>
      </c>
      <c r="Q434" t="s">
        <v>92</v>
      </c>
      <c r="R434" t="s">
        <v>92</v>
      </c>
      <c r="T434" t="s">
        <v>92</v>
      </c>
      <c r="V434" t="s">
        <v>92</v>
      </c>
      <c r="W434" t="s">
        <v>26</v>
      </c>
      <c r="X434" t="s">
        <v>26</v>
      </c>
      <c r="Z434" t="s">
        <v>92</v>
      </c>
      <c r="AA434" t="s">
        <v>26</v>
      </c>
      <c r="AB434" t="s">
        <v>92</v>
      </c>
      <c r="AE434" t="s">
        <v>92</v>
      </c>
    </row>
    <row r="435" spans="3:31" ht="15" customHeight="1">
      <c r="C435" t="s">
        <v>92</v>
      </c>
      <c r="D435" t="s">
        <v>26</v>
      </c>
      <c r="E435" t="s">
        <v>26</v>
      </c>
      <c r="F435" t="s">
        <v>26</v>
      </c>
      <c r="K435" t="s">
        <v>92</v>
      </c>
      <c r="N435" t="s">
        <v>92</v>
      </c>
      <c r="O435" t="s">
        <v>103</v>
      </c>
      <c r="P435" t="s">
        <v>92</v>
      </c>
      <c r="Q435" t="s">
        <v>92</v>
      </c>
      <c r="R435" t="s">
        <v>92</v>
      </c>
      <c r="T435" t="s">
        <v>92</v>
      </c>
      <c r="V435" t="s">
        <v>92</v>
      </c>
      <c r="W435" t="s">
        <v>26</v>
      </c>
      <c r="X435" t="s">
        <v>26</v>
      </c>
      <c r="Z435" t="s">
        <v>92</v>
      </c>
      <c r="AA435" t="s">
        <v>26</v>
      </c>
      <c r="AB435" t="s">
        <v>92</v>
      </c>
      <c r="AE435" t="s">
        <v>92</v>
      </c>
    </row>
    <row r="436" spans="3:31" ht="15" customHeight="1">
      <c r="C436" t="s">
        <v>92</v>
      </c>
      <c r="D436" t="s">
        <v>26</v>
      </c>
      <c r="E436" t="s">
        <v>26</v>
      </c>
      <c r="F436" t="s">
        <v>26</v>
      </c>
      <c r="K436" t="s">
        <v>92</v>
      </c>
      <c r="N436" t="s">
        <v>92</v>
      </c>
      <c r="O436" t="s">
        <v>103</v>
      </c>
      <c r="P436" t="s">
        <v>92</v>
      </c>
      <c r="Q436" t="s">
        <v>92</v>
      </c>
      <c r="R436" t="s">
        <v>92</v>
      </c>
      <c r="T436" t="s">
        <v>92</v>
      </c>
      <c r="V436" t="s">
        <v>92</v>
      </c>
      <c r="W436" t="s">
        <v>26</v>
      </c>
      <c r="X436" t="s">
        <v>26</v>
      </c>
      <c r="Z436" t="s">
        <v>92</v>
      </c>
      <c r="AA436" t="s">
        <v>26</v>
      </c>
      <c r="AB436" t="s">
        <v>92</v>
      </c>
      <c r="AE436" t="s">
        <v>92</v>
      </c>
    </row>
    <row r="437" spans="3:31" ht="15" customHeight="1">
      <c r="C437" t="s">
        <v>92</v>
      </c>
      <c r="D437" t="s">
        <v>26</v>
      </c>
      <c r="E437" t="s">
        <v>26</v>
      </c>
      <c r="F437" t="s">
        <v>26</v>
      </c>
      <c r="K437" t="s">
        <v>92</v>
      </c>
      <c r="N437" t="s">
        <v>92</v>
      </c>
      <c r="O437" t="s">
        <v>103</v>
      </c>
      <c r="P437" t="s">
        <v>92</v>
      </c>
      <c r="Q437" t="s">
        <v>92</v>
      </c>
      <c r="R437" t="s">
        <v>92</v>
      </c>
      <c r="T437" t="s">
        <v>92</v>
      </c>
      <c r="V437" t="s">
        <v>92</v>
      </c>
      <c r="W437" t="s">
        <v>26</v>
      </c>
      <c r="X437" t="s">
        <v>26</v>
      </c>
      <c r="Z437" t="s">
        <v>92</v>
      </c>
      <c r="AA437" t="s">
        <v>26</v>
      </c>
      <c r="AB437" t="s">
        <v>92</v>
      </c>
      <c r="AE437" t="s">
        <v>92</v>
      </c>
    </row>
    <row r="438" spans="3:31" ht="15" customHeight="1">
      <c r="C438" t="s">
        <v>92</v>
      </c>
      <c r="D438" t="s">
        <v>26</v>
      </c>
      <c r="E438" t="s">
        <v>26</v>
      </c>
      <c r="F438" t="s">
        <v>26</v>
      </c>
      <c r="K438" t="s">
        <v>92</v>
      </c>
      <c r="N438" t="s">
        <v>92</v>
      </c>
      <c r="O438" t="s">
        <v>103</v>
      </c>
      <c r="P438" t="s">
        <v>92</v>
      </c>
      <c r="Q438" t="s">
        <v>92</v>
      </c>
      <c r="R438" t="s">
        <v>92</v>
      </c>
      <c r="T438" t="s">
        <v>92</v>
      </c>
      <c r="V438" t="s">
        <v>92</v>
      </c>
      <c r="W438" t="s">
        <v>26</v>
      </c>
      <c r="X438" t="s">
        <v>26</v>
      </c>
      <c r="Z438" t="s">
        <v>92</v>
      </c>
      <c r="AA438" t="s">
        <v>26</v>
      </c>
      <c r="AB438" t="s">
        <v>92</v>
      </c>
      <c r="AE438" t="s">
        <v>92</v>
      </c>
    </row>
    <row r="439" spans="3:31" ht="15" customHeight="1">
      <c r="C439" t="s">
        <v>92</v>
      </c>
      <c r="D439" t="s">
        <v>26</v>
      </c>
      <c r="E439" t="s">
        <v>26</v>
      </c>
      <c r="F439" t="s">
        <v>26</v>
      </c>
      <c r="K439" t="s">
        <v>92</v>
      </c>
      <c r="N439" t="s">
        <v>92</v>
      </c>
      <c r="O439" t="s">
        <v>103</v>
      </c>
      <c r="P439" t="s">
        <v>92</v>
      </c>
      <c r="Q439" t="s">
        <v>92</v>
      </c>
      <c r="R439" t="s">
        <v>92</v>
      </c>
      <c r="T439" t="s">
        <v>92</v>
      </c>
      <c r="V439" t="s">
        <v>92</v>
      </c>
      <c r="W439" t="s">
        <v>26</v>
      </c>
      <c r="X439" t="s">
        <v>26</v>
      </c>
      <c r="Z439" t="s">
        <v>92</v>
      </c>
      <c r="AA439" t="s">
        <v>26</v>
      </c>
      <c r="AB439" t="s">
        <v>92</v>
      </c>
      <c r="AE439" t="s">
        <v>92</v>
      </c>
    </row>
    <row r="440" spans="3:31" ht="15" customHeight="1">
      <c r="C440" t="s">
        <v>92</v>
      </c>
      <c r="D440" t="s">
        <v>26</v>
      </c>
      <c r="E440" t="s">
        <v>26</v>
      </c>
      <c r="F440" t="s">
        <v>26</v>
      </c>
      <c r="K440" t="s">
        <v>92</v>
      </c>
      <c r="N440" t="s">
        <v>92</v>
      </c>
      <c r="O440" t="s">
        <v>103</v>
      </c>
      <c r="P440" t="s">
        <v>92</v>
      </c>
      <c r="Q440" t="s">
        <v>92</v>
      </c>
      <c r="R440" t="s">
        <v>92</v>
      </c>
      <c r="T440" t="s">
        <v>92</v>
      </c>
      <c r="V440" t="s">
        <v>92</v>
      </c>
      <c r="W440" t="s">
        <v>26</v>
      </c>
      <c r="X440" t="s">
        <v>26</v>
      </c>
      <c r="Z440" t="s">
        <v>92</v>
      </c>
      <c r="AA440" t="s">
        <v>26</v>
      </c>
      <c r="AB440" t="s">
        <v>92</v>
      </c>
      <c r="AE440" t="s">
        <v>92</v>
      </c>
    </row>
    <row r="441" spans="3:31" ht="15" customHeight="1">
      <c r="C441" t="s">
        <v>92</v>
      </c>
      <c r="D441" t="s">
        <v>26</v>
      </c>
      <c r="E441" t="s">
        <v>26</v>
      </c>
      <c r="F441" t="s">
        <v>26</v>
      </c>
      <c r="K441" t="s">
        <v>92</v>
      </c>
      <c r="N441" t="s">
        <v>92</v>
      </c>
      <c r="O441" t="s">
        <v>103</v>
      </c>
      <c r="P441" t="s">
        <v>92</v>
      </c>
      <c r="Q441" t="s">
        <v>92</v>
      </c>
      <c r="R441" t="s">
        <v>92</v>
      </c>
      <c r="T441" t="s">
        <v>92</v>
      </c>
      <c r="V441" t="s">
        <v>92</v>
      </c>
      <c r="W441" t="s">
        <v>26</v>
      </c>
      <c r="X441" t="s">
        <v>26</v>
      </c>
      <c r="Z441" t="s">
        <v>92</v>
      </c>
      <c r="AA441" t="s">
        <v>26</v>
      </c>
      <c r="AB441" t="s">
        <v>92</v>
      </c>
      <c r="AE441" t="s">
        <v>92</v>
      </c>
    </row>
    <row r="442" spans="3:31" ht="15" customHeight="1">
      <c r="C442" t="s">
        <v>92</v>
      </c>
      <c r="D442" t="s">
        <v>26</v>
      </c>
      <c r="E442" t="s">
        <v>26</v>
      </c>
      <c r="F442" t="s">
        <v>26</v>
      </c>
      <c r="K442" t="s">
        <v>92</v>
      </c>
      <c r="N442" t="s">
        <v>92</v>
      </c>
      <c r="O442" t="s">
        <v>103</v>
      </c>
      <c r="P442" t="s">
        <v>92</v>
      </c>
      <c r="Q442" t="s">
        <v>92</v>
      </c>
      <c r="R442" t="s">
        <v>92</v>
      </c>
      <c r="T442" t="s">
        <v>92</v>
      </c>
      <c r="V442" t="s">
        <v>92</v>
      </c>
      <c r="W442" t="s">
        <v>26</v>
      </c>
      <c r="X442" t="s">
        <v>26</v>
      </c>
      <c r="Z442" t="s">
        <v>92</v>
      </c>
      <c r="AA442" t="s">
        <v>26</v>
      </c>
      <c r="AB442" t="s">
        <v>92</v>
      </c>
      <c r="AE442" t="s">
        <v>92</v>
      </c>
    </row>
    <row r="443" spans="3:31" ht="15" customHeight="1">
      <c r="C443" t="s">
        <v>92</v>
      </c>
      <c r="D443" t="s">
        <v>26</v>
      </c>
      <c r="E443" t="s">
        <v>26</v>
      </c>
      <c r="F443" t="s">
        <v>26</v>
      </c>
      <c r="K443" t="s">
        <v>92</v>
      </c>
      <c r="N443" t="s">
        <v>92</v>
      </c>
      <c r="O443" t="s">
        <v>103</v>
      </c>
      <c r="P443" t="s">
        <v>92</v>
      </c>
      <c r="Q443" t="s">
        <v>92</v>
      </c>
      <c r="R443" t="s">
        <v>92</v>
      </c>
      <c r="T443" t="s">
        <v>92</v>
      </c>
      <c r="V443" t="s">
        <v>92</v>
      </c>
      <c r="W443" t="s">
        <v>26</v>
      </c>
      <c r="X443" t="s">
        <v>26</v>
      </c>
      <c r="Z443" t="s">
        <v>92</v>
      </c>
      <c r="AA443" t="s">
        <v>26</v>
      </c>
      <c r="AB443" t="s">
        <v>92</v>
      </c>
      <c r="AE443" t="s">
        <v>92</v>
      </c>
    </row>
    <row r="444" spans="3:31" ht="15" customHeight="1">
      <c r="C444" t="s">
        <v>92</v>
      </c>
      <c r="D444" t="s">
        <v>26</v>
      </c>
      <c r="E444" t="s">
        <v>26</v>
      </c>
      <c r="F444" t="s">
        <v>26</v>
      </c>
      <c r="K444" t="s">
        <v>92</v>
      </c>
      <c r="N444" t="s">
        <v>92</v>
      </c>
      <c r="O444" t="s">
        <v>103</v>
      </c>
      <c r="P444" t="s">
        <v>92</v>
      </c>
      <c r="Q444" t="s">
        <v>92</v>
      </c>
      <c r="R444" t="s">
        <v>92</v>
      </c>
      <c r="T444" t="s">
        <v>92</v>
      </c>
      <c r="V444" t="s">
        <v>92</v>
      </c>
      <c r="W444" t="s">
        <v>26</v>
      </c>
      <c r="X444" t="s">
        <v>26</v>
      </c>
      <c r="Z444" t="s">
        <v>92</v>
      </c>
      <c r="AA444" t="s">
        <v>26</v>
      </c>
      <c r="AB444" t="s">
        <v>92</v>
      </c>
      <c r="AE444" t="s">
        <v>92</v>
      </c>
    </row>
    <row r="445" spans="3:31" ht="15" customHeight="1">
      <c r="C445" t="s">
        <v>92</v>
      </c>
      <c r="D445" t="s">
        <v>26</v>
      </c>
      <c r="E445" t="s">
        <v>26</v>
      </c>
      <c r="F445" t="s">
        <v>26</v>
      </c>
      <c r="K445" t="s">
        <v>92</v>
      </c>
      <c r="N445" t="s">
        <v>92</v>
      </c>
      <c r="O445" t="s">
        <v>103</v>
      </c>
      <c r="P445" t="s">
        <v>92</v>
      </c>
      <c r="Q445" t="s">
        <v>92</v>
      </c>
      <c r="R445" t="s">
        <v>92</v>
      </c>
      <c r="T445" t="s">
        <v>92</v>
      </c>
      <c r="V445" t="s">
        <v>92</v>
      </c>
      <c r="W445" t="s">
        <v>26</v>
      </c>
      <c r="X445" t="s">
        <v>26</v>
      </c>
      <c r="Z445" t="s">
        <v>92</v>
      </c>
      <c r="AA445" t="s">
        <v>26</v>
      </c>
      <c r="AB445" t="s">
        <v>92</v>
      </c>
      <c r="AE445" t="s">
        <v>92</v>
      </c>
    </row>
    <row r="446" spans="3:31" ht="15" customHeight="1">
      <c r="C446" t="s">
        <v>92</v>
      </c>
      <c r="D446" t="s">
        <v>26</v>
      </c>
      <c r="E446" t="s">
        <v>26</v>
      </c>
      <c r="F446" t="s">
        <v>26</v>
      </c>
      <c r="K446" t="s">
        <v>92</v>
      </c>
      <c r="N446" t="s">
        <v>92</v>
      </c>
      <c r="O446" t="s">
        <v>103</v>
      </c>
      <c r="P446" t="s">
        <v>92</v>
      </c>
      <c r="Q446" t="s">
        <v>92</v>
      </c>
      <c r="R446" t="s">
        <v>92</v>
      </c>
      <c r="T446" t="s">
        <v>92</v>
      </c>
      <c r="V446" t="s">
        <v>92</v>
      </c>
      <c r="W446" t="s">
        <v>26</v>
      </c>
      <c r="X446" t="s">
        <v>26</v>
      </c>
      <c r="Z446" t="s">
        <v>92</v>
      </c>
      <c r="AA446" t="s">
        <v>26</v>
      </c>
      <c r="AB446" t="s">
        <v>92</v>
      </c>
      <c r="AE446" t="s">
        <v>92</v>
      </c>
    </row>
    <row r="447" spans="3:31" ht="15" customHeight="1">
      <c r="C447" t="s">
        <v>92</v>
      </c>
      <c r="D447" t="s">
        <v>26</v>
      </c>
      <c r="E447" t="s">
        <v>26</v>
      </c>
      <c r="F447" t="s">
        <v>26</v>
      </c>
      <c r="K447" t="s">
        <v>92</v>
      </c>
      <c r="N447" t="s">
        <v>92</v>
      </c>
      <c r="O447" t="s">
        <v>103</v>
      </c>
      <c r="P447" t="s">
        <v>92</v>
      </c>
      <c r="Q447" t="s">
        <v>92</v>
      </c>
      <c r="R447" t="s">
        <v>92</v>
      </c>
      <c r="T447" t="s">
        <v>92</v>
      </c>
      <c r="V447" t="s">
        <v>92</v>
      </c>
      <c r="W447" t="s">
        <v>26</v>
      </c>
      <c r="X447" t="s">
        <v>26</v>
      </c>
      <c r="Z447" t="s">
        <v>92</v>
      </c>
      <c r="AA447" t="s">
        <v>26</v>
      </c>
      <c r="AB447" t="s">
        <v>92</v>
      </c>
      <c r="AE447" t="s">
        <v>92</v>
      </c>
    </row>
    <row r="448" spans="3:31" ht="15" customHeight="1">
      <c r="C448" t="s">
        <v>92</v>
      </c>
      <c r="D448" t="s">
        <v>26</v>
      </c>
      <c r="E448" t="s">
        <v>26</v>
      </c>
      <c r="F448" t="s">
        <v>26</v>
      </c>
      <c r="K448" t="s">
        <v>92</v>
      </c>
      <c r="N448" t="s">
        <v>92</v>
      </c>
      <c r="O448" t="s">
        <v>103</v>
      </c>
      <c r="P448" t="s">
        <v>92</v>
      </c>
      <c r="Q448" t="s">
        <v>92</v>
      </c>
      <c r="R448" t="s">
        <v>92</v>
      </c>
      <c r="T448" t="s">
        <v>92</v>
      </c>
      <c r="V448" t="s">
        <v>92</v>
      </c>
      <c r="W448" t="s">
        <v>26</v>
      </c>
      <c r="X448" t="s">
        <v>26</v>
      </c>
      <c r="Z448" t="s">
        <v>92</v>
      </c>
      <c r="AA448" t="s">
        <v>26</v>
      </c>
      <c r="AB448" t="s">
        <v>92</v>
      </c>
      <c r="AE448" t="s">
        <v>92</v>
      </c>
    </row>
    <row r="449" spans="3:31" ht="15" customHeight="1">
      <c r="C449" t="s">
        <v>92</v>
      </c>
      <c r="D449" t="s">
        <v>26</v>
      </c>
      <c r="E449" t="s">
        <v>26</v>
      </c>
      <c r="F449" t="s">
        <v>26</v>
      </c>
      <c r="K449" t="s">
        <v>92</v>
      </c>
      <c r="N449" t="s">
        <v>92</v>
      </c>
      <c r="O449" t="s">
        <v>103</v>
      </c>
      <c r="P449" t="s">
        <v>92</v>
      </c>
      <c r="Q449" t="s">
        <v>92</v>
      </c>
      <c r="R449" t="s">
        <v>92</v>
      </c>
      <c r="T449" t="s">
        <v>92</v>
      </c>
      <c r="V449" t="s">
        <v>92</v>
      </c>
      <c r="W449" t="s">
        <v>26</v>
      </c>
      <c r="X449" t="s">
        <v>26</v>
      </c>
      <c r="Z449" t="s">
        <v>92</v>
      </c>
      <c r="AA449" t="s">
        <v>26</v>
      </c>
      <c r="AB449" t="s">
        <v>92</v>
      </c>
      <c r="AE449" t="s">
        <v>92</v>
      </c>
    </row>
    <row r="450" spans="3:31" ht="15" customHeight="1">
      <c r="C450" t="s">
        <v>92</v>
      </c>
      <c r="D450" t="s">
        <v>26</v>
      </c>
      <c r="E450" t="s">
        <v>26</v>
      </c>
      <c r="F450" t="s">
        <v>26</v>
      </c>
      <c r="K450" t="s">
        <v>92</v>
      </c>
      <c r="N450" t="s">
        <v>92</v>
      </c>
      <c r="O450" t="s">
        <v>103</v>
      </c>
      <c r="P450" t="s">
        <v>92</v>
      </c>
      <c r="Q450" t="s">
        <v>92</v>
      </c>
      <c r="R450" t="s">
        <v>92</v>
      </c>
      <c r="T450" t="s">
        <v>92</v>
      </c>
      <c r="V450" t="s">
        <v>92</v>
      </c>
      <c r="W450" t="s">
        <v>26</v>
      </c>
      <c r="X450" t="s">
        <v>26</v>
      </c>
      <c r="Z450" t="s">
        <v>92</v>
      </c>
      <c r="AA450" t="s">
        <v>26</v>
      </c>
      <c r="AB450" t="s">
        <v>92</v>
      </c>
      <c r="AE450" t="s">
        <v>92</v>
      </c>
    </row>
    <row r="451" spans="3:31" ht="15" customHeight="1">
      <c r="C451" t="s">
        <v>92</v>
      </c>
      <c r="D451" t="s">
        <v>26</v>
      </c>
      <c r="E451" t="s">
        <v>26</v>
      </c>
      <c r="F451" t="s">
        <v>26</v>
      </c>
      <c r="K451" t="s">
        <v>92</v>
      </c>
      <c r="N451" t="s">
        <v>92</v>
      </c>
      <c r="O451" t="s">
        <v>103</v>
      </c>
      <c r="P451" t="s">
        <v>92</v>
      </c>
      <c r="Q451" t="s">
        <v>92</v>
      </c>
      <c r="R451" t="s">
        <v>92</v>
      </c>
      <c r="T451" t="s">
        <v>92</v>
      </c>
      <c r="V451" t="s">
        <v>92</v>
      </c>
      <c r="W451" t="s">
        <v>26</v>
      </c>
      <c r="X451" t="s">
        <v>26</v>
      </c>
      <c r="Z451" t="s">
        <v>92</v>
      </c>
      <c r="AA451" t="s">
        <v>26</v>
      </c>
      <c r="AB451" t="s">
        <v>92</v>
      </c>
      <c r="AE451" t="s">
        <v>92</v>
      </c>
    </row>
    <row r="452" spans="3:31" ht="15" customHeight="1">
      <c r="C452" t="s">
        <v>92</v>
      </c>
      <c r="D452" t="s">
        <v>26</v>
      </c>
      <c r="E452" t="s">
        <v>26</v>
      </c>
      <c r="F452" t="s">
        <v>26</v>
      </c>
      <c r="K452" t="s">
        <v>92</v>
      </c>
      <c r="N452" t="s">
        <v>92</v>
      </c>
      <c r="O452" t="s">
        <v>103</v>
      </c>
      <c r="P452" t="s">
        <v>92</v>
      </c>
      <c r="Q452" t="s">
        <v>92</v>
      </c>
      <c r="R452" t="s">
        <v>92</v>
      </c>
      <c r="T452" t="s">
        <v>92</v>
      </c>
      <c r="V452" t="s">
        <v>92</v>
      </c>
      <c r="W452" t="s">
        <v>26</v>
      </c>
      <c r="X452" t="s">
        <v>26</v>
      </c>
      <c r="Z452" t="s">
        <v>92</v>
      </c>
      <c r="AA452" t="s">
        <v>26</v>
      </c>
      <c r="AB452" t="s">
        <v>92</v>
      </c>
      <c r="AE452" t="s">
        <v>92</v>
      </c>
    </row>
    <row r="453" spans="3:31" ht="15" customHeight="1">
      <c r="C453" t="s">
        <v>92</v>
      </c>
      <c r="D453" t="s">
        <v>26</v>
      </c>
      <c r="E453" t="s">
        <v>26</v>
      </c>
      <c r="F453" t="s">
        <v>26</v>
      </c>
      <c r="K453" t="s">
        <v>92</v>
      </c>
      <c r="N453" t="s">
        <v>92</v>
      </c>
      <c r="O453" t="s">
        <v>103</v>
      </c>
      <c r="P453" t="s">
        <v>92</v>
      </c>
      <c r="Q453" t="s">
        <v>92</v>
      </c>
      <c r="R453" t="s">
        <v>92</v>
      </c>
      <c r="T453" t="s">
        <v>92</v>
      </c>
      <c r="V453" t="s">
        <v>92</v>
      </c>
      <c r="W453" t="s">
        <v>26</v>
      </c>
      <c r="X453" t="s">
        <v>26</v>
      </c>
      <c r="Z453" t="s">
        <v>92</v>
      </c>
      <c r="AA453" t="s">
        <v>26</v>
      </c>
      <c r="AB453" t="s">
        <v>92</v>
      </c>
      <c r="AE453" t="s">
        <v>92</v>
      </c>
    </row>
    <row r="454" spans="3:31" ht="15" customHeight="1">
      <c r="C454" t="s">
        <v>92</v>
      </c>
      <c r="D454" t="s">
        <v>26</v>
      </c>
      <c r="E454" t="s">
        <v>26</v>
      </c>
      <c r="F454" t="s">
        <v>26</v>
      </c>
      <c r="K454" t="s">
        <v>92</v>
      </c>
      <c r="N454" t="s">
        <v>92</v>
      </c>
      <c r="O454" t="s">
        <v>103</v>
      </c>
      <c r="P454" t="s">
        <v>92</v>
      </c>
      <c r="Q454" t="s">
        <v>92</v>
      </c>
      <c r="R454" t="s">
        <v>92</v>
      </c>
      <c r="T454" t="s">
        <v>92</v>
      </c>
      <c r="V454" t="s">
        <v>92</v>
      </c>
      <c r="W454" t="s">
        <v>26</v>
      </c>
      <c r="X454" t="s">
        <v>26</v>
      </c>
      <c r="Z454" t="s">
        <v>92</v>
      </c>
      <c r="AA454" t="s">
        <v>26</v>
      </c>
      <c r="AB454" t="s">
        <v>92</v>
      </c>
      <c r="AE454" t="s">
        <v>92</v>
      </c>
    </row>
    <row r="455" spans="3:31" ht="15" customHeight="1">
      <c r="C455" t="s">
        <v>92</v>
      </c>
      <c r="D455" t="s">
        <v>26</v>
      </c>
      <c r="E455" t="s">
        <v>26</v>
      </c>
      <c r="F455" t="s">
        <v>26</v>
      </c>
      <c r="K455" t="s">
        <v>92</v>
      </c>
      <c r="N455" t="s">
        <v>92</v>
      </c>
      <c r="O455" t="s">
        <v>103</v>
      </c>
      <c r="P455" t="s">
        <v>92</v>
      </c>
      <c r="Q455" t="s">
        <v>92</v>
      </c>
      <c r="R455" t="s">
        <v>92</v>
      </c>
      <c r="T455" t="s">
        <v>92</v>
      </c>
      <c r="V455" t="s">
        <v>92</v>
      </c>
      <c r="W455" t="s">
        <v>26</v>
      </c>
      <c r="X455" t="s">
        <v>26</v>
      </c>
      <c r="Z455" t="s">
        <v>92</v>
      </c>
      <c r="AA455" t="s">
        <v>26</v>
      </c>
      <c r="AB455" t="s">
        <v>92</v>
      </c>
      <c r="AE455" t="s">
        <v>92</v>
      </c>
    </row>
    <row r="456" spans="3:31" ht="15" customHeight="1">
      <c r="C456" t="s">
        <v>92</v>
      </c>
      <c r="D456" t="s">
        <v>26</v>
      </c>
      <c r="E456" t="s">
        <v>26</v>
      </c>
      <c r="F456" t="s">
        <v>26</v>
      </c>
      <c r="K456" t="s">
        <v>92</v>
      </c>
      <c r="N456" t="s">
        <v>92</v>
      </c>
      <c r="O456" t="s">
        <v>103</v>
      </c>
      <c r="P456" t="s">
        <v>92</v>
      </c>
      <c r="Q456" t="s">
        <v>92</v>
      </c>
      <c r="R456" t="s">
        <v>92</v>
      </c>
      <c r="T456" t="s">
        <v>92</v>
      </c>
      <c r="V456" t="s">
        <v>92</v>
      </c>
      <c r="W456" t="s">
        <v>26</v>
      </c>
      <c r="X456" t="s">
        <v>26</v>
      </c>
      <c r="Z456" t="s">
        <v>92</v>
      </c>
      <c r="AA456" t="s">
        <v>26</v>
      </c>
      <c r="AB456" t="s">
        <v>92</v>
      </c>
      <c r="AE456" t="s">
        <v>92</v>
      </c>
    </row>
    <row r="457" spans="3:31" ht="15" customHeight="1">
      <c r="C457" t="s">
        <v>92</v>
      </c>
      <c r="D457" t="s">
        <v>26</v>
      </c>
      <c r="E457" t="s">
        <v>26</v>
      </c>
      <c r="F457" t="s">
        <v>26</v>
      </c>
      <c r="K457" t="s">
        <v>92</v>
      </c>
      <c r="N457" t="s">
        <v>92</v>
      </c>
      <c r="O457" t="s">
        <v>103</v>
      </c>
      <c r="P457" t="s">
        <v>92</v>
      </c>
      <c r="Q457" t="s">
        <v>92</v>
      </c>
      <c r="R457" t="s">
        <v>92</v>
      </c>
      <c r="T457" t="s">
        <v>92</v>
      </c>
      <c r="V457" t="s">
        <v>92</v>
      </c>
      <c r="W457" t="s">
        <v>26</v>
      </c>
      <c r="X457" t="s">
        <v>26</v>
      </c>
      <c r="Z457" t="s">
        <v>92</v>
      </c>
      <c r="AA457" t="s">
        <v>26</v>
      </c>
      <c r="AB457" t="s">
        <v>92</v>
      </c>
      <c r="AE457" t="s">
        <v>92</v>
      </c>
    </row>
    <row r="458" spans="3:31" ht="15" customHeight="1">
      <c r="C458" t="s">
        <v>92</v>
      </c>
      <c r="D458" t="s">
        <v>26</v>
      </c>
      <c r="E458" t="s">
        <v>26</v>
      </c>
      <c r="F458" t="s">
        <v>26</v>
      </c>
      <c r="K458" t="s">
        <v>92</v>
      </c>
      <c r="N458" t="s">
        <v>92</v>
      </c>
      <c r="O458" t="s">
        <v>103</v>
      </c>
      <c r="P458" t="s">
        <v>92</v>
      </c>
      <c r="Q458" t="s">
        <v>92</v>
      </c>
      <c r="R458" t="s">
        <v>92</v>
      </c>
      <c r="T458" t="s">
        <v>92</v>
      </c>
      <c r="V458" t="s">
        <v>92</v>
      </c>
      <c r="W458" t="s">
        <v>26</v>
      </c>
      <c r="X458" t="s">
        <v>26</v>
      </c>
      <c r="Z458" t="s">
        <v>92</v>
      </c>
      <c r="AA458" t="s">
        <v>26</v>
      </c>
      <c r="AB458" t="s">
        <v>92</v>
      </c>
      <c r="AE458" t="s">
        <v>92</v>
      </c>
    </row>
    <row r="459" spans="3:31" ht="15" customHeight="1">
      <c r="C459" t="s">
        <v>92</v>
      </c>
      <c r="D459" t="s">
        <v>26</v>
      </c>
      <c r="E459" t="s">
        <v>26</v>
      </c>
      <c r="F459" t="s">
        <v>26</v>
      </c>
      <c r="K459" t="s">
        <v>92</v>
      </c>
      <c r="N459" t="s">
        <v>92</v>
      </c>
      <c r="O459" t="s">
        <v>103</v>
      </c>
      <c r="P459" t="s">
        <v>92</v>
      </c>
      <c r="Q459" t="s">
        <v>92</v>
      </c>
      <c r="R459" t="s">
        <v>92</v>
      </c>
      <c r="T459" t="s">
        <v>92</v>
      </c>
      <c r="V459" t="s">
        <v>92</v>
      </c>
      <c r="W459" t="s">
        <v>26</v>
      </c>
      <c r="X459" t="s">
        <v>26</v>
      </c>
      <c r="Z459" t="s">
        <v>92</v>
      </c>
      <c r="AA459" t="s">
        <v>26</v>
      </c>
      <c r="AB459" t="s">
        <v>92</v>
      </c>
      <c r="AE459" t="s">
        <v>92</v>
      </c>
    </row>
    <row r="460" spans="3:31" ht="15" customHeight="1">
      <c r="C460" t="s">
        <v>92</v>
      </c>
      <c r="D460" t="s">
        <v>26</v>
      </c>
      <c r="E460" t="s">
        <v>26</v>
      </c>
      <c r="F460" t="s">
        <v>26</v>
      </c>
      <c r="K460" t="s">
        <v>92</v>
      </c>
      <c r="N460" t="s">
        <v>92</v>
      </c>
      <c r="O460" t="s">
        <v>103</v>
      </c>
      <c r="P460" t="s">
        <v>92</v>
      </c>
      <c r="Q460" t="s">
        <v>92</v>
      </c>
      <c r="R460" t="s">
        <v>92</v>
      </c>
      <c r="T460" t="s">
        <v>92</v>
      </c>
      <c r="V460" t="s">
        <v>92</v>
      </c>
      <c r="W460" t="s">
        <v>26</v>
      </c>
      <c r="X460" t="s">
        <v>26</v>
      </c>
      <c r="Z460" t="s">
        <v>92</v>
      </c>
      <c r="AA460" t="s">
        <v>26</v>
      </c>
      <c r="AB460" t="s">
        <v>92</v>
      </c>
      <c r="AE460" t="s">
        <v>92</v>
      </c>
    </row>
    <row r="461" spans="3:31" ht="15" customHeight="1">
      <c r="C461" t="s">
        <v>92</v>
      </c>
      <c r="D461" t="s">
        <v>26</v>
      </c>
      <c r="E461" t="s">
        <v>26</v>
      </c>
      <c r="F461" t="s">
        <v>26</v>
      </c>
      <c r="K461" t="s">
        <v>92</v>
      </c>
      <c r="N461" t="s">
        <v>92</v>
      </c>
      <c r="O461" t="s">
        <v>103</v>
      </c>
      <c r="P461" t="s">
        <v>92</v>
      </c>
      <c r="Q461" t="s">
        <v>92</v>
      </c>
      <c r="R461" t="s">
        <v>92</v>
      </c>
      <c r="T461" t="s">
        <v>92</v>
      </c>
      <c r="V461" t="s">
        <v>92</v>
      </c>
      <c r="W461" t="s">
        <v>26</v>
      </c>
      <c r="X461" t="s">
        <v>26</v>
      </c>
      <c r="Z461" t="s">
        <v>92</v>
      </c>
      <c r="AA461" t="s">
        <v>26</v>
      </c>
      <c r="AB461" t="s">
        <v>92</v>
      </c>
      <c r="AE461" t="s">
        <v>92</v>
      </c>
    </row>
    <row r="462" spans="3:31" ht="15" customHeight="1">
      <c r="C462" t="s">
        <v>92</v>
      </c>
      <c r="D462" t="s">
        <v>26</v>
      </c>
      <c r="E462" t="s">
        <v>26</v>
      </c>
      <c r="F462" t="s">
        <v>26</v>
      </c>
      <c r="K462" t="s">
        <v>92</v>
      </c>
      <c r="N462" t="s">
        <v>92</v>
      </c>
      <c r="O462" t="s">
        <v>103</v>
      </c>
      <c r="P462" t="s">
        <v>92</v>
      </c>
      <c r="Q462" t="s">
        <v>92</v>
      </c>
      <c r="R462" t="s">
        <v>92</v>
      </c>
      <c r="T462" t="s">
        <v>92</v>
      </c>
      <c r="V462" t="s">
        <v>92</v>
      </c>
      <c r="W462" t="s">
        <v>26</v>
      </c>
      <c r="X462" t="s">
        <v>26</v>
      </c>
      <c r="Z462" t="s">
        <v>92</v>
      </c>
      <c r="AA462" t="s">
        <v>26</v>
      </c>
      <c r="AB462" t="s">
        <v>92</v>
      </c>
      <c r="AE462" t="s">
        <v>92</v>
      </c>
    </row>
    <row r="463" spans="3:31" ht="15" customHeight="1">
      <c r="C463" t="s">
        <v>92</v>
      </c>
      <c r="D463" t="s">
        <v>26</v>
      </c>
      <c r="E463" t="s">
        <v>26</v>
      </c>
      <c r="F463" t="s">
        <v>26</v>
      </c>
      <c r="K463" t="s">
        <v>92</v>
      </c>
      <c r="N463" t="s">
        <v>92</v>
      </c>
      <c r="O463" t="s">
        <v>103</v>
      </c>
      <c r="P463" t="s">
        <v>92</v>
      </c>
      <c r="Q463" t="s">
        <v>92</v>
      </c>
      <c r="R463" t="s">
        <v>92</v>
      </c>
      <c r="T463" t="s">
        <v>92</v>
      </c>
      <c r="V463" t="s">
        <v>92</v>
      </c>
      <c r="W463" t="s">
        <v>26</v>
      </c>
      <c r="X463" t="s">
        <v>26</v>
      </c>
      <c r="Z463" t="s">
        <v>92</v>
      </c>
      <c r="AA463" t="s">
        <v>26</v>
      </c>
      <c r="AB463" t="s">
        <v>92</v>
      </c>
      <c r="AE463" t="s">
        <v>92</v>
      </c>
    </row>
    <row r="464" spans="3:31" ht="15" customHeight="1">
      <c r="C464" t="s">
        <v>92</v>
      </c>
      <c r="D464" t="s">
        <v>26</v>
      </c>
      <c r="E464" t="s">
        <v>26</v>
      </c>
      <c r="F464" t="s">
        <v>26</v>
      </c>
      <c r="K464" t="s">
        <v>92</v>
      </c>
      <c r="N464" t="s">
        <v>92</v>
      </c>
      <c r="O464" t="s">
        <v>103</v>
      </c>
      <c r="P464" t="s">
        <v>92</v>
      </c>
      <c r="Q464" t="s">
        <v>92</v>
      </c>
      <c r="R464" t="s">
        <v>92</v>
      </c>
      <c r="T464" t="s">
        <v>92</v>
      </c>
      <c r="V464" t="s">
        <v>92</v>
      </c>
      <c r="W464" t="s">
        <v>26</v>
      </c>
      <c r="X464" t="s">
        <v>26</v>
      </c>
      <c r="Z464" t="s">
        <v>92</v>
      </c>
      <c r="AA464" t="s">
        <v>26</v>
      </c>
      <c r="AB464" t="s">
        <v>92</v>
      </c>
      <c r="AE464" t="s">
        <v>92</v>
      </c>
    </row>
    <row r="465" spans="3:31" ht="15" customHeight="1">
      <c r="C465" t="s">
        <v>92</v>
      </c>
      <c r="D465" t="s">
        <v>26</v>
      </c>
      <c r="E465" t="s">
        <v>26</v>
      </c>
      <c r="F465" t="s">
        <v>26</v>
      </c>
      <c r="K465" t="s">
        <v>92</v>
      </c>
      <c r="N465" t="s">
        <v>92</v>
      </c>
      <c r="O465" t="s">
        <v>103</v>
      </c>
      <c r="P465" t="s">
        <v>92</v>
      </c>
      <c r="Q465" t="s">
        <v>92</v>
      </c>
      <c r="R465" t="s">
        <v>92</v>
      </c>
      <c r="T465" t="s">
        <v>92</v>
      </c>
      <c r="V465" t="s">
        <v>92</v>
      </c>
      <c r="W465" t="s">
        <v>26</v>
      </c>
      <c r="X465" t="s">
        <v>26</v>
      </c>
      <c r="Z465" t="s">
        <v>92</v>
      </c>
      <c r="AA465" t="s">
        <v>26</v>
      </c>
      <c r="AB465" t="s">
        <v>92</v>
      </c>
      <c r="AE465" t="s">
        <v>92</v>
      </c>
    </row>
    <row r="466" spans="3:31" ht="15" customHeight="1">
      <c r="C466" t="s">
        <v>92</v>
      </c>
      <c r="D466" t="s">
        <v>26</v>
      </c>
      <c r="E466" t="s">
        <v>26</v>
      </c>
      <c r="F466" t="s">
        <v>26</v>
      </c>
      <c r="K466" t="s">
        <v>92</v>
      </c>
      <c r="N466" t="s">
        <v>92</v>
      </c>
      <c r="O466" t="s">
        <v>103</v>
      </c>
      <c r="P466" t="s">
        <v>92</v>
      </c>
      <c r="Q466" t="s">
        <v>92</v>
      </c>
      <c r="R466" t="s">
        <v>92</v>
      </c>
      <c r="T466" t="s">
        <v>92</v>
      </c>
      <c r="V466" t="s">
        <v>92</v>
      </c>
      <c r="W466" t="s">
        <v>26</v>
      </c>
      <c r="X466" t="s">
        <v>26</v>
      </c>
      <c r="Z466" t="s">
        <v>92</v>
      </c>
      <c r="AA466" t="s">
        <v>26</v>
      </c>
      <c r="AB466" t="s">
        <v>92</v>
      </c>
      <c r="AE466" t="s">
        <v>92</v>
      </c>
    </row>
    <row r="467" spans="3:31" ht="15" customHeight="1">
      <c r="C467" t="s">
        <v>92</v>
      </c>
      <c r="D467" t="s">
        <v>26</v>
      </c>
      <c r="E467" t="s">
        <v>26</v>
      </c>
      <c r="F467" t="s">
        <v>26</v>
      </c>
      <c r="K467" t="s">
        <v>92</v>
      </c>
      <c r="N467" t="s">
        <v>92</v>
      </c>
      <c r="O467" t="s">
        <v>103</v>
      </c>
      <c r="P467" t="s">
        <v>92</v>
      </c>
      <c r="Q467" t="s">
        <v>92</v>
      </c>
      <c r="R467" t="s">
        <v>92</v>
      </c>
      <c r="T467" t="s">
        <v>92</v>
      </c>
      <c r="V467" t="s">
        <v>92</v>
      </c>
      <c r="W467" t="s">
        <v>26</v>
      </c>
      <c r="X467" t="s">
        <v>26</v>
      </c>
      <c r="Z467" t="s">
        <v>92</v>
      </c>
      <c r="AA467" t="s">
        <v>26</v>
      </c>
      <c r="AB467" t="s">
        <v>92</v>
      </c>
      <c r="AE467" t="s">
        <v>92</v>
      </c>
    </row>
    <row r="468" spans="3:31" ht="15" customHeight="1">
      <c r="C468" t="s">
        <v>92</v>
      </c>
      <c r="D468" t="s">
        <v>26</v>
      </c>
      <c r="E468" t="s">
        <v>26</v>
      </c>
      <c r="F468" t="s">
        <v>26</v>
      </c>
      <c r="K468" t="s">
        <v>92</v>
      </c>
      <c r="N468" t="s">
        <v>92</v>
      </c>
      <c r="O468" t="s">
        <v>103</v>
      </c>
      <c r="P468" t="s">
        <v>92</v>
      </c>
      <c r="Q468" t="s">
        <v>92</v>
      </c>
      <c r="R468" t="s">
        <v>92</v>
      </c>
      <c r="T468" t="s">
        <v>92</v>
      </c>
      <c r="V468" t="s">
        <v>92</v>
      </c>
      <c r="W468" t="s">
        <v>26</v>
      </c>
      <c r="X468" t="s">
        <v>26</v>
      </c>
      <c r="Z468" t="s">
        <v>92</v>
      </c>
      <c r="AA468" t="s">
        <v>26</v>
      </c>
      <c r="AB468" t="s">
        <v>92</v>
      </c>
      <c r="AE468" t="s">
        <v>92</v>
      </c>
    </row>
    <row r="469" spans="3:31" ht="15" customHeight="1">
      <c r="C469" t="s">
        <v>92</v>
      </c>
      <c r="D469" t="s">
        <v>26</v>
      </c>
      <c r="E469" t="s">
        <v>26</v>
      </c>
      <c r="F469" t="s">
        <v>26</v>
      </c>
      <c r="K469" t="s">
        <v>92</v>
      </c>
      <c r="N469" t="s">
        <v>92</v>
      </c>
      <c r="O469" t="s">
        <v>103</v>
      </c>
      <c r="P469" t="s">
        <v>92</v>
      </c>
      <c r="Q469" t="s">
        <v>92</v>
      </c>
      <c r="R469" t="s">
        <v>92</v>
      </c>
      <c r="T469" t="s">
        <v>92</v>
      </c>
      <c r="V469" t="s">
        <v>92</v>
      </c>
      <c r="W469" t="s">
        <v>26</v>
      </c>
      <c r="X469" t="s">
        <v>26</v>
      </c>
      <c r="Z469" t="s">
        <v>92</v>
      </c>
      <c r="AA469" t="s">
        <v>26</v>
      </c>
      <c r="AB469" t="s">
        <v>92</v>
      </c>
      <c r="AE469" t="s">
        <v>92</v>
      </c>
    </row>
    <row r="470" spans="3:31" ht="15" customHeight="1">
      <c r="C470" t="s">
        <v>92</v>
      </c>
      <c r="D470" t="s">
        <v>26</v>
      </c>
      <c r="E470" t="s">
        <v>26</v>
      </c>
      <c r="F470" t="s">
        <v>26</v>
      </c>
      <c r="K470" t="s">
        <v>92</v>
      </c>
      <c r="N470" t="s">
        <v>92</v>
      </c>
      <c r="O470" t="s">
        <v>103</v>
      </c>
      <c r="P470" t="s">
        <v>92</v>
      </c>
      <c r="Q470" t="s">
        <v>92</v>
      </c>
      <c r="R470" t="s">
        <v>92</v>
      </c>
      <c r="T470" t="s">
        <v>92</v>
      </c>
      <c r="V470" t="s">
        <v>92</v>
      </c>
      <c r="W470" t="s">
        <v>26</v>
      </c>
      <c r="X470" t="s">
        <v>26</v>
      </c>
      <c r="Z470" t="s">
        <v>92</v>
      </c>
      <c r="AA470" t="s">
        <v>26</v>
      </c>
      <c r="AB470" t="s">
        <v>92</v>
      </c>
      <c r="AE470" t="s">
        <v>92</v>
      </c>
    </row>
    <row r="471" spans="3:31" ht="15" customHeight="1">
      <c r="C471" t="s">
        <v>92</v>
      </c>
      <c r="D471" t="s">
        <v>26</v>
      </c>
      <c r="E471" t="s">
        <v>26</v>
      </c>
      <c r="F471" t="s">
        <v>26</v>
      </c>
      <c r="K471" t="s">
        <v>92</v>
      </c>
      <c r="N471" t="s">
        <v>92</v>
      </c>
      <c r="O471" t="s">
        <v>103</v>
      </c>
      <c r="P471" t="s">
        <v>92</v>
      </c>
      <c r="Q471" t="s">
        <v>92</v>
      </c>
      <c r="R471" t="s">
        <v>92</v>
      </c>
      <c r="T471" t="s">
        <v>92</v>
      </c>
      <c r="V471" t="s">
        <v>92</v>
      </c>
      <c r="W471" t="s">
        <v>26</v>
      </c>
      <c r="X471" t="s">
        <v>26</v>
      </c>
      <c r="Z471" t="s">
        <v>92</v>
      </c>
      <c r="AA471" t="s">
        <v>26</v>
      </c>
      <c r="AB471" t="s">
        <v>92</v>
      </c>
      <c r="AE471" t="s">
        <v>92</v>
      </c>
    </row>
    <row r="472" spans="3:31" ht="15" customHeight="1">
      <c r="C472" t="s">
        <v>92</v>
      </c>
      <c r="D472" t="s">
        <v>26</v>
      </c>
      <c r="E472" t="s">
        <v>26</v>
      </c>
      <c r="F472" t="s">
        <v>26</v>
      </c>
      <c r="K472" t="s">
        <v>92</v>
      </c>
      <c r="N472" t="s">
        <v>92</v>
      </c>
      <c r="O472" t="s">
        <v>103</v>
      </c>
      <c r="P472" t="s">
        <v>92</v>
      </c>
      <c r="Q472" t="s">
        <v>92</v>
      </c>
      <c r="R472" t="s">
        <v>92</v>
      </c>
      <c r="T472" t="s">
        <v>92</v>
      </c>
      <c r="V472" t="s">
        <v>92</v>
      </c>
      <c r="W472" t="s">
        <v>26</v>
      </c>
      <c r="X472" t="s">
        <v>26</v>
      </c>
      <c r="Z472" t="s">
        <v>92</v>
      </c>
      <c r="AA472" t="s">
        <v>26</v>
      </c>
      <c r="AB472" t="s">
        <v>92</v>
      </c>
      <c r="AE472" t="s">
        <v>92</v>
      </c>
    </row>
    <row r="473" spans="3:31" ht="15" customHeight="1">
      <c r="C473" t="s">
        <v>92</v>
      </c>
      <c r="D473" t="s">
        <v>26</v>
      </c>
      <c r="E473" t="s">
        <v>26</v>
      </c>
      <c r="F473" t="s">
        <v>26</v>
      </c>
      <c r="K473" t="s">
        <v>92</v>
      </c>
      <c r="N473" t="s">
        <v>92</v>
      </c>
      <c r="O473" t="s">
        <v>103</v>
      </c>
      <c r="P473" t="s">
        <v>92</v>
      </c>
      <c r="Q473" t="s">
        <v>92</v>
      </c>
      <c r="R473" t="s">
        <v>92</v>
      </c>
      <c r="T473" t="s">
        <v>92</v>
      </c>
      <c r="V473" t="s">
        <v>92</v>
      </c>
      <c r="W473" t="s">
        <v>26</v>
      </c>
      <c r="X473" t="s">
        <v>26</v>
      </c>
      <c r="Z473" t="s">
        <v>92</v>
      </c>
      <c r="AA473" t="s">
        <v>26</v>
      </c>
      <c r="AB473" t="s">
        <v>92</v>
      </c>
      <c r="AE473" t="s">
        <v>92</v>
      </c>
    </row>
    <row r="474" spans="3:31" ht="15" customHeight="1">
      <c r="C474" t="s">
        <v>92</v>
      </c>
      <c r="D474" t="s">
        <v>26</v>
      </c>
      <c r="E474" t="s">
        <v>26</v>
      </c>
      <c r="F474" t="s">
        <v>26</v>
      </c>
      <c r="K474" t="s">
        <v>92</v>
      </c>
      <c r="N474" t="s">
        <v>92</v>
      </c>
      <c r="O474" t="s">
        <v>103</v>
      </c>
      <c r="P474" t="s">
        <v>92</v>
      </c>
      <c r="Q474" t="s">
        <v>92</v>
      </c>
      <c r="R474" t="s">
        <v>92</v>
      </c>
      <c r="T474" t="s">
        <v>92</v>
      </c>
      <c r="V474" t="s">
        <v>92</v>
      </c>
      <c r="W474" t="s">
        <v>26</v>
      </c>
      <c r="X474" t="s">
        <v>26</v>
      </c>
      <c r="Z474" t="s">
        <v>92</v>
      </c>
      <c r="AA474" t="s">
        <v>26</v>
      </c>
      <c r="AB474" t="s">
        <v>92</v>
      </c>
      <c r="AE474" t="s">
        <v>92</v>
      </c>
    </row>
    <row r="475" spans="3:31" ht="15" customHeight="1">
      <c r="C475" t="s">
        <v>92</v>
      </c>
      <c r="D475" t="s">
        <v>26</v>
      </c>
      <c r="E475" t="s">
        <v>26</v>
      </c>
      <c r="F475" t="s">
        <v>26</v>
      </c>
      <c r="K475" t="s">
        <v>92</v>
      </c>
      <c r="N475" t="s">
        <v>92</v>
      </c>
      <c r="O475" t="s">
        <v>103</v>
      </c>
      <c r="P475" t="s">
        <v>92</v>
      </c>
      <c r="Q475" t="s">
        <v>92</v>
      </c>
      <c r="R475" t="s">
        <v>92</v>
      </c>
      <c r="T475" t="s">
        <v>92</v>
      </c>
      <c r="V475" t="s">
        <v>92</v>
      </c>
      <c r="W475" t="s">
        <v>26</v>
      </c>
      <c r="X475" t="s">
        <v>26</v>
      </c>
      <c r="Z475" t="s">
        <v>92</v>
      </c>
      <c r="AA475" t="s">
        <v>26</v>
      </c>
      <c r="AB475" t="s">
        <v>92</v>
      </c>
      <c r="AE475" t="s">
        <v>92</v>
      </c>
    </row>
    <row r="476" spans="3:31" ht="15" customHeight="1">
      <c r="C476" t="s">
        <v>92</v>
      </c>
      <c r="D476" t="s">
        <v>26</v>
      </c>
      <c r="E476" t="s">
        <v>26</v>
      </c>
      <c r="F476" t="s">
        <v>26</v>
      </c>
      <c r="K476" t="s">
        <v>92</v>
      </c>
      <c r="N476" t="s">
        <v>92</v>
      </c>
      <c r="O476" t="s">
        <v>103</v>
      </c>
      <c r="P476" t="s">
        <v>92</v>
      </c>
      <c r="Q476" t="s">
        <v>92</v>
      </c>
      <c r="R476" t="s">
        <v>92</v>
      </c>
      <c r="T476" t="s">
        <v>92</v>
      </c>
      <c r="V476" t="s">
        <v>92</v>
      </c>
      <c r="W476" t="s">
        <v>26</v>
      </c>
      <c r="X476" t="s">
        <v>26</v>
      </c>
      <c r="Z476" t="s">
        <v>92</v>
      </c>
      <c r="AA476" t="s">
        <v>26</v>
      </c>
      <c r="AB476" t="s">
        <v>92</v>
      </c>
      <c r="AE476" t="s">
        <v>92</v>
      </c>
    </row>
    <row r="477" spans="3:31" ht="15" customHeight="1">
      <c r="C477" t="s">
        <v>92</v>
      </c>
      <c r="D477" t="s">
        <v>26</v>
      </c>
      <c r="E477" t="s">
        <v>26</v>
      </c>
      <c r="F477" t="s">
        <v>26</v>
      </c>
      <c r="K477" t="s">
        <v>92</v>
      </c>
      <c r="N477" t="s">
        <v>92</v>
      </c>
      <c r="O477" t="s">
        <v>103</v>
      </c>
      <c r="P477" t="s">
        <v>92</v>
      </c>
      <c r="Q477" t="s">
        <v>92</v>
      </c>
      <c r="R477" t="s">
        <v>92</v>
      </c>
      <c r="T477" t="s">
        <v>92</v>
      </c>
      <c r="V477" t="s">
        <v>92</v>
      </c>
      <c r="W477" t="s">
        <v>26</v>
      </c>
      <c r="X477" t="s">
        <v>26</v>
      </c>
      <c r="Z477" t="s">
        <v>92</v>
      </c>
      <c r="AA477" t="s">
        <v>26</v>
      </c>
      <c r="AB477" t="s">
        <v>92</v>
      </c>
      <c r="AE477" t="s">
        <v>92</v>
      </c>
    </row>
    <row r="478" spans="3:31" ht="15" customHeight="1">
      <c r="C478" t="s">
        <v>92</v>
      </c>
      <c r="D478" t="s">
        <v>26</v>
      </c>
      <c r="E478" t="s">
        <v>26</v>
      </c>
      <c r="F478" t="s">
        <v>26</v>
      </c>
      <c r="K478" t="s">
        <v>92</v>
      </c>
      <c r="N478" t="s">
        <v>92</v>
      </c>
      <c r="O478" t="s">
        <v>103</v>
      </c>
      <c r="P478" t="s">
        <v>92</v>
      </c>
      <c r="Q478" t="s">
        <v>92</v>
      </c>
      <c r="R478" t="s">
        <v>92</v>
      </c>
      <c r="T478" t="s">
        <v>92</v>
      </c>
      <c r="V478" t="s">
        <v>92</v>
      </c>
      <c r="W478" t="s">
        <v>26</v>
      </c>
      <c r="X478" t="s">
        <v>26</v>
      </c>
      <c r="Z478" t="s">
        <v>92</v>
      </c>
      <c r="AA478" t="s">
        <v>26</v>
      </c>
      <c r="AB478" t="s">
        <v>92</v>
      </c>
      <c r="AE478" t="s">
        <v>92</v>
      </c>
    </row>
    <row r="479" spans="3:31" ht="15" customHeight="1">
      <c r="C479" t="s">
        <v>92</v>
      </c>
      <c r="D479" t="s">
        <v>26</v>
      </c>
      <c r="E479" t="s">
        <v>26</v>
      </c>
      <c r="F479" t="s">
        <v>26</v>
      </c>
      <c r="K479" t="s">
        <v>92</v>
      </c>
      <c r="N479" t="s">
        <v>92</v>
      </c>
      <c r="O479" t="s">
        <v>103</v>
      </c>
      <c r="P479" t="s">
        <v>92</v>
      </c>
      <c r="Q479" t="s">
        <v>92</v>
      </c>
      <c r="R479" t="s">
        <v>92</v>
      </c>
      <c r="T479" t="s">
        <v>92</v>
      </c>
      <c r="V479" t="s">
        <v>92</v>
      </c>
      <c r="W479" t="s">
        <v>26</v>
      </c>
      <c r="X479" t="s">
        <v>26</v>
      </c>
      <c r="Z479" t="s">
        <v>92</v>
      </c>
      <c r="AA479" t="s">
        <v>26</v>
      </c>
      <c r="AB479" t="s">
        <v>92</v>
      </c>
      <c r="AE479" t="s">
        <v>92</v>
      </c>
    </row>
    <row r="480" spans="3:31" ht="15" customHeight="1">
      <c r="C480" t="s">
        <v>92</v>
      </c>
      <c r="D480" t="s">
        <v>26</v>
      </c>
      <c r="E480" t="s">
        <v>26</v>
      </c>
      <c r="F480" t="s">
        <v>26</v>
      </c>
      <c r="K480" t="s">
        <v>92</v>
      </c>
      <c r="N480" t="s">
        <v>92</v>
      </c>
      <c r="O480" t="s">
        <v>103</v>
      </c>
      <c r="P480" t="s">
        <v>92</v>
      </c>
      <c r="Q480" t="s">
        <v>92</v>
      </c>
      <c r="R480" t="s">
        <v>92</v>
      </c>
      <c r="T480" t="s">
        <v>92</v>
      </c>
      <c r="V480" t="s">
        <v>92</v>
      </c>
      <c r="W480" t="s">
        <v>26</v>
      </c>
      <c r="X480" t="s">
        <v>26</v>
      </c>
      <c r="Z480" t="s">
        <v>92</v>
      </c>
      <c r="AA480" t="s">
        <v>26</v>
      </c>
      <c r="AB480" t="s">
        <v>92</v>
      </c>
      <c r="AE480" t="s">
        <v>92</v>
      </c>
    </row>
    <row r="481" spans="3:31" ht="15" customHeight="1">
      <c r="C481" t="s">
        <v>92</v>
      </c>
      <c r="D481" t="s">
        <v>26</v>
      </c>
      <c r="E481" t="s">
        <v>26</v>
      </c>
      <c r="F481" t="s">
        <v>26</v>
      </c>
      <c r="K481" t="s">
        <v>92</v>
      </c>
      <c r="N481" t="s">
        <v>92</v>
      </c>
      <c r="O481" t="s">
        <v>103</v>
      </c>
      <c r="P481" t="s">
        <v>92</v>
      </c>
      <c r="Q481" t="s">
        <v>92</v>
      </c>
      <c r="R481" t="s">
        <v>92</v>
      </c>
      <c r="T481" t="s">
        <v>92</v>
      </c>
      <c r="V481" t="s">
        <v>92</v>
      </c>
      <c r="W481" t="s">
        <v>26</v>
      </c>
      <c r="X481" t="s">
        <v>26</v>
      </c>
      <c r="Z481" t="s">
        <v>92</v>
      </c>
      <c r="AA481" t="s">
        <v>26</v>
      </c>
      <c r="AB481" t="s">
        <v>92</v>
      </c>
      <c r="AE481" t="s">
        <v>92</v>
      </c>
    </row>
    <row r="482" spans="3:31" ht="15" customHeight="1">
      <c r="C482" t="s">
        <v>92</v>
      </c>
      <c r="D482" t="s">
        <v>26</v>
      </c>
      <c r="E482" t="s">
        <v>26</v>
      </c>
      <c r="F482" t="s">
        <v>26</v>
      </c>
      <c r="K482" t="s">
        <v>92</v>
      </c>
      <c r="N482" t="s">
        <v>92</v>
      </c>
      <c r="O482" t="s">
        <v>103</v>
      </c>
      <c r="P482" t="s">
        <v>92</v>
      </c>
      <c r="Q482" t="s">
        <v>92</v>
      </c>
      <c r="R482" t="s">
        <v>92</v>
      </c>
      <c r="T482" t="s">
        <v>92</v>
      </c>
      <c r="V482" t="s">
        <v>92</v>
      </c>
      <c r="W482" t="s">
        <v>26</v>
      </c>
      <c r="X482" t="s">
        <v>26</v>
      </c>
      <c r="Z482" t="s">
        <v>92</v>
      </c>
      <c r="AA482" t="s">
        <v>26</v>
      </c>
      <c r="AB482" t="s">
        <v>92</v>
      </c>
      <c r="AE482" t="s">
        <v>92</v>
      </c>
    </row>
    <row r="483" spans="3:31" ht="15" customHeight="1">
      <c r="C483" t="s">
        <v>92</v>
      </c>
      <c r="D483" t="s">
        <v>26</v>
      </c>
      <c r="E483" t="s">
        <v>26</v>
      </c>
      <c r="F483" t="s">
        <v>26</v>
      </c>
      <c r="K483" t="s">
        <v>92</v>
      </c>
      <c r="N483" t="s">
        <v>92</v>
      </c>
      <c r="O483" t="s">
        <v>103</v>
      </c>
      <c r="P483" t="s">
        <v>92</v>
      </c>
      <c r="Q483" t="s">
        <v>92</v>
      </c>
      <c r="R483" t="s">
        <v>92</v>
      </c>
      <c r="T483" t="s">
        <v>92</v>
      </c>
      <c r="V483" t="s">
        <v>92</v>
      </c>
      <c r="W483" t="s">
        <v>26</v>
      </c>
      <c r="X483" t="s">
        <v>26</v>
      </c>
      <c r="Z483" t="s">
        <v>92</v>
      </c>
      <c r="AA483" t="s">
        <v>26</v>
      </c>
      <c r="AB483" t="s">
        <v>92</v>
      </c>
      <c r="AE483" t="s">
        <v>92</v>
      </c>
    </row>
    <row r="484" spans="3:31" ht="15" customHeight="1">
      <c r="C484" t="s">
        <v>92</v>
      </c>
      <c r="D484" t="s">
        <v>26</v>
      </c>
      <c r="E484" t="s">
        <v>26</v>
      </c>
      <c r="F484" t="s">
        <v>26</v>
      </c>
      <c r="K484" t="s">
        <v>92</v>
      </c>
      <c r="N484" t="s">
        <v>92</v>
      </c>
      <c r="O484" t="s">
        <v>103</v>
      </c>
      <c r="P484" t="s">
        <v>92</v>
      </c>
      <c r="Q484" t="s">
        <v>92</v>
      </c>
      <c r="R484" t="s">
        <v>92</v>
      </c>
      <c r="T484" t="s">
        <v>92</v>
      </c>
      <c r="V484" t="s">
        <v>92</v>
      </c>
      <c r="W484" t="s">
        <v>26</v>
      </c>
      <c r="X484" t="s">
        <v>26</v>
      </c>
      <c r="Z484" t="s">
        <v>92</v>
      </c>
      <c r="AA484" t="s">
        <v>26</v>
      </c>
      <c r="AB484" t="s">
        <v>92</v>
      </c>
      <c r="AE484" t="s">
        <v>92</v>
      </c>
    </row>
    <row r="485" spans="3:31" ht="15" customHeight="1">
      <c r="C485" t="s">
        <v>92</v>
      </c>
      <c r="D485" t="s">
        <v>26</v>
      </c>
      <c r="E485" t="s">
        <v>26</v>
      </c>
      <c r="F485" t="s">
        <v>26</v>
      </c>
      <c r="K485" t="s">
        <v>92</v>
      </c>
      <c r="N485" t="s">
        <v>92</v>
      </c>
      <c r="O485" t="s">
        <v>103</v>
      </c>
      <c r="P485" t="s">
        <v>92</v>
      </c>
      <c r="Q485" t="s">
        <v>92</v>
      </c>
      <c r="R485" t="s">
        <v>92</v>
      </c>
      <c r="T485" t="s">
        <v>92</v>
      </c>
      <c r="V485" t="s">
        <v>92</v>
      </c>
      <c r="W485" t="s">
        <v>26</v>
      </c>
      <c r="X485" t="s">
        <v>26</v>
      </c>
      <c r="Z485" t="s">
        <v>92</v>
      </c>
      <c r="AA485" t="s">
        <v>26</v>
      </c>
      <c r="AB485" t="s">
        <v>92</v>
      </c>
      <c r="AE485" t="s">
        <v>92</v>
      </c>
    </row>
    <row r="486" spans="3:31" ht="15" customHeight="1">
      <c r="C486" t="s">
        <v>92</v>
      </c>
      <c r="D486" t="s">
        <v>26</v>
      </c>
      <c r="E486" t="s">
        <v>26</v>
      </c>
      <c r="F486" t="s">
        <v>26</v>
      </c>
      <c r="K486" t="s">
        <v>92</v>
      </c>
      <c r="N486" t="s">
        <v>92</v>
      </c>
      <c r="O486" t="s">
        <v>103</v>
      </c>
      <c r="P486" t="s">
        <v>92</v>
      </c>
      <c r="Q486" t="s">
        <v>92</v>
      </c>
      <c r="R486" t="s">
        <v>92</v>
      </c>
      <c r="T486" t="s">
        <v>92</v>
      </c>
      <c r="V486" t="s">
        <v>92</v>
      </c>
      <c r="W486" t="s">
        <v>26</v>
      </c>
      <c r="X486" t="s">
        <v>26</v>
      </c>
      <c r="Z486" t="s">
        <v>92</v>
      </c>
      <c r="AA486" t="s">
        <v>26</v>
      </c>
      <c r="AB486" t="s">
        <v>92</v>
      </c>
      <c r="AE486" t="s">
        <v>92</v>
      </c>
    </row>
    <row r="487" spans="3:31" ht="15" customHeight="1">
      <c r="C487" t="s">
        <v>92</v>
      </c>
      <c r="D487" t="s">
        <v>26</v>
      </c>
      <c r="E487" t="s">
        <v>26</v>
      </c>
      <c r="F487" t="s">
        <v>26</v>
      </c>
      <c r="K487" t="s">
        <v>92</v>
      </c>
      <c r="N487" t="s">
        <v>92</v>
      </c>
      <c r="O487" t="s">
        <v>103</v>
      </c>
      <c r="P487" t="s">
        <v>92</v>
      </c>
      <c r="Q487" t="s">
        <v>92</v>
      </c>
      <c r="R487" t="s">
        <v>92</v>
      </c>
      <c r="T487" t="s">
        <v>92</v>
      </c>
      <c r="V487" t="s">
        <v>92</v>
      </c>
      <c r="W487" t="s">
        <v>26</v>
      </c>
      <c r="X487" t="s">
        <v>26</v>
      </c>
      <c r="Z487" t="s">
        <v>92</v>
      </c>
      <c r="AA487" t="s">
        <v>26</v>
      </c>
      <c r="AB487" t="s">
        <v>92</v>
      </c>
      <c r="AE487" t="s">
        <v>92</v>
      </c>
    </row>
    <row r="488" spans="3:31" ht="15" customHeight="1">
      <c r="C488" t="s">
        <v>92</v>
      </c>
      <c r="D488" t="s">
        <v>26</v>
      </c>
      <c r="E488" t="s">
        <v>26</v>
      </c>
      <c r="F488" t="s">
        <v>26</v>
      </c>
      <c r="K488" t="s">
        <v>92</v>
      </c>
      <c r="N488" t="s">
        <v>92</v>
      </c>
      <c r="O488" t="s">
        <v>103</v>
      </c>
      <c r="P488" t="s">
        <v>92</v>
      </c>
      <c r="Q488" t="s">
        <v>92</v>
      </c>
      <c r="R488" t="s">
        <v>92</v>
      </c>
      <c r="T488" t="s">
        <v>92</v>
      </c>
      <c r="V488" t="s">
        <v>92</v>
      </c>
      <c r="W488" t="s">
        <v>26</v>
      </c>
      <c r="X488" t="s">
        <v>26</v>
      </c>
      <c r="Z488" t="s">
        <v>92</v>
      </c>
      <c r="AA488" t="s">
        <v>26</v>
      </c>
      <c r="AB488" t="s">
        <v>92</v>
      </c>
      <c r="AE488" t="s">
        <v>92</v>
      </c>
    </row>
    <row r="489" spans="3:31" ht="15" customHeight="1">
      <c r="C489" t="s">
        <v>92</v>
      </c>
      <c r="D489" t="s">
        <v>26</v>
      </c>
      <c r="E489" t="s">
        <v>26</v>
      </c>
      <c r="F489" t="s">
        <v>26</v>
      </c>
      <c r="K489" t="s">
        <v>92</v>
      </c>
      <c r="N489" t="s">
        <v>92</v>
      </c>
      <c r="O489" t="s">
        <v>103</v>
      </c>
      <c r="P489" t="s">
        <v>92</v>
      </c>
      <c r="Q489" t="s">
        <v>92</v>
      </c>
      <c r="R489" t="s">
        <v>92</v>
      </c>
      <c r="T489" t="s">
        <v>92</v>
      </c>
      <c r="V489" t="s">
        <v>92</v>
      </c>
      <c r="W489" t="s">
        <v>26</v>
      </c>
      <c r="X489" t="s">
        <v>26</v>
      </c>
      <c r="Z489" t="s">
        <v>92</v>
      </c>
      <c r="AA489" t="s">
        <v>26</v>
      </c>
      <c r="AB489" t="s">
        <v>92</v>
      </c>
      <c r="AE489" t="s">
        <v>92</v>
      </c>
    </row>
    <row r="490" spans="3:31" ht="15" customHeight="1">
      <c r="C490" t="s">
        <v>92</v>
      </c>
      <c r="D490" t="s">
        <v>26</v>
      </c>
      <c r="E490" t="s">
        <v>26</v>
      </c>
      <c r="F490" t="s">
        <v>26</v>
      </c>
      <c r="K490" t="s">
        <v>92</v>
      </c>
      <c r="N490" t="s">
        <v>92</v>
      </c>
      <c r="O490" t="s">
        <v>103</v>
      </c>
      <c r="P490" t="s">
        <v>92</v>
      </c>
      <c r="Q490" t="s">
        <v>92</v>
      </c>
      <c r="R490" t="s">
        <v>92</v>
      </c>
      <c r="T490" t="s">
        <v>92</v>
      </c>
      <c r="V490" t="s">
        <v>92</v>
      </c>
      <c r="W490" t="s">
        <v>26</v>
      </c>
      <c r="X490" t="s">
        <v>26</v>
      </c>
      <c r="Z490" t="s">
        <v>92</v>
      </c>
      <c r="AA490" t="s">
        <v>26</v>
      </c>
      <c r="AB490" t="s">
        <v>92</v>
      </c>
      <c r="AE490" t="s">
        <v>92</v>
      </c>
    </row>
    <row r="491" spans="3:31" ht="15" customHeight="1">
      <c r="C491" t="s">
        <v>92</v>
      </c>
      <c r="D491" t="s">
        <v>26</v>
      </c>
      <c r="E491" t="s">
        <v>26</v>
      </c>
      <c r="F491" t="s">
        <v>26</v>
      </c>
      <c r="K491" t="s">
        <v>92</v>
      </c>
      <c r="N491" t="s">
        <v>92</v>
      </c>
      <c r="O491" t="s">
        <v>103</v>
      </c>
      <c r="P491" t="s">
        <v>92</v>
      </c>
      <c r="Q491" t="s">
        <v>92</v>
      </c>
      <c r="R491" t="s">
        <v>92</v>
      </c>
      <c r="T491" t="s">
        <v>92</v>
      </c>
      <c r="V491" t="s">
        <v>92</v>
      </c>
      <c r="W491" t="s">
        <v>26</v>
      </c>
      <c r="X491" t="s">
        <v>26</v>
      </c>
      <c r="Z491" t="s">
        <v>92</v>
      </c>
      <c r="AA491" t="s">
        <v>26</v>
      </c>
      <c r="AB491" t="s">
        <v>92</v>
      </c>
      <c r="AE491" t="s">
        <v>92</v>
      </c>
    </row>
    <row r="492" spans="3:31" ht="15" customHeight="1">
      <c r="C492" t="s">
        <v>92</v>
      </c>
      <c r="D492" t="s">
        <v>26</v>
      </c>
      <c r="E492" t="s">
        <v>26</v>
      </c>
      <c r="F492" t="s">
        <v>26</v>
      </c>
      <c r="K492" t="s">
        <v>92</v>
      </c>
      <c r="N492" t="s">
        <v>92</v>
      </c>
      <c r="O492" t="s">
        <v>103</v>
      </c>
      <c r="P492" t="s">
        <v>92</v>
      </c>
      <c r="Q492" t="s">
        <v>92</v>
      </c>
      <c r="R492" t="s">
        <v>92</v>
      </c>
      <c r="T492" t="s">
        <v>92</v>
      </c>
      <c r="V492" t="s">
        <v>92</v>
      </c>
      <c r="W492" t="s">
        <v>26</v>
      </c>
      <c r="X492" t="s">
        <v>26</v>
      </c>
      <c r="Z492" t="s">
        <v>92</v>
      </c>
      <c r="AA492" t="s">
        <v>26</v>
      </c>
      <c r="AB492" t="s">
        <v>92</v>
      </c>
      <c r="AE492" t="s">
        <v>92</v>
      </c>
    </row>
    <row r="493" spans="3:31" ht="15" customHeight="1">
      <c r="C493" t="s">
        <v>92</v>
      </c>
      <c r="D493" t="s">
        <v>26</v>
      </c>
      <c r="E493" t="s">
        <v>26</v>
      </c>
      <c r="F493" t="s">
        <v>26</v>
      </c>
      <c r="K493" t="s">
        <v>92</v>
      </c>
      <c r="N493" t="s">
        <v>92</v>
      </c>
      <c r="O493" t="s">
        <v>103</v>
      </c>
      <c r="P493" t="s">
        <v>92</v>
      </c>
      <c r="Q493" t="s">
        <v>92</v>
      </c>
      <c r="R493" t="s">
        <v>92</v>
      </c>
      <c r="T493" t="s">
        <v>92</v>
      </c>
      <c r="V493" t="s">
        <v>92</v>
      </c>
      <c r="W493" t="s">
        <v>26</v>
      </c>
      <c r="X493" t="s">
        <v>26</v>
      </c>
      <c r="Z493" t="s">
        <v>92</v>
      </c>
      <c r="AA493" t="s">
        <v>26</v>
      </c>
      <c r="AB493" t="s">
        <v>92</v>
      </c>
      <c r="AE493" t="s">
        <v>92</v>
      </c>
    </row>
    <row r="494" spans="3:31" ht="15" customHeight="1">
      <c r="C494" t="s">
        <v>92</v>
      </c>
      <c r="D494" t="s">
        <v>26</v>
      </c>
      <c r="E494" t="s">
        <v>26</v>
      </c>
      <c r="F494" t="s">
        <v>26</v>
      </c>
      <c r="K494" t="s">
        <v>92</v>
      </c>
      <c r="N494" t="s">
        <v>92</v>
      </c>
      <c r="O494" t="s">
        <v>103</v>
      </c>
      <c r="P494" t="s">
        <v>92</v>
      </c>
      <c r="Q494" t="s">
        <v>92</v>
      </c>
      <c r="R494" t="s">
        <v>92</v>
      </c>
      <c r="T494" t="s">
        <v>92</v>
      </c>
      <c r="V494" t="s">
        <v>92</v>
      </c>
      <c r="W494" t="s">
        <v>26</v>
      </c>
      <c r="X494" t="s">
        <v>26</v>
      </c>
      <c r="Z494" t="s">
        <v>92</v>
      </c>
      <c r="AA494" t="s">
        <v>26</v>
      </c>
      <c r="AB494" t="s">
        <v>92</v>
      </c>
      <c r="AE494" t="s">
        <v>92</v>
      </c>
    </row>
    <row r="495" spans="3:31" ht="15" customHeight="1">
      <c r="C495" t="s">
        <v>92</v>
      </c>
      <c r="D495" t="s">
        <v>26</v>
      </c>
      <c r="E495" t="s">
        <v>26</v>
      </c>
      <c r="F495" t="s">
        <v>26</v>
      </c>
      <c r="K495" t="s">
        <v>92</v>
      </c>
      <c r="N495" t="s">
        <v>92</v>
      </c>
      <c r="O495" t="s">
        <v>103</v>
      </c>
      <c r="P495" t="s">
        <v>92</v>
      </c>
      <c r="Q495" t="s">
        <v>92</v>
      </c>
      <c r="R495" t="s">
        <v>92</v>
      </c>
      <c r="T495" t="s">
        <v>92</v>
      </c>
      <c r="V495" t="s">
        <v>92</v>
      </c>
      <c r="W495" t="s">
        <v>26</v>
      </c>
      <c r="X495" t="s">
        <v>26</v>
      </c>
      <c r="Z495" t="s">
        <v>92</v>
      </c>
      <c r="AA495" t="s">
        <v>26</v>
      </c>
      <c r="AB495" t="s">
        <v>92</v>
      </c>
      <c r="AE495" t="s">
        <v>92</v>
      </c>
    </row>
    <row r="496" spans="3:31" ht="15" customHeight="1">
      <c r="C496" t="s">
        <v>92</v>
      </c>
      <c r="D496" t="s">
        <v>26</v>
      </c>
      <c r="E496" t="s">
        <v>26</v>
      </c>
      <c r="F496" t="s">
        <v>26</v>
      </c>
      <c r="K496" t="s">
        <v>92</v>
      </c>
      <c r="N496" t="s">
        <v>92</v>
      </c>
      <c r="O496" t="s">
        <v>103</v>
      </c>
      <c r="P496" t="s">
        <v>92</v>
      </c>
      <c r="Q496" t="s">
        <v>92</v>
      </c>
      <c r="R496" t="s">
        <v>92</v>
      </c>
      <c r="T496" t="s">
        <v>92</v>
      </c>
      <c r="V496" t="s">
        <v>92</v>
      </c>
      <c r="W496" t="s">
        <v>26</v>
      </c>
      <c r="X496" t="s">
        <v>26</v>
      </c>
      <c r="Z496" t="s">
        <v>92</v>
      </c>
      <c r="AA496" t="s">
        <v>26</v>
      </c>
      <c r="AB496" t="s">
        <v>92</v>
      </c>
      <c r="AE496" t="s">
        <v>92</v>
      </c>
    </row>
    <row r="497" spans="3:31" ht="15" customHeight="1">
      <c r="C497" t="s">
        <v>92</v>
      </c>
      <c r="D497" t="s">
        <v>26</v>
      </c>
      <c r="E497" t="s">
        <v>26</v>
      </c>
      <c r="F497" t="s">
        <v>26</v>
      </c>
      <c r="K497" t="s">
        <v>92</v>
      </c>
      <c r="N497" t="s">
        <v>92</v>
      </c>
      <c r="O497" t="s">
        <v>103</v>
      </c>
      <c r="P497" t="s">
        <v>92</v>
      </c>
      <c r="Q497" t="s">
        <v>92</v>
      </c>
      <c r="R497" t="s">
        <v>92</v>
      </c>
      <c r="T497" t="s">
        <v>92</v>
      </c>
      <c r="V497" t="s">
        <v>92</v>
      </c>
      <c r="W497" t="s">
        <v>26</v>
      </c>
      <c r="X497" t="s">
        <v>26</v>
      </c>
      <c r="Z497" t="s">
        <v>92</v>
      </c>
      <c r="AA497" t="s">
        <v>26</v>
      </c>
      <c r="AB497" t="s">
        <v>92</v>
      </c>
      <c r="AE497" t="s">
        <v>92</v>
      </c>
    </row>
    <row r="498" spans="3:31" ht="15" customHeight="1">
      <c r="C498" t="s">
        <v>92</v>
      </c>
      <c r="D498" t="s">
        <v>26</v>
      </c>
      <c r="E498" t="s">
        <v>26</v>
      </c>
      <c r="F498" t="s">
        <v>26</v>
      </c>
      <c r="K498" t="s">
        <v>92</v>
      </c>
      <c r="N498" t="s">
        <v>92</v>
      </c>
      <c r="O498" t="s">
        <v>103</v>
      </c>
      <c r="P498" t="s">
        <v>92</v>
      </c>
      <c r="Q498" t="s">
        <v>92</v>
      </c>
      <c r="R498" t="s">
        <v>92</v>
      </c>
      <c r="T498" t="s">
        <v>92</v>
      </c>
      <c r="V498" t="s">
        <v>92</v>
      </c>
      <c r="W498" t="s">
        <v>26</v>
      </c>
      <c r="X498" t="s">
        <v>26</v>
      </c>
      <c r="Z498" t="s">
        <v>92</v>
      </c>
      <c r="AA498" t="s">
        <v>26</v>
      </c>
      <c r="AB498" t="s">
        <v>92</v>
      </c>
      <c r="AE498" t="s">
        <v>92</v>
      </c>
    </row>
    <row r="499" spans="3:31" ht="15" customHeight="1">
      <c r="C499" t="s">
        <v>92</v>
      </c>
      <c r="D499" t="s">
        <v>26</v>
      </c>
      <c r="E499" t="s">
        <v>26</v>
      </c>
      <c r="F499" t="s">
        <v>26</v>
      </c>
      <c r="K499" t="s">
        <v>92</v>
      </c>
      <c r="N499" t="s">
        <v>92</v>
      </c>
      <c r="O499" t="s">
        <v>103</v>
      </c>
      <c r="P499" t="s">
        <v>92</v>
      </c>
      <c r="Q499" t="s">
        <v>92</v>
      </c>
      <c r="R499" t="s">
        <v>92</v>
      </c>
      <c r="T499" t="s">
        <v>92</v>
      </c>
      <c r="V499" t="s">
        <v>92</v>
      </c>
      <c r="W499" t="s">
        <v>26</v>
      </c>
      <c r="X499" t="s">
        <v>26</v>
      </c>
      <c r="Z499" t="s">
        <v>92</v>
      </c>
      <c r="AA499" t="s">
        <v>26</v>
      </c>
      <c r="AB499" t="s">
        <v>92</v>
      </c>
      <c r="AE499" t="s">
        <v>92</v>
      </c>
    </row>
    <row r="500" spans="3:31" ht="15" customHeight="1">
      <c r="C500" t="s">
        <v>92</v>
      </c>
      <c r="D500" t="s">
        <v>26</v>
      </c>
      <c r="E500" t="s">
        <v>26</v>
      </c>
      <c r="F500" t="s">
        <v>26</v>
      </c>
      <c r="K500" t="s">
        <v>92</v>
      </c>
      <c r="N500" t="s">
        <v>92</v>
      </c>
      <c r="O500" t="s">
        <v>103</v>
      </c>
      <c r="P500" t="s">
        <v>92</v>
      </c>
      <c r="Q500" t="s">
        <v>92</v>
      </c>
      <c r="R500" t="s">
        <v>92</v>
      </c>
      <c r="T500" t="s">
        <v>92</v>
      </c>
      <c r="V500" t="s">
        <v>92</v>
      </c>
      <c r="W500" t="s">
        <v>26</v>
      </c>
      <c r="X500" t="s">
        <v>26</v>
      </c>
      <c r="Z500" t="s">
        <v>92</v>
      </c>
      <c r="AA500" t="s">
        <v>26</v>
      </c>
      <c r="AB500" t="s">
        <v>92</v>
      </c>
      <c r="AE500" t="s">
        <v>92</v>
      </c>
    </row>
    <row r="501" spans="3:31" ht="15" customHeight="1">
      <c r="C501" t="s">
        <v>92</v>
      </c>
      <c r="D501" t="s">
        <v>26</v>
      </c>
      <c r="E501" t="s">
        <v>26</v>
      </c>
      <c r="F501" t="s">
        <v>26</v>
      </c>
      <c r="K501" t="s">
        <v>92</v>
      </c>
      <c r="N501" t="s">
        <v>92</v>
      </c>
      <c r="O501" t="s">
        <v>103</v>
      </c>
      <c r="P501" t="s">
        <v>92</v>
      </c>
      <c r="Q501" t="s">
        <v>92</v>
      </c>
      <c r="R501" t="s">
        <v>92</v>
      </c>
      <c r="T501" t="s">
        <v>92</v>
      </c>
      <c r="V501" t="s">
        <v>92</v>
      </c>
      <c r="W501" t="s">
        <v>26</v>
      </c>
      <c r="X501" t="s">
        <v>26</v>
      </c>
      <c r="Z501" t="s">
        <v>92</v>
      </c>
      <c r="AA501" t="s">
        <v>26</v>
      </c>
      <c r="AB501" t="s">
        <v>92</v>
      </c>
      <c r="AE501" t="s">
        <v>92</v>
      </c>
    </row>
  </sheetData>
  <mergeCells count="5">
    <mergeCell ref="B1:I2"/>
    <mergeCell ref="C5:F5"/>
    <mergeCell ref="J1:M2"/>
    <mergeCell ref="N1:T2"/>
    <mergeCell ref="U1:AE2"/>
  </mergeCells>
  <conditionalFormatting sqref="C6:C10001">
    <cfRule type="cellIs" dxfId="92" priority="8" operator="equal">
      <formula>"Seleccionar"</formula>
    </cfRule>
  </conditionalFormatting>
  <conditionalFormatting sqref="D6:D10001">
    <cfRule type="cellIs" dxfId="91" priority="9" operator="equal">
      <formula>"Escribí o elegí un valor"</formula>
    </cfRule>
  </conditionalFormatting>
  <conditionalFormatting sqref="E6:E10001">
    <cfRule type="cellIs" dxfId="90" priority="10" operator="equal">
      <formula>"Escribí o elegí un valor"</formula>
    </cfRule>
  </conditionalFormatting>
  <conditionalFormatting sqref="F15:F10001">
    <cfRule type="cellIs" dxfId="89" priority="11" operator="equal">
      <formula>"Escribí o elegí un valor"</formula>
    </cfRule>
  </conditionalFormatting>
  <conditionalFormatting sqref="K6:K10001">
    <cfRule type="cellIs" dxfId="88" priority="12" operator="equal">
      <formula>"Seleccionar"</formula>
    </cfRule>
  </conditionalFormatting>
  <conditionalFormatting sqref="N6:N10001">
    <cfRule type="cellIs" dxfId="87" priority="13" operator="equal">
      <formula>"Seleccionar"</formula>
    </cfRule>
  </conditionalFormatting>
  <conditionalFormatting sqref="O6:O10001">
    <cfRule type="cellIs" priority="14" operator="equal">
      <formula>"Mercado Envíos"</formula>
    </cfRule>
  </conditionalFormatting>
  <conditionalFormatting sqref="P6:P10001">
    <cfRule type="cellIs" dxfId="86" priority="15" operator="equal">
      <formula>"Seleccionar"</formula>
    </cfRule>
  </conditionalFormatting>
  <conditionalFormatting sqref="Q6:Q10001">
    <cfRule type="cellIs" dxfId="85" priority="16" operator="equal">
      <formula>"Seleccionar"</formula>
    </cfRule>
  </conditionalFormatting>
  <conditionalFormatting sqref="R17:R10001">
    <cfRule type="cellIs" dxfId="84" priority="17" operator="equal">
      <formula>"Seleccionar"</formula>
    </cfRule>
  </conditionalFormatting>
  <conditionalFormatting sqref="T17:T10001">
    <cfRule type="cellIs" dxfId="83" priority="18" operator="equal">
      <formula>"Seleccionar"</formula>
    </cfRule>
  </conditionalFormatting>
  <conditionalFormatting sqref="U17:U10001">
    <cfRule type="cellIs" priority="19" operator="equal">
      <formula>"Daniel Hechter"</formula>
    </cfRule>
  </conditionalFormatting>
  <conditionalFormatting sqref="V17:V10001">
    <cfRule type="cellIs" dxfId="82" priority="20" operator="equal">
      <formula>"Seleccionar"</formula>
    </cfRule>
  </conditionalFormatting>
  <conditionalFormatting sqref="W17:W10001">
    <cfRule type="cellIs" dxfId="81" priority="21" operator="equal">
      <formula>"Escribí o elegí un valor"</formula>
    </cfRule>
  </conditionalFormatting>
  <conditionalFormatting sqref="X17:X10001">
    <cfRule type="cellIs" dxfId="80" priority="22" operator="equal">
      <formula>"Escribí o elegí un valor"</formula>
    </cfRule>
  </conditionalFormatting>
  <conditionalFormatting sqref="Z6:Z10001">
    <cfRule type="cellIs" dxfId="79" priority="23" operator="equal">
      <formula>"Seleccionar"</formula>
    </cfRule>
  </conditionalFormatting>
  <conditionalFormatting sqref="AA6:AA10001">
    <cfRule type="cellIs" dxfId="78" priority="24" operator="equal">
      <formula>"Escribí o elegí un valor"</formula>
    </cfRule>
  </conditionalFormatting>
  <conditionalFormatting sqref="AB17:AB10001">
    <cfRule type="cellIs" dxfId="77" priority="25" operator="equal">
      <formula>"Seleccionar"</formula>
    </cfRule>
  </conditionalFormatting>
  <conditionalFormatting sqref="AE6:AE10001">
    <cfRule type="cellIs" dxfId="76" priority="26" operator="equal">
      <formula>"Seleccionar"</formula>
    </cfRule>
  </conditionalFormatting>
  <conditionalFormatting sqref="F6:F14">
    <cfRule type="cellIs" dxfId="75" priority="7" operator="equal">
      <formula>"Escribí o elegí un valor"</formula>
    </cfRule>
  </conditionalFormatting>
  <conditionalFormatting sqref="R6:R16">
    <cfRule type="cellIs" dxfId="74" priority="4" operator="equal">
      <formula>"Seleccionar"</formula>
    </cfRule>
  </conditionalFormatting>
  <conditionalFormatting sqref="T6:T16">
    <cfRule type="cellIs" dxfId="73" priority="5" operator="equal">
      <formula>"Seleccionar"</formula>
    </cfRule>
  </conditionalFormatting>
  <conditionalFormatting sqref="U6:U16">
    <cfRule type="cellIs" priority="6" operator="equal">
      <formula>"Daniel Hechter"</formula>
    </cfRule>
  </conditionalFormatting>
  <conditionalFormatting sqref="V6:V16">
    <cfRule type="cellIs" dxfId="72" priority="1" operator="equal">
      <formula>"Seleccionar"</formula>
    </cfRule>
  </conditionalFormatting>
  <conditionalFormatting sqref="W6:W16">
    <cfRule type="cellIs" dxfId="71" priority="2" operator="equal">
      <formula>"Escribí o elegí un valor"</formula>
    </cfRule>
  </conditionalFormatting>
  <conditionalFormatting sqref="X6:X16">
    <cfRule type="cellIs" dxfId="70" priority="3"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H6:H16 B6:B10001">
      <formula1>255</formula1>
    </dataValidation>
    <dataValidation type="textLength" operator="lessThanOrEqual" allowBlank="1" showInputMessage="1" sqref="H17: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Y6:Y10001">
      <formula1>255</formula1>
    </dataValidation>
    <dataValidation type="decimal" allowBlank="1" showInputMessage="1" sqref="AB6:AB16 AC6:AC10001">
      <formula1>-2147483648</formula1>
      <formula2>2147483647</formula2>
    </dataValidation>
    <dataValidation type="decimal" allowBlank="1" showInputMessage="1" sqref="AD6:AD10001">
      <formula1>-2147483648</formula1>
      <formula2>2147483647</formula2>
    </dataValidation>
  </dataValidations>
  <hyperlinks>
    <hyperlink ref="C5" r:id="rId1"/>
    <hyperlink ref="D5" r:id="rId2"/>
    <hyperlink ref="E5" r:id="rId3"/>
    <hyperlink ref="F5" r:id="rId4"/>
    <hyperlink ref="G5" r:id="rId5"/>
    <hyperlink ref="G6" display="https://rerda.com/imagenes/bombachas/americana/rip/requisa/1.jpg,https://rerda.com/imagenes/bombachas/americana/rip/requisa/2.jpg,https://rerda.com/imagenes/bombachas/americana/rip/requisa/3.jpg,https://rerda.com/imagenes/bombachas/americana/rip/requisa/4"/>
    <hyperlink ref="G7:G13" display="https://rerda.com/imagenes/bombachas/americana/rip/requisa/1.jpg,https://rerda.com/imagenes/bombachas/americana/rip/requisa/2.jpg,https://rerda.com/imagenes/bombachas/americana/rip/requisa/3.jpg,https://rerda.com/imagenes/bombachas/americana/rip/requisa/4"/>
    <hyperlink ref="M6" r:id="rId6"/>
    <hyperlink ref="M7" r:id="rId7"/>
    <hyperlink ref="M8" r:id="rId8"/>
    <hyperlink ref="M9" r:id="rId9"/>
    <hyperlink ref="M10" r:id="rId10"/>
    <hyperlink ref="M11" r:id="rId11"/>
    <hyperlink ref="M12" r:id="rId12"/>
    <hyperlink ref="M13" r:id="rId13"/>
    <hyperlink ref="G14:G16" display="https://rerda.com/imagenes/bombachas/americana/rip/requisa/1.jpg,https://rerda.com/imagenes/bombachas/americana/rip/requisa/2.jpg,https://rerda.com/imagenes/bombachas/americana/rip/requisa/3.jpg,https://rerda.com/imagenes/bombachas/americana/rip/requisa/4"/>
    <hyperlink ref="M14" r:id="rId14"/>
    <hyperlink ref="M15" r:id="rId15"/>
    <hyperlink ref="M16" r:id="rId16"/>
  </hyperlinks>
  <pageMargins left="0.7" right="0.7" top="0.75" bottom="0.75" header="0.3" footer="0.3"/>
  <ignoredErrors>
    <ignoredError sqref="A17:A10001 B17:B10001 C17:C10001 D17:D10001 E18:E10001 F17:F10001 G17:G10001 H17:H10001 K17:K10001 L17:L10001 M17:M10001 N17:N10001 O6 P17:P10001 Q17:Q10001 R17:R10001 T17:T10001 U502:U10001 V17:V10001 W17:W10001 X17:X10001 Y17:Y10001 Z17:Z10001 AA17:AA10001 AB17:AB10001 AE17:AE10001 O17:O10001" numberStoredAsText="1"/>
  </ignoredErrors>
  <extLst>
    <ext xmlns:x14="http://schemas.microsoft.com/office/spreadsheetml/2009/9/main" uri="{CCE6A557-97BC-4b89-ADB6-D9C93CAAB3DF}">
      <x14:dataValidations xmlns:xm="http://schemas.microsoft.com/office/excel/2006/main" count="26">
        <x14:dataValidation type="list" allowBlank="1" showInputMessage="1" showErrorMessage="1">
          <x14:formula1>
            <xm:f>'extra info'!$A$209:$AZ$209</xm:f>
          </x14:formula1>
          <xm:sqref>C6:C10001</xm:sqref>
        </x14:dataValidation>
        <x14:dataValidation type="list" allowBlank="1" showInputMessage="1">
          <x14:formula1>
            <xm:f>'extra info'!$A$210:$AZ$210</xm:f>
          </x14:formula1>
          <xm:sqref>D6:D10001</xm:sqref>
        </x14:dataValidation>
        <x14:dataValidation type="list" allowBlank="1" showInputMessage="1">
          <x14:formula1>
            <xm:f>'extra info'!$A$211:$E$211</xm:f>
          </x14:formula1>
          <xm:sqref>E6:E10001</xm:sqref>
        </x14:dataValidation>
        <x14:dataValidation type="list" allowBlank="1" showInputMessage="1">
          <x14:formula1>
            <xm:f>'extra info'!$A$212:$BC$212</xm:f>
          </x14:formula1>
          <xm:sqref>F15:F10001</xm:sqref>
        </x14:dataValidation>
        <x14:dataValidation type="list" allowBlank="1" showInputMessage="1" showErrorMessage="1">
          <x14:formula1>
            <xm:f>'extra info'!$A$213:$C$213</xm:f>
          </x14:formula1>
          <xm:sqref>K6:K10001</xm:sqref>
        </x14:dataValidation>
        <x14:dataValidation type="list" allowBlank="1" showInputMessage="1" showErrorMessage="1">
          <x14:formula1>
            <xm:f>'extra info'!$A$214:$C$214</xm:f>
          </x14:formula1>
          <xm:sqref>N6:N10001</xm:sqref>
        </x14:dataValidation>
        <x14:dataValidation type="list" allowBlank="1" showInputMessage="1" showErrorMessage="1">
          <x14:formula1>
            <xm:f>'extra info'!$A$215:$A$215</xm:f>
          </x14:formula1>
          <xm:sqref>O6:O10001</xm:sqref>
        </x14:dataValidation>
        <x14:dataValidation type="list" allowBlank="1" showInputMessage="1" showErrorMessage="1">
          <x14:formula1>
            <xm:f>'extra info'!$A$216:$C$216</xm:f>
          </x14:formula1>
          <xm:sqref>P6:P10001</xm:sqref>
        </x14:dataValidation>
        <x14:dataValidation type="list" allowBlank="1" showInputMessage="1" showErrorMessage="1">
          <x14:formula1>
            <xm:f>'extra info'!$A$217:$C$217</xm:f>
          </x14:formula1>
          <xm:sqref>Q6:Q10001</xm:sqref>
        </x14:dataValidation>
        <x14:dataValidation type="list" allowBlank="1" showInputMessage="1" showErrorMessage="1">
          <x14:formula1>
            <xm:f>'extra info'!$A$218:$D$218</xm:f>
          </x14:formula1>
          <xm:sqref>R17:R10001</xm:sqref>
        </x14:dataValidation>
        <x14:dataValidation type="list" allowBlank="1" showInputMessage="1" showErrorMessage="1">
          <x14:formula1>
            <xm:f>'extra info'!$A$219:$D$219</xm:f>
          </x14:formula1>
          <xm:sqref>T17:T10001</xm:sqref>
        </x14:dataValidation>
        <x14:dataValidation type="list" allowBlank="1" showInputMessage="1">
          <x14:formula1>
            <xm:f>'extra info'!$A$220:$A$220</xm:f>
          </x14:formula1>
          <xm:sqref>U17:U10001</xm:sqref>
        </x14:dataValidation>
        <x14:dataValidation type="list" allowBlank="1" showInputMessage="1" showErrorMessage="1">
          <x14:formula1>
            <xm:f>'extra info'!$A$221:$G$221</xm:f>
          </x14:formula1>
          <xm:sqref>V17:V10001</xm:sqref>
        </x14:dataValidation>
        <x14:dataValidation type="list" allowBlank="1" showInputMessage="1">
          <x14:formula1>
            <xm:f>'extra info'!$A$222:$F$222</xm:f>
          </x14:formula1>
          <xm:sqref>W17:W10001</xm:sqref>
        </x14:dataValidation>
        <x14:dataValidation type="list" allowBlank="1" showInputMessage="1">
          <x14:formula1>
            <xm:f>'extra info'!$A$223:$L$223</xm:f>
          </x14:formula1>
          <xm:sqref>X17:X10001</xm:sqref>
        </x14:dataValidation>
        <x14:dataValidation type="list" allowBlank="1" showInputMessage="1" showErrorMessage="1">
          <x14:formula1>
            <xm:f>'extra info'!$A$224:$D$224</xm:f>
          </x14:formula1>
          <xm:sqref>Z6:Z10001</xm:sqref>
        </x14:dataValidation>
        <x14:dataValidation type="list" allowBlank="1" showInputMessage="1">
          <x14:formula1>
            <xm:f>'extra info'!$A$225:$K$225</xm:f>
          </x14:formula1>
          <xm:sqref>AA6:AA10001</xm:sqref>
        </x14:dataValidation>
        <x14:dataValidation type="list" allowBlank="1" showInputMessage="1" showErrorMessage="1">
          <x14:formula1>
            <xm:f>'extra info'!$A$226:$C$226</xm:f>
          </x14:formula1>
          <xm:sqref>AB17:AB10001</xm:sqref>
        </x14:dataValidation>
        <x14:dataValidation type="list" allowBlank="1" showInputMessage="1" showErrorMessage="1">
          <x14:formula1>
            <xm:f>'extra info'!$A$227:$C$227</xm:f>
          </x14:formula1>
          <xm:sqref>AE6:AE10001</xm:sqref>
        </x14:dataValidation>
        <x14:dataValidation type="list" allowBlank="1" showInputMessage="1">
          <x14:formula1>
            <xm:f>'extra info'!$A$193:$BC$193</xm:f>
          </x14:formula1>
          <xm:sqref>F6:F14</xm:sqref>
        </x14:dataValidation>
        <x14:dataValidation type="list" allowBlank="1" showInputMessage="1">
          <x14:formula1>
            <xm:f>'extra info'!$A$201:$A$201</xm:f>
          </x14:formula1>
          <xm:sqref>U6:U16</xm:sqref>
        </x14:dataValidation>
        <x14:dataValidation type="list" allowBlank="1" showInputMessage="1" showErrorMessage="1">
          <x14:formula1>
            <xm:f>'extra info'!$A$200:$D$200</xm:f>
          </x14:formula1>
          <xm:sqref>T6:T16</xm:sqref>
        </x14:dataValidation>
        <x14:dataValidation type="list" allowBlank="1" showInputMessage="1" showErrorMessage="1">
          <x14:formula1>
            <xm:f>'extra info'!$A$199:$D$199</xm:f>
          </x14:formula1>
          <xm:sqref>R6:R16</xm:sqref>
        </x14:dataValidation>
        <x14:dataValidation type="list" allowBlank="1" showInputMessage="1">
          <x14:formula1>
            <xm:f>'extra info'!$A$204:$L$204</xm:f>
          </x14:formula1>
          <xm:sqref>X6:X16</xm:sqref>
        </x14:dataValidation>
        <x14:dataValidation type="list" allowBlank="1" showInputMessage="1">
          <x14:formula1>
            <xm:f>'extra info'!$A$203:$F$203</xm:f>
          </x14:formula1>
          <xm:sqref>W6:W16</xm:sqref>
        </x14:dataValidation>
        <x14:dataValidation type="list" allowBlank="1" showInputMessage="1" showErrorMessage="1">
          <x14:formula1>
            <xm:f>'extra info'!$A$202:$G$202</xm:f>
          </x14:formula1>
          <xm:sqref>V6:V16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S6" activePane="bottomRight" state="frozen"/>
      <selection pane="topRight"/>
      <selection pane="bottomLeft"/>
      <selection pane="bottomRight" activeCell="V10" sqref="V10"/>
    </sheetView>
  </sheetViews>
  <sheetFormatPr baseColWidth="10" defaultColWidth="9.140625" defaultRowHeight="14.25"/>
  <cols>
    <col min="1" max="1" width="62.42578125" style="460" customWidth="1"/>
    <col min="2" max="2" width="35.140625" customWidth="1"/>
    <col min="3" max="3" width="26.140625" customWidth="1"/>
    <col min="4" max="4" width="46.85546875" style="466" customWidth="1"/>
    <col min="5" max="5" width="26.140625" customWidth="1"/>
    <col min="6" max="6" width="16.42578125" style="469" customWidth="1"/>
    <col min="7" max="7" width="27.28515625" style="471" customWidth="1"/>
    <col min="8" max="8" width="26.140625" customWidth="1"/>
    <col min="9" max="9" width="43" style="474" customWidth="1"/>
    <col min="10" max="10" width="26.140625" style="477" customWidth="1"/>
    <col min="11" max="11" width="26.140625" customWidth="1"/>
    <col min="12" max="14" width="27.28515625" customWidth="1"/>
    <col min="15" max="15" width="26.140625" customWidth="1"/>
    <col min="16" max="16" width="26.140625" style="484" customWidth="1"/>
    <col min="17" max="24" width="26.140625" customWidth="1"/>
  </cols>
  <sheetData>
    <row r="1" spans="1:24" ht="15" customHeight="1">
      <c r="A1" s="462" t="s">
        <v>497</v>
      </c>
      <c r="B1" s="793" t="s">
        <v>345</v>
      </c>
      <c r="C1" s="686"/>
      <c r="D1" s="794"/>
      <c r="E1" s="686"/>
      <c r="F1" s="714"/>
      <c r="G1" s="795" t="s">
        <v>99</v>
      </c>
      <c r="H1" s="686"/>
      <c r="I1" s="796"/>
      <c r="J1" s="797"/>
      <c r="K1" s="798" t="s">
        <v>120</v>
      </c>
      <c r="L1" s="686"/>
      <c r="M1" s="686"/>
      <c r="N1" s="686"/>
      <c r="O1" s="686"/>
      <c r="P1" s="714"/>
      <c r="Q1" s="686"/>
      <c r="R1" s="799" t="s">
        <v>133</v>
      </c>
      <c r="S1" s="686"/>
      <c r="T1" s="686"/>
      <c r="U1" s="686"/>
      <c r="V1" s="686"/>
      <c r="W1" s="686"/>
      <c r="X1" s="686"/>
    </row>
    <row r="2" spans="1:24" ht="27" customHeight="1">
      <c r="A2" s="463" t="s">
        <v>499</v>
      </c>
      <c r="B2" s="686"/>
      <c r="C2" s="686"/>
      <c r="D2" s="794"/>
      <c r="E2" s="686"/>
      <c r="F2" s="714"/>
      <c r="G2" s="719"/>
      <c r="H2" s="686"/>
      <c r="I2" s="796"/>
      <c r="J2" s="797"/>
      <c r="K2" s="686"/>
      <c r="L2" s="686"/>
      <c r="M2" s="686"/>
      <c r="N2" s="686"/>
      <c r="O2" s="686"/>
      <c r="P2" s="714"/>
      <c r="Q2" s="686"/>
      <c r="R2" s="686"/>
      <c r="S2" s="686"/>
      <c r="T2" s="686"/>
      <c r="U2" s="686"/>
      <c r="V2" s="686"/>
      <c r="W2" s="686"/>
      <c r="X2" s="686"/>
    </row>
    <row r="3" spans="1:24" ht="37.5" customHeight="1">
      <c r="A3" s="461" t="s">
        <v>16</v>
      </c>
      <c r="B3" s="464" t="s">
        <v>23</v>
      </c>
      <c r="C3" s="465" t="s">
        <v>500</v>
      </c>
      <c r="D3" s="467" t="s">
        <v>84</v>
      </c>
      <c r="E3" s="468" t="s">
        <v>87</v>
      </c>
      <c r="F3" s="470" t="s">
        <v>88</v>
      </c>
      <c r="G3" s="472" t="s">
        <v>90</v>
      </c>
      <c r="H3" s="473" t="s">
        <v>95</v>
      </c>
      <c r="I3" s="475" t="s">
        <v>96</v>
      </c>
      <c r="J3" s="478" t="s">
        <v>98</v>
      </c>
      <c r="K3" s="479" t="s">
        <v>102</v>
      </c>
      <c r="L3" s="480" t="s">
        <v>104</v>
      </c>
      <c r="M3" s="481" t="s">
        <v>107</v>
      </c>
      <c r="N3" s="482" t="s">
        <v>110</v>
      </c>
      <c r="O3" s="483" t="s">
        <v>111</v>
      </c>
      <c r="P3" s="485" t="s">
        <v>115</v>
      </c>
      <c r="Q3" s="486" t="s">
        <v>116</v>
      </c>
      <c r="R3" s="487" t="s">
        <v>121</v>
      </c>
      <c r="S3" s="488" t="s">
        <v>123</v>
      </c>
      <c r="T3" s="489" t="s">
        <v>502</v>
      </c>
      <c r="U3" s="490" t="s">
        <v>507</v>
      </c>
      <c r="V3" s="491" t="s">
        <v>510</v>
      </c>
      <c r="W3" s="492" t="s">
        <v>231</v>
      </c>
      <c r="X3" s="493" t="s">
        <v>514</v>
      </c>
    </row>
    <row r="4" spans="1:24" ht="89.25">
      <c r="A4" s="47" t="s">
        <v>18</v>
      </c>
      <c r="B4" s="47" t="s">
        <v>24</v>
      </c>
      <c r="C4" s="715" t="s">
        <v>501</v>
      </c>
      <c r="D4" s="47" t="s">
        <v>85</v>
      </c>
      <c r="E4" s="47" t="s">
        <v>17</v>
      </c>
      <c r="F4" s="47" t="s">
        <v>17</v>
      </c>
      <c r="G4" s="47" t="s">
        <v>91</v>
      </c>
      <c r="H4" s="47" t="s">
        <v>17</v>
      </c>
      <c r="I4" s="476"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row>
    <row r="5" spans="1:24" ht="20.100000000000001" customHeight="1">
      <c r="A5" s="47" t="s">
        <v>17</v>
      </c>
      <c r="B5" s="47" t="s">
        <v>17</v>
      </c>
      <c r="C5" s="715" t="s">
        <v>501</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ht="15" customHeight="1">
      <c r="A6" s="593" t="s">
        <v>618</v>
      </c>
      <c r="B6" t="s">
        <v>561</v>
      </c>
      <c r="C6" t="s">
        <v>54</v>
      </c>
      <c r="D6" s="579" t="s">
        <v>795</v>
      </c>
      <c r="E6" t="s">
        <v>687</v>
      </c>
      <c r="F6" s="469">
        <v>2</v>
      </c>
      <c r="G6" s="471">
        <v>1512</v>
      </c>
      <c r="H6" t="s">
        <v>94</v>
      </c>
      <c r="I6" s="596" t="s">
        <v>619</v>
      </c>
      <c r="J6" s="577" t="s">
        <v>568</v>
      </c>
      <c r="K6" t="s">
        <v>101</v>
      </c>
      <c r="L6" t="s">
        <v>103</v>
      </c>
      <c r="M6" t="s">
        <v>105</v>
      </c>
      <c r="N6" t="s">
        <v>109</v>
      </c>
      <c r="O6" t="s">
        <v>112</v>
      </c>
      <c r="P6" s="484">
        <v>15</v>
      </c>
      <c r="Q6" t="s">
        <v>117</v>
      </c>
      <c r="R6" t="s">
        <v>601</v>
      </c>
      <c r="S6" t="s">
        <v>620</v>
      </c>
      <c r="T6" t="s">
        <v>621</v>
      </c>
      <c r="U6" t="s">
        <v>622</v>
      </c>
      <c r="V6" t="s">
        <v>512</v>
      </c>
      <c r="W6" t="s">
        <v>513</v>
      </c>
      <c r="X6" t="s">
        <v>515</v>
      </c>
    </row>
    <row r="7" spans="1:24" ht="15" customHeight="1">
      <c r="A7" s="593" t="s">
        <v>626</v>
      </c>
      <c r="B7" s="600" t="s">
        <v>561</v>
      </c>
      <c r="C7" s="600" t="s">
        <v>54</v>
      </c>
      <c r="D7" s="579" t="s">
        <v>796</v>
      </c>
      <c r="E7" t="s">
        <v>688</v>
      </c>
      <c r="F7" s="601">
        <v>2</v>
      </c>
      <c r="G7" s="471">
        <v>14030</v>
      </c>
      <c r="H7" s="600" t="s">
        <v>94</v>
      </c>
      <c r="I7" s="596" t="s">
        <v>686</v>
      </c>
      <c r="J7" s="577" t="s">
        <v>568</v>
      </c>
      <c r="K7" s="600" t="s">
        <v>101</v>
      </c>
      <c r="L7" s="600" t="s">
        <v>103</v>
      </c>
      <c r="M7" s="600" t="s">
        <v>105</v>
      </c>
      <c r="N7" s="600" t="s">
        <v>109</v>
      </c>
      <c r="O7" s="600" t="s">
        <v>112</v>
      </c>
      <c r="P7" s="601">
        <v>15</v>
      </c>
      <c r="Q7" s="600" t="s">
        <v>117</v>
      </c>
      <c r="R7" t="s">
        <v>623</v>
      </c>
      <c r="S7" t="s">
        <v>624</v>
      </c>
      <c r="T7" t="s">
        <v>625</v>
      </c>
      <c r="U7" s="600" t="s">
        <v>622</v>
      </c>
      <c r="V7" s="600" t="s">
        <v>512</v>
      </c>
      <c r="W7" s="600" t="s">
        <v>513</v>
      </c>
      <c r="X7" s="600" t="s">
        <v>515</v>
      </c>
    </row>
    <row r="8" spans="1:24" ht="15" customHeight="1">
      <c r="C8" t="s">
        <v>92</v>
      </c>
      <c r="H8" t="s">
        <v>92</v>
      </c>
      <c r="K8" t="s">
        <v>92</v>
      </c>
      <c r="L8" t="s">
        <v>103</v>
      </c>
      <c r="M8" t="s">
        <v>92</v>
      </c>
      <c r="N8" t="s">
        <v>92</v>
      </c>
      <c r="O8" t="s">
        <v>92</v>
      </c>
      <c r="Q8" t="s">
        <v>92</v>
      </c>
      <c r="T8" t="s">
        <v>26</v>
      </c>
      <c r="U8" t="s">
        <v>26</v>
      </c>
      <c r="V8" t="s">
        <v>26</v>
      </c>
      <c r="W8" t="s">
        <v>26</v>
      </c>
      <c r="X8" t="s">
        <v>26</v>
      </c>
    </row>
    <row r="9" spans="1:24" ht="15" customHeight="1">
      <c r="C9" t="s">
        <v>92</v>
      </c>
      <c r="H9" t="s">
        <v>92</v>
      </c>
      <c r="K9" t="s">
        <v>92</v>
      </c>
      <c r="L9" t="s">
        <v>103</v>
      </c>
      <c r="M9" t="s">
        <v>92</v>
      </c>
      <c r="N9" t="s">
        <v>92</v>
      </c>
      <c r="O9" t="s">
        <v>92</v>
      </c>
      <c r="Q9" t="s">
        <v>92</v>
      </c>
      <c r="T9" t="s">
        <v>26</v>
      </c>
      <c r="U9" t="s">
        <v>26</v>
      </c>
      <c r="V9" t="s">
        <v>26</v>
      </c>
      <c r="W9" t="s">
        <v>26</v>
      </c>
      <c r="X9" t="s">
        <v>26</v>
      </c>
    </row>
    <row r="10" spans="1:24">
      <c r="C10" t="s">
        <v>92</v>
      </c>
      <c r="H10" t="s">
        <v>92</v>
      </c>
      <c r="K10" t="s">
        <v>92</v>
      </c>
      <c r="L10" t="s">
        <v>103</v>
      </c>
      <c r="M10" t="s">
        <v>92</v>
      </c>
      <c r="N10" t="s">
        <v>92</v>
      </c>
      <c r="O10" t="s">
        <v>92</v>
      </c>
      <c r="Q10" t="s">
        <v>92</v>
      </c>
      <c r="T10" t="s">
        <v>26</v>
      </c>
      <c r="U10" t="s">
        <v>26</v>
      </c>
      <c r="V10" t="s">
        <v>26</v>
      </c>
      <c r="W10" t="s">
        <v>26</v>
      </c>
      <c r="X10" t="s">
        <v>26</v>
      </c>
    </row>
    <row r="11" spans="1:24">
      <c r="C11" t="s">
        <v>92</v>
      </c>
      <c r="H11" t="s">
        <v>92</v>
      </c>
      <c r="K11" t="s">
        <v>92</v>
      </c>
      <c r="L11" t="s">
        <v>103</v>
      </c>
      <c r="M11" t="s">
        <v>92</v>
      </c>
      <c r="N11" t="s">
        <v>92</v>
      </c>
      <c r="O11" t="s">
        <v>92</v>
      </c>
      <c r="Q11" t="s">
        <v>92</v>
      </c>
      <c r="T11" t="s">
        <v>26</v>
      </c>
      <c r="U11" t="s">
        <v>26</v>
      </c>
      <c r="V11" t="s">
        <v>26</v>
      </c>
      <c r="W11" t="s">
        <v>26</v>
      </c>
      <c r="X11" t="s">
        <v>26</v>
      </c>
    </row>
    <row r="12" spans="1:24">
      <c r="C12" t="s">
        <v>92</v>
      </c>
      <c r="H12" t="s">
        <v>92</v>
      </c>
      <c r="K12" t="s">
        <v>92</v>
      </c>
      <c r="L12" t="s">
        <v>103</v>
      </c>
      <c r="M12" t="s">
        <v>92</v>
      </c>
      <c r="N12" t="s">
        <v>92</v>
      </c>
      <c r="O12" t="s">
        <v>92</v>
      </c>
      <c r="Q12" t="s">
        <v>92</v>
      </c>
      <c r="T12" t="s">
        <v>26</v>
      </c>
      <c r="U12" t="s">
        <v>26</v>
      </c>
      <c r="V12" t="s">
        <v>26</v>
      </c>
      <c r="W12" t="s">
        <v>26</v>
      </c>
      <c r="X12" t="s">
        <v>26</v>
      </c>
    </row>
    <row r="13" spans="1:24">
      <c r="C13" t="s">
        <v>92</v>
      </c>
      <c r="H13" t="s">
        <v>92</v>
      </c>
      <c r="K13" t="s">
        <v>92</v>
      </c>
      <c r="L13" t="s">
        <v>103</v>
      </c>
      <c r="M13" t="s">
        <v>92</v>
      </c>
      <c r="N13" t="s">
        <v>92</v>
      </c>
      <c r="O13" t="s">
        <v>92</v>
      </c>
      <c r="Q13" t="s">
        <v>92</v>
      </c>
      <c r="T13" t="s">
        <v>26</v>
      </c>
      <c r="U13" t="s">
        <v>26</v>
      </c>
      <c r="V13" t="s">
        <v>26</v>
      </c>
      <c r="W13" t="s">
        <v>26</v>
      </c>
      <c r="X13" t="s">
        <v>26</v>
      </c>
    </row>
    <row r="14" spans="1:24">
      <c r="C14" t="s">
        <v>92</v>
      </c>
      <c r="H14" t="s">
        <v>92</v>
      </c>
      <c r="K14" t="s">
        <v>92</v>
      </c>
      <c r="L14" t="s">
        <v>103</v>
      </c>
      <c r="M14" t="s">
        <v>92</v>
      </c>
      <c r="N14" t="s">
        <v>92</v>
      </c>
      <c r="O14" t="s">
        <v>92</v>
      </c>
      <c r="Q14" t="s">
        <v>92</v>
      </c>
      <c r="T14" t="s">
        <v>26</v>
      </c>
      <c r="U14" t="s">
        <v>26</v>
      </c>
      <c r="V14" t="s">
        <v>26</v>
      </c>
      <c r="W14" t="s">
        <v>26</v>
      </c>
      <c r="X14" t="s">
        <v>26</v>
      </c>
    </row>
    <row r="15" spans="1:24">
      <c r="C15" t="s">
        <v>92</v>
      </c>
      <c r="H15" t="s">
        <v>92</v>
      </c>
      <c r="K15" t="s">
        <v>92</v>
      </c>
      <c r="L15" t="s">
        <v>103</v>
      </c>
      <c r="M15" t="s">
        <v>92</v>
      </c>
      <c r="N15" t="s">
        <v>92</v>
      </c>
      <c r="O15" t="s">
        <v>92</v>
      </c>
      <c r="Q15" t="s">
        <v>92</v>
      </c>
      <c r="T15" t="s">
        <v>26</v>
      </c>
      <c r="U15" t="s">
        <v>26</v>
      </c>
      <c r="V15" t="s">
        <v>26</v>
      </c>
      <c r="W15" t="s">
        <v>26</v>
      </c>
      <c r="X15" t="s">
        <v>26</v>
      </c>
    </row>
    <row r="16" spans="1:24">
      <c r="C16" t="s">
        <v>92</v>
      </c>
      <c r="H16" t="s">
        <v>92</v>
      </c>
      <c r="K16" t="s">
        <v>92</v>
      </c>
      <c r="L16" t="s">
        <v>103</v>
      </c>
      <c r="M16" t="s">
        <v>92</v>
      </c>
      <c r="N16" t="s">
        <v>92</v>
      </c>
      <c r="O16" t="s">
        <v>92</v>
      </c>
      <c r="Q16" t="s">
        <v>92</v>
      </c>
      <c r="T16" t="s">
        <v>26</v>
      </c>
      <c r="U16" t="s">
        <v>26</v>
      </c>
      <c r="V16" t="s">
        <v>26</v>
      </c>
      <c r="W16" t="s">
        <v>26</v>
      </c>
      <c r="X16" t="s">
        <v>26</v>
      </c>
    </row>
    <row r="17" spans="3:24">
      <c r="C17" t="s">
        <v>92</v>
      </c>
      <c r="H17" t="s">
        <v>92</v>
      </c>
      <c r="K17" t="s">
        <v>92</v>
      </c>
      <c r="L17" t="s">
        <v>103</v>
      </c>
      <c r="M17" t="s">
        <v>92</v>
      </c>
      <c r="N17" t="s">
        <v>92</v>
      </c>
      <c r="O17" t="s">
        <v>92</v>
      </c>
      <c r="Q17" t="s">
        <v>92</v>
      </c>
      <c r="T17" t="s">
        <v>26</v>
      </c>
      <c r="U17" t="s">
        <v>26</v>
      </c>
      <c r="V17" t="s">
        <v>26</v>
      </c>
      <c r="W17" t="s">
        <v>26</v>
      </c>
      <c r="X17" t="s">
        <v>26</v>
      </c>
    </row>
    <row r="18" spans="3:24">
      <c r="C18" t="s">
        <v>92</v>
      </c>
      <c r="H18" t="s">
        <v>92</v>
      </c>
      <c r="K18" t="s">
        <v>92</v>
      </c>
      <c r="L18" t="s">
        <v>103</v>
      </c>
      <c r="M18" t="s">
        <v>92</v>
      </c>
      <c r="N18" t="s">
        <v>92</v>
      </c>
      <c r="O18" t="s">
        <v>92</v>
      </c>
      <c r="Q18" t="s">
        <v>92</v>
      </c>
      <c r="T18" t="s">
        <v>26</v>
      </c>
      <c r="U18" t="s">
        <v>26</v>
      </c>
      <c r="V18" t="s">
        <v>26</v>
      </c>
      <c r="W18" t="s">
        <v>26</v>
      </c>
      <c r="X18" t="s">
        <v>26</v>
      </c>
    </row>
    <row r="19" spans="3:24">
      <c r="C19" t="s">
        <v>92</v>
      </c>
      <c r="H19" t="s">
        <v>92</v>
      </c>
      <c r="K19" t="s">
        <v>92</v>
      </c>
      <c r="L19" t="s">
        <v>103</v>
      </c>
      <c r="M19" t="s">
        <v>92</v>
      </c>
      <c r="N19" t="s">
        <v>92</v>
      </c>
      <c r="O19" t="s">
        <v>92</v>
      </c>
      <c r="Q19" t="s">
        <v>92</v>
      </c>
      <c r="T19" t="s">
        <v>26</v>
      </c>
      <c r="U19" t="s">
        <v>26</v>
      </c>
      <c r="V19" t="s">
        <v>26</v>
      </c>
      <c r="W19" t="s">
        <v>26</v>
      </c>
      <c r="X19" t="s">
        <v>26</v>
      </c>
    </row>
    <row r="20" spans="3:24">
      <c r="C20" t="s">
        <v>92</v>
      </c>
      <c r="H20" t="s">
        <v>92</v>
      </c>
      <c r="K20" t="s">
        <v>92</v>
      </c>
      <c r="L20" t="s">
        <v>103</v>
      </c>
      <c r="M20" t="s">
        <v>92</v>
      </c>
      <c r="N20" t="s">
        <v>92</v>
      </c>
      <c r="O20" t="s">
        <v>92</v>
      </c>
      <c r="Q20" t="s">
        <v>92</v>
      </c>
      <c r="T20" t="s">
        <v>26</v>
      </c>
      <c r="U20" t="s">
        <v>26</v>
      </c>
      <c r="V20" t="s">
        <v>26</v>
      </c>
      <c r="W20" t="s">
        <v>26</v>
      </c>
      <c r="X20" t="s">
        <v>26</v>
      </c>
    </row>
    <row r="21" spans="3:24">
      <c r="C21" t="s">
        <v>92</v>
      </c>
      <c r="H21" t="s">
        <v>92</v>
      </c>
      <c r="K21" t="s">
        <v>92</v>
      </c>
      <c r="L21" t="s">
        <v>103</v>
      </c>
      <c r="M21" t="s">
        <v>92</v>
      </c>
      <c r="N21" t="s">
        <v>92</v>
      </c>
      <c r="O21" t="s">
        <v>92</v>
      </c>
      <c r="Q21" t="s">
        <v>92</v>
      </c>
      <c r="T21" t="s">
        <v>26</v>
      </c>
      <c r="U21" t="s">
        <v>26</v>
      </c>
      <c r="V21" t="s">
        <v>26</v>
      </c>
      <c r="W21" t="s">
        <v>26</v>
      </c>
      <c r="X21" t="s">
        <v>26</v>
      </c>
    </row>
    <row r="22" spans="3:24">
      <c r="C22" t="s">
        <v>92</v>
      </c>
      <c r="H22" t="s">
        <v>92</v>
      </c>
      <c r="K22" t="s">
        <v>92</v>
      </c>
      <c r="L22" t="s">
        <v>103</v>
      </c>
      <c r="M22" t="s">
        <v>92</v>
      </c>
      <c r="N22" t="s">
        <v>92</v>
      </c>
      <c r="O22" t="s">
        <v>92</v>
      </c>
      <c r="Q22" t="s">
        <v>92</v>
      </c>
      <c r="T22" t="s">
        <v>26</v>
      </c>
      <c r="U22" t="s">
        <v>26</v>
      </c>
      <c r="V22" t="s">
        <v>26</v>
      </c>
      <c r="W22" t="s">
        <v>26</v>
      </c>
      <c r="X22" t="s">
        <v>26</v>
      </c>
    </row>
    <row r="23" spans="3:24">
      <c r="C23" t="s">
        <v>92</v>
      </c>
      <c r="H23" t="s">
        <v>92</v>
      </c>
      <c r="K23" t="s">
        <v>92</v>
      </c>
      <c r="L23" t="s">
        <v>103</v>
      </c>
      <c r="M23" t="s">
        <v>92</v>
      </c>
      <c r="N23" t="s">
        <v>92</v>
      </c>
      <c r="O23" t="s">
        <v>92</v>
      </c>
      <c r="Q23" t="s">
        <v>92</v>
      </c>
      <c r="T23" t="s">
        <v>26</v>
      </c>
      <c r="U23" t="s">
        <v>26</v>
      </c>
      <c r="V23" t="s">
        <v>26</v>
      </c>
      <c r="W23" t="s">
        <v>26</v>
      </c>
      <c r="X23" t="s">
        <v>26</v>
      </c>
    </row>
    <row r="24" spans="3:24">
      <c r="C24" t="s">
        <v>92</v>
      </c>
      <c r="H24" t="s">
        <v>92</v>
      </c>
      <c r="K24" t="s">
        <v>92</v>
      </c>
      <c r="L24" t="s">
        <v>103</v>
      </c>
      <c r="M24" t="s">
        <v>92</v>
      </c>
      <c r="N24" t="s">
        <v>92</v>
      </c>
      <c r="O24" t="s">
        <v>92</v>
      </c>
      <c r="Q24" t="s">
        <v>92</v>
      </c>
      <c r="T24" t="s">
        <v>26</v>
      </c>
      <c r="U24" t="s">
        <v>26</v>
      </c>
      <c r="V24" t="s">
        <v>26</v>
      </c>
      <c r="W24" t="s">
        <v>26</v>
      </c>
      <c r="X24" t="s">
        <v>26</v>
      </c>
    </row>
    <row r="25" spans="3:24">
      <c r="C25" t="s">
        <v>92</v>
      </c>
      <c r="H25" t="s">
        <v>92</v>
      </c>
      <c r="K25" t="s">
        <v>92</v>
      </c>
      <c r="L25" t="s">
        <v>103</v>
      </c>
      <c r="M25" t="s">
        <v>92</v>
      </c>
      <c r="N25" t="s">
        <v>92</v>
      </c>
      <c r="O25" t="s">
        <v>92</v>
      </c>
      <c r="Q25" t="s">
        <v>92</v>
      </c>
      <c r="T25" t="s">
        <v>26</v>
      </c>
      <c r="U25" t="s">
        <v>26</v>
      </c>
      <c r="V25" t="s">
        <v>26</v>
      </c>
      <c r="W25" t="s">
        <v>26</v>
      </c>
      <c r="X25" t="s">
        <v>26</v>
      </c>
    </row>
    <row r="26" spans="3:24">
      <c r="C26" t="s">
        <v>92</v>
      </c>
      <c r="H26" t="s">
        <v>92</v>
      </c>
      <c r="K26" t="s">
        <v>92</v>
      </c>
      <c r="L26" t="s">
        <v>103</v>
      </c>
      <c r="M26" t="s">
        <v>92</v>
      </c>
      <c r="N26" t="s">
        <v>92</v>
      </c>
      <c r="O26" t="s">
        <v>92</v>
      </c>
      <c r="Q26" t="s">
        <v>92</v>
      </c>
      <c r="T26" t="s">
        <v>26</v>
      </c>
      <c r="U26" t="s">
        <v>26</v>
      </c>
      <c r="V26" t="s">
        <v>26</v>
      </c>
      <c r="W26" t="s">
        <v>26</v>
      </c>
      <c r="X26" t="s">
        <v>26</v>
      </c>
    </row>
    <row r="27" spans="3:24">
      <c r="C27" t="s">
        <v>92</v>
      </c>
      <c r="H27" t="s">
        <v>92</v>
      </c>
      <c r="K27" t="s">
        <v>92</v>
      </c>
      <c r="L27" t="s">
        <v>103</v>
      </c>
      <c r="M27" t="s">
        <v>92</v>
      </c>
      <c r="N27" t="s">
        <v>92</v>
      </c>
      <c r="O27" t="s">
        <v>92</v>
      </c>
      <c r="Q27" t="s">
        <v>92</v>
      </c>
      <c r="T27" t="s">
        <v>26</v>
      </c>
      <c r="U27" t="s">
        <v>26</v>
      </c>
      <c r="V27" t="s">
        <v>26</v>
      </c>
      <c r="W27" t="s">
        <v>26</v>
      </c>
      <c r="X27" t="s">
        <v>26</v>
      </c>
    </row>
    <row r="28" spans="3:24">
      <c r="C28" t="s">
        <v>92</v>
      </c>
      <c r="H28" t="s">
        <v>92</v>
      </c>
      <c r="K28" t="s">
        <v>92</v>
      </c>
      <c r="L28" t="s">
        <v>103</v>
      </c>
      <c r="M28" t="s">
        <v>92</v>
      </c>
      <c r="N28" t="s">
        <v>92</v>
      </c>
      <c r="O28" t="s">
        <v>92</v>
      </c>
      <c r="Q28" t="s">
        <v>92</v>
      </c>
      <c r="T28" t="s">
        <v>26</v>
      </c>
      <c r="U28" t="s">
        <v>26</v>
      </c>
      <c r="V28" t="s">
        <v>26</v>
      </c>
      <c r="W28" t="s">
        <v>26</v>
      </c>
      <c r="X28" t="s">
        <v>26</v>
      </c>
    </row>
    <row r="29" spans="3:24">
      <c r="C29" t="s">
        <v>92</v>
      </c>
      <c r="H29" t="s">
        <v>92</v>
      </c>
      <c r="K29" t="s">
        <v>92</v>
      </c>
      <c r="L29" t="s">
        <v>103</v>
      </c>
      <c r="M29" t="s">
        <v>92</v>
      </c>
      <c r="N29" t="s">
        <v>92</v>
      </c>
      <c r="O29" t="s">
        <v>92</v>
      </c>
      <c r="Q29" t="s">
        <v>92</v>
      </c>
      <c r="T29" t="s">
        <v>26</v>
      </c>
      <c r="U29" t="s">
        <v>26</v>
      </c>
      <c r="V29" t="s">
        <v>26</v>
      </c>
      <c r="W29" t="s">
        <v>26</v>
      </c>
      <c r="X29" t="s">
        <v>26</v>
      </c>
    </row>
    <row r="30" spans="3:24">
      <c r="C30" t="s">
        <v>92</v>
      </c>
      <c r="H30" t="s">
        <v>92</v>
      </c>
      <c r="K30" t="s">
        <v>92</v>
      </c>
      <c r="L30" t="s">
        <v>103</v>
      </c>
      <c r="M30" t="s">
        <v>92</v>
      </c>
      <c r="N30" t="s">
        <v>92</v>
      </c>
      <c r="O30" t="s">
        <v>92</v>
      </c>
      <c r="Q30" t="s">
        <v>92</v>
      </c>
      <c r="T30" t="s">
        <v>26</v>
      </c>
      <c r="U30" t="s">
        <v>26</v>
      </c>
      <c r="V30" t="s">
        <v>26</v>
      </c>
      <c r="W30" t="s">
        <v>26</v>
      </c>
      <c r="X30" t="s">
        <v>26</v>
      </c>
    </row>
    <row r="31" spans="3:24">
      <c r="C31" t="s">
        <v>92</v>
      </c>
      <c r="H31" t="s">
        <v>92</v>
      </c>
      <c r="K31" t="s">
        <v>92</v>
      </c>
      <c r="L31" t="s">
        <v>103</v>
      </c>
      <c r="M31" t="s">
        <v>92</v>
      </c>
      <c r="N31" t="s">
        <v>92</v>
      </c>
      <c r="O31" t="s">
        <v>92</v>
      </c>
      <c r="Q31" t="s">
        <v>92</v>
      </c>
      <c r="T31" t="s">
        <v>26</v>
      </c>
      <c r="U31" t="s">
        <v>26</v>
      </c>
      <c r="V31" t="s">
        <v>26</v>
      </c>
      <c r="W31" t="s">
        <v>26</v>
      </c>
      <c r="X31" t="s">
        <v>26</v>
      </c>
    </row>
    <row r="32" spans="3:24">
      <c r="C32" t="s">
        <v>92</v>
      </c>
      <c r="H32" t="s">
        <v>92</v>
      </c>
      <c r="K32" t="s">
        <v>92</v>
      </c>
      <c r="L32" t="s">
        <v>103</v>
      </c>
      <c r="M32" t="s">
        <v>92</v>
      </c>
      <c r="N32" t="s">
        <v>92</v>
      </c>
      <c r="O32" t="s">
        <v>92</v>
      </c>
      <c r="Q32" t="s">
        <v>92</v>
      </c>
      <c r="T32" t="s">
        <v>26</v>
      </c>
      <c r="U32" t="s">
        <v>26</v>
      </c>
      <c r="V32" t="s">
        <v>26</v>
      </c>
      <c r="W32" t="s">
        <v>26</v>
      </c>
      <c r="X32" t="s">
        <v>26</v>
      </c>
    </row>
    <row r="33" spans="3:24">
      <c r="C33" t="s">
        <v>92</v>
      </c>
      <c r="H33" t="s">
        <v>92</v>
      </c>
      <c r="K33" t="s">
        <v>92</v>
      </c>
      <c r="L33" t="s">
        <v>103</v>
      </c>
      <c r="M33" t="s">
        <v>92</v>
      </c>
      <c r="N33" t="s">
        <v>92</v>
      </c>
      <c r="O33" t="s">
        <v>92</v>
      </c>
      <c r="Q33" t="s">
        <v>92</v>
      </c>
      <c r="T33" t="s">
        <v>26</v>
      </c>
      <c r="U33" t="s">
        <v>26</v>
      </c>
      <c r="V33" t="s">
        <v>26</v>
      </c>
      <c r="W33" t="s">
        <v>26</v>
      </c>
      <c r="X33" t="s">
        <v>26</v>
      </c>
    </row>
    <row r="34" spans="3:24">
      <c r="C34" t="s">
        <v>92</v>
      </c>
      <c r="H34" t="s">
        <v>92</v>
      </c>
      <c r="K34" t="s">
        <v>92</v>
      </c>
      <c r="L34" t="s">
        <v>103</v>
      </c>
      <c r="M34" t="s">
        <v>92</v>
      </c>
      <c r="N34" t="s">
        <v>92</v>
      </c>
      <c r="O34" t="s">
        <v>92</v>
      </c>
      <c r="Q34" t="s">
        <v>92</v>
      </c>
      <c r="T34" t="s">
        <v>26</v>
      </c>
      <c r="U34" t="s">
        <v>26</v>
      </c>
      <c r="V34" t="s">
        <v>26</v>
      </c>
      <c r="W34" t="s">
        <v>26</v>
      </c>
      <c r="X34" t="s">
        <v>26</v>
      </c>
    </row>
    <row r="35" spans="3:24">
      <c r="C35" t="s">
        <v>92</v>
      </c>
      <c r="H35" t="s">
        <v>92</v>
      </c>
      <c r="K35" t="s">
        <v>92</v>
      </c>
      <c r="L35" t="s">
        <v>103</v>
      </c>
      <c r="M35" t="s">
        <v>92</v>
      </c>
      <c r="N35" t="s">
        <v>92</v>
      </c>
      <c r="O35" t="s">
        <v>92</v>
      </c>
      <c r="Q35" t="s">
        <v>92</v>
      </c>
      <c r="T35" t="s">
        <v>26</v>
      </c>
      <c r="U35" t="s">
        <v>26</v>
      </c>
      <c r="V35" t="s">
        <v>26</v>
      </c>
      <c r="W35" t="s">
        <v>26</v>
      </c>
      <c r="X35" t="s">
        <v>26</v>
      </c>
    </row>
    <row r="36" spans="3:24">
      <c r="C36" t="s">
        <v>92</v>
      </c>
      <c r="H36" t="s">
        <v>92</v>
      </c>
      <c r="K36" t="s">
        <v>92</v>
      </c>
      <c r="L36" t="s">
        <v>103</v>
      </c>
      <c r="M36" t="s">
        <v>92</v>
      </c>
      <c r="N36" t="s">
        <v>92</v>
      </c>
      <c r="O36" t="s">
        <v>92</v>
      </c>
      <c r="Q36" t="s">
        <v>92</v>
      </c>
      <c r="T36" t="s">
        <v>26</v>
      </c>
      <c r="U36" t="s">
        <v>26</v>
      </c>
      <c r="V36" t="s">
        <v>26</v>
      </c>
      <c r="W36" t="s">
        <v>26</v>
      </c>
      <c r="X36" t="s">
        <v>26</v>
      </c>
    </row>
    <row r="37" spans="3:24">
      <c r="C37" t="s">
        <v>92</v>
      </c>
      <c r="H37" t="s">
        <v>92</v>
      </c>
      <c r="K37" t="s">
        <v>92</v>
      </c>
      <c r="L37" t="s">
        <v>103</v>
      </c>
      <c r="M37" t="s">
        <v>92</v>
      </c>
      <c r="N37" t="s">
        <v>92</v>
      </c>
      <c r="O37" t="s">
        <v>92</v>
      </c>
      <c r="Q37" t="s">
        <v>92</v>
      </c>
      <c r="T37" t="s">
        <v>26</v>
      </c>
      <c r="U37" t="s">
        <v>26</v>
      </c>
      <c r="V37" t="s">
        <v>26</v>
      </c>
      <c r="W37" t="s">
        <v>26</v>
      </c>
      <c r="X37" t="s">
        <v>26</v>
      </c>
    </row>
    <row r="38" spans="3:24">
      <c r="C38" t="s">
        <v>92</v>
      </c>
      <c r="H38" t="s">
        <v>92</v>
      </c>
      <c r="K38" t="s">
        <v>92</v>
      </c>
      <c r="L38" t="s">
        <v>103</v>
      </c>
      <c r="M38" t="s">
        <v>92</v>
      </c>
      <c r="N38" t="s">
        <v>92</v>
      </c>
      <c r="O38" t="s">
        <v>92</v>
      </c>
      <c r="Q38" t="s">
        <v>92</v>
      </c>
      <c r="T38" t="s">
        <v>26</v>
      </c>
      <c r="U38" t="s">
        <v>26</v>
      </c>
      <c r="V38" t="s">
        <v>26</v>
      </c>
      <c r="W38" t="s">
        <v>26</v>
      </c>
      <c r="X38" t="s">
        <v>26</v>
      </c>
    </row>
    <row r="39" spans="3:24">
      <c r="C39" t="s">
        <v>92</v>
      </c>
      <c r="H39" t="s">
        <v>92</v>
      </c>
      <c r="K39" t="s">
        <v>92</v>
      </c>
      <c r="L39" t="s">
        <v>103</v>
      </c>
      <c r="M39" t="s">
        <v>92</v>
      </c>
      <c r="N39" t="s">
        <v>92</v>
      </c>
      <c r="O39" t="s">
        <v>92</v>
      </c>
      <c r="Q39" t="s">
        <v>92</v>
      </c>
      <c r="T39" t="s">
        <v>26</v>
      </c>
      <c r="U39" t="s">
        <v>26</v>
      </c>
      <c r="V39" t="s">
        <v>26</v>
      </c>
      <c r="W39" t="s">
        <v>26</v>
      </c>
      <c r="X39" t="s">
        <v>26</v>
      </c>
    </row>
    <row r="40" spans="3:24">
      <c r="C40" t="s">
        <v>92</v>
      </c>
      <c r="H40" t="s">
        <v>92</v>
      </c>
      <c r="K40" t="s">
        <v>92</v>
      </c>
      <c r="L40" t="s">
        <v>103</v>
      </c>
      <c r="M40" t="s">
        <v>92</v>
      </c>
      <c r="N40" t="s">
        <v>92</v>
      </c>
      <c r="O40" t="s">
        <v>92</v>
      </c>
      <c r="Q40" t="s">
        <v>92</v>
      </c>
      <c r="T40" t="s">
        <v>26</v>
      </c>
      <c r="U40" t="s">
        <v>26</v>
      </c>
      <c r="V40" t="s">
        <v>26</v>
      </c>
      <c r="W40" t="s">
        <v>26</v>
      </c>
      <c r="X40" t="s">
        <v>26</v>
      </c>
    </row>
    <row r="41" spans="3:24">
      <c r="C41" t="s">
        <v>92</v>
      </c>
      <c r="H41" t="s">
        <v>92</v>
      </c>
      <c r="K41" t="s">
        <v>92</v>
      </c>
      <c r="L41" t="s">
        <v>103</v>
      </c>
      <c r="M41" t="s">
        <v>92</v>
      </c>
      <c r="N41" t="s">
        <v>92</v>
      </c>
      <c r="O41" t="s">
        <v>92</v>
      </c>
      <c r="Q41" t="s">
        <v>92</v>
      </c>
      <c r="T41" t="s">
        <v>26</v>
      </c>
      <c r="U41" t="s">
        <v>26</v>
      </c>
      <c r="V41" t="s">
        <v>26</v>
      </c>
      <c r="W41" t="s">
        <v>26</v>
      </c>
      <c r="X41" t="s">
        <v>26</v>
      </c>
    </row>
    <row r="42" spans="3:24">
      <c r="C42" t="s">
        <v>92</v>
      </c>
      <c r="H42" t="s">
        <v>92</v>
      </c>
      <c r="K42" t="s">
        <v>92</v>
      </c>
      <c r="L42" t="s">
        <v>103</v>
      </c>
      <c r="M42" t="s">
        <v>92</v>
      </c>
      <c r="N42" t="s">
        <v>92</v>
      </c>
      <c r="O42" t="s">
        <v>92</v>
      </c>
      <c r="Q42" t="s">
        <v>92</v>
      </c>
      <c r="T42" t="s">
        <v>26</v>
      </c>
      <c r="U42" t="s">
        <v>26</v>
      </c>
      <c r="V42" t="s">
        <v>26</v>
      </c>
      <c r="W42" t="s">
        <v>26</v>
      </c>
      <c r="X42" t="s">
        <v>26</v>
      </c>
    </row>
    <row r="43" spans="3:24">
      <c r="C43" t="s">
        <v>92</v>
      </c>
      <c r="H43" t="s">
        <v>92</v>
      </c>
      <c r="K43" t="s">
        <v>92</v>
      </c>
      <c r="L43" t="s">
        <v>103</v>
      </c>
      <c r="M43" t="s">
        <v>92</v>
      </c>
      <c r="N43" t="s">
        <v>92</v>
      </c>
      <c r="O43" t="s">
        <v>92</v>
      </c>
      <c r="Q43" t="s">
        <v>92</v>
      </c>
      <c r="T43" t="s">
        <v>26</v>
      </c>
      <c r="U43" t="s">
        <v>26</v>
      </c>
      <c r="V43" t="s">
        <v>26</v>
      </c>
      <c r="W43" t="s">
        <v>26</v>
      </c>
      <c r="X43" t="s">
        <v>26</v>
      </c>
    </row>
    <row r="44" spans="3:24">
      <c r="C44" t="s">
        <v>92</v>
      </c>
      <c r="H44" t="s">
        <v>92</v>
      </c>
      <c r="K44" t="s">
        <v>92</v>
      </c>
      <c r="L44" t="s">
        <v>103</v>
      </c>
      <c r="M44" t="s">
        <v>92</v>
      </c>
      <c r="N44" t="s">
        <v>92</v>
      </c>
      <c r="O44" t="s">
        <v>92</v>
      </c>
      <c r="Q44" t="s">
        <v>92</v>
      </c>
      <c r="T44" t="s">
        <v>26</v>
      </c>
      <c r="U44" t="s">
        <v>26</v>
      </c>
      <c r="V44" t="s">
        <v>26</v>
      </c>
      <c r="W44" t="s">
        <v>26</v>
      </c>
      <c r="X44" t="s">
        <v>26</v>
      </c>
    </row>
    <row r="45" spans="3:24">
      <c r="C45" t="s">
        <v>92</v>
      </c>
      <c r="H45" t="s">
        <v>92</v>
      </c>
      <c r="K45" t="s">
        <v>92</v>
      </c>
      <c r="L45" t="s">
        <v>103</v>
      </c>
      <c r="M45" t="s">
        <v>92</v>
      </c>
      <c r="N45" t="s">
        <v>92</v>
      </c>
      <c r="O45" t="s">
        <v>92</v>
      </c>
      <c r="Q45" t="s">
        <v>92</v>
      </c>
      <c r="T45" t="s">
        <v>26</v>
      </c>
      <c r="U45" t="s">
        <v>26</v>
      </c>
      <c r="V45" t="s">
        <v>26</v>
      </c>
      <c r="W45" t="s">
        <v>26</v>
      </c>
      <c r="X45" t="s">
        <v>26</v>
      </c>
    </row>
    <row r="46" spans="3:24">
      <c r="C46" t="s">
        <v>92</v>
      </c>
      <c r="H46" t="s">
        <v>92</v>
      </c>
      <c r="K46" t="s">
        <v>92</v>
      </c>
      <c r="L46" t="s">
        <v>103</v>
      </c>
      <c r="M46" t="s">
        <v>92</v>
      </c>
      <c r="N46" t="s">
        <v>92</v>
      </c>
      <c r="O46" t="s">
        <v>92</v>
      </c>
      <c r="Q46" t="s">
        <v>92</v>
      </c>
      <c r="T46" t="s">
        <v>26</v>
      </c>
      <c r="U46" t="s">
        <v>26</v>
      </c>
      <c r="V46" t="s">
        <v>26</v>
      </c>
      <c r="W46" t="s">
        <v>26</v>
      </c>
      <c r="X46" t="s">
        <v>26</v>
      </c>
    </row>
    <row r="47" spans="3:24">
      <c r="C47" t="s">
        <v>92</v>
      </c>
      <c r="H47" t="s">
        <v>92</v>
      </c>
      <c r="K47" t="s">
        <v>92</v>
      </c>
      <c r="L47" t="s">
        <v>103</v>
      </c>
      <c r="M47" t="s">
        <v>92</v>
      </c>
      <c r="N47" t="s">
        <v>92</v>
      </c>
      <c r="O47" t="s">
        <v>92</v>
      </c>
      <c r="Q47" t="s">
        <v>92</v>
      </c>
      <c r="T47" t="s">
        <v>26</v>
      </c>
      <c r="U47" t="s">
        <v>26</v>
      </c>
      <c r="V47" t="s">
        <v>26</v>
      </c>
      <c r="W47" t="s">
        <v>26</v>
      </c>
      <c r="X47" t="s">
        <v>26</v>
      </c>
    </row>
    <row r="48" spans="3:24">
      <c r="C48" t="s">
        <v>92</v>
      </c>
      <c r="H48" t="s">
        <v>92</v>
      </c>
      <c r="K48" t="s">
        <v>92</v>
      </c>
      <c r="L48" t="s">
        <v>103</v>
      </c>
      <c r="M48" t="s">
        <v>92</v>
      </c>
      <c r="N48" t="s">
        <v>92</v>
      </c>
      <c r="O48" t="s">
        <v>92</v>
      </c>
      <c r="Q48" t="s">
        <v>92</v>
      </c>
      <c r="T48" t="s">
        <v>26</v>
      </c>
      <c r="U48" t="s">
        <v>26</v>
      </c>
      <c r="V48" t="s">
        <v>26</v>
      </c>
      <c r="W48" t="s">
        <v>26</v>
      </c>
      <c r="X48" t="s">
        <v>26</v>
      </c>
    </row>
    <row r="49" spans="3:24">
      <c r="C49" t="s">
        <v>92</v>
      </c>
      <c r="H49" t="s">
        <v>92</v>
      </c>
      <c r="K49" t="s">
        <v>92</v>
      </c>
      <c r="L49" t="s">
        <v>103</v>
      </c>
      <c r="M49" t="s">
        <v>92</v>
      </c>
      <c r="N49" t="s">
        <v>92</v>
      </c>
      <c r="O49" t="s">
        <v>92</v>
      </c>
      <c r="Q49" t="s">
        <v>92</v>
      </c>
      <c r="T49" t="s">
        <v>26</v>
      </c>
      <c r="U49" t="s">
        <v>26</v>
      </c>
      <c r="V49" t="s">
        <v>26</v>
      </c>
      <c r="W49" t="s">
        <v>26</v>
      </c>
      <c r="X49" t="s">
        <v>26</v>
      </c>
    </row>
    <row r="50" spans="3:24">
      <c r="C50" t="s">
        <v>92</v>
      </c>
      <c r="H50" t="s">
        <v>92</v>
      </c>
      <c r="K50" t="s">
        <v>92</v>
      </c>
      <c r="L50" t="s">
        <v>103</v>
      </c>
      <c r="M50" t="s">
        <v>92</v>
      </c>
      <c r="N50" t="s">
        <v>92</v>
      </c>
      <c r="O50" t="s">
        <v>92</v>
      </c>
      <c r="Q50" t="s">
        <v>92</v>
      </c>
      <c r="T50" t="s">
        <v>26</v>
      </c>
      <c r="U50" t="s">
        <v>26</v>
      </c>
      <c r="V50" t="s">
        <v>26</v>
      </c>
      <c r="W50" t="s">
        <v>26</v>
      </c>
      <c r="X50" t="s">
        <v>26</v>
      </c>
    </row>
    <row r="51" spans="3:24">
      <c r="C51" t="s">
        <v>92</v>
      </c>
      <c r="H51" t="s">
        <v>92</v>
      </c>
      <c r="K51" t="s">
        <v>92</v>
      </c>
      <c r="L51" t="s">
        <v>103</v>
      </c>
      <c r="M51" t="s">
        <v>92</v>
      </c>
      <c r="N51" t="s">
        <v>92</v>
      </c>
      <c r="O51" t="s">
        <v>92</v>
      </c>
      <c r="Q51" t="s">
        <v>92</v>
      </c>
      <c r="T51" t="s">
        <v>26</v>
      </c>
      <c r="U51" t="s">
        <v>26</v>
      </c>
      <c r="V51" t="s">
        <v>26</v>
      </c>
      <c r="W51" t="s">
        <v>26</v>
      </c>
      <c r="X51" t="s">
        <v>26</v>
      </c>
    </row>
    <row r="52" spans="3:24">
      <c r="C52" t="s">
        <v>92</v>
      </c>
      <c r="H52" t="s">
        <v>92</v>
      </c>
      <c r="K52" t="s">
        <v>92</v>
      </c>
      <c r="L52" t="s">
        <v>103</v>
      </c>
      <c r="M52" t="s">
        <v>92</v>
      </c>
      <c r="N52" t="s">
        <v>92</v>
      </c>
      <c r="O52" t="s">
        <v>92</v>
      </c>
      <c r="Q52" t="s">
        <v>92</v>
      </c>
      <c r="T52" t="s">
        <v>26</v>
      </c>
      <c r="U52" t="s">
        <v>26</v>
      </c>
      <c r="V52" t="s">
        <v>26</v>
      </c>
      <c r="W52" t="s">
        <v>26</v>
      </c>
      <c r="X52" t="s">
        <v>26</v>
      </c>
    </row>
    <row r="53" spans="3:24">
      <c r="C53" t="s">
        <v>92</v>
      </c>
      <c r="H53" t="s">
        <v>92</v>
      </c>
      <c r="K53" t="s">
        <v>92</v>
      </c>
      <c r="L53" t="s">
        <v>103</v>
      </c>
      <c r="M53" t="s">
        <v>92</v>
      </c>
      <c r="N53" t="s">
        <v>92</v>
      </c>
      <c r="O53" t="s">
        <v>92</v>
      </c>
      <c r="Q53" t="s">
        <v>92</v>
      </c>
      <c r="T53" t="s">
        <v>26</v>
      </c>
      <c r="U53" t="s">
        <v>26</v>
      </c>
      <c r="V53" t="s">
        <v>26</v>
      </c>
      <c r="W53" t="s">
        <v>26</v>
      </c>
      <c r="X53" t="s">
        <v>26</v>
      </c>
    </row>
    <row r="54" spans="3:24">
      <c r="C54" t="s">
        <v>92</v>
      </c>
      <c r="H54" t="s">
        <v>92</v>
      </c>
      <c r="K54" t="s">
        <v>92</v>
      </c>
      <c r="L54" t="s">
        <v>103</v>
      </c>
      <c r="M54" t="s">
        <v>92</v>
      </c>
      <c r="N54" t="s">
        <v>92</v>
      </c>
      <c r="O54" t="s">
        <v>92</v>
      </c>
      <c r="Q54" t="s">
        <v>92</v>
      </c>
      <c r="T54" t="s">
        <v>26</v>
      </c>
      <c r="U54" t="s">
        <v>26</v>
      </c>
      <c r="V54" t="s">
        <v>26</v>
      </c>
      <c r="W54" t="s">
        <v>26</v>
      </c>
      <c r="X54" t="s">
        <v>26</v>
      </c>
    </row>
    <row r="55" spans="3:24">
      <c r="C55" t="s">
        <v>92</v>
      </c>
      <c r="H55" t="s">
        <v>92</v>
      </c>
      <c r="K55" t="s">
        <v>92</v>
      </c>
      <c r="L55" t="s">
        <v>103</v>
      </c>
      <c r="M55" t="s">
        <v>92</v>
      </c>
      <c r="N55" t="s">
        <v>92</v>
      </c>
      <c r="O55" t="s">
        <v>92</v>
      </c>
      <c r="Q55" t="s">
        <v>92</v>
      </c>
      <c r="T55" t="s">
        <v>26</v>
      </c>
      <c r="U55" t="s">
        <v>26</v>
      </c>
      <c r="V55" t="s">
        <v>26</v>
      </c>
      <c r="W55" t="s">
        <v>26</v>
      </c>
      <c r="X55" t="s">
        <v>26</v>
      </c>
    </row>
    <row r="56" spans="3:24">
      <c r="C56" t="s">
        <v>92</v>
      </c>
      <c r="H56" t="s">
        <v>92</v>
      </c>
      <c r="K56" t="s">
        <v>92</v>
      </c>
      <c r="L56" t="s">
        <v>103</v>
      </c>
      <c r="M56" t="s">
        <v>92</v>
      </c>
      <c r="N56" t="s">
        <v>92</v>
      </c>
      <c r="O56" t="s">
        <v>92</v>
      </c>
      <c r="Q56" t="s">
        <v>92</v>
      </c>
      <c r="T56" t="s">
        <v>26</v>
      </c>
      <c r="U56" t="s">
        <v>26</v>
      </c>
      <c r="V56" t="s">
        <v>26</v>
      </c>
      <c r="W56" t="s">
        <v>26</v>
      </c>
      <c r="X56" t="s">
        <v>26</v>
      </c>
    </row>
    <row r="57" spans="3:24">
      <c r="C57" t="s">
        <v>92</v>
      </c>
      <c r="H57" t="s">
        <v>92</v>
      </c>
      <c r="K57" t="s">
        <v>92</v>
      </c>
      <c r="L57" t="s">
        <v>103</v>
      </c>
      <c r="M57" t="s">
        <v>92</v>
      </c>
      <c r="N57" t="s">
        <v>92</v>
      </c>
      <c r="O57" t="s">
        <v>92</v>
      </c>
      <c r="Q57" t="s">
        <v>92</v>
      </c>
      <c r="T57" t="s">
        <v>26</v>
      </c>
      <c r="U57" t="s">
        <v>26</v>
      </c>
      <c r="V57" t="s">
        <v>26</v>
      </c>
      <c r="W57" t="s">
        <v>26</v>
      </c>
      <c r="X57" t="s">
        <v>26</v>
      </c>
    </row>
    <row r="58" spans="3:24">
      <c r="C58" t="s">
        <v>92</v>
      </c>
      <c r="H58" t="s">
        <v>92</v>
      </c>
      <c r="K58" t="s">
        <v>92</v>
      </c>
      <c r="L58" t="s">
        <v>103</v>
      </c>
      <c r="M58" t="s">
        <v>92</v>
      </c>
      <c r="N58" t="s">
        <v>92</v>
      </c>
      <c r="O58" t="s">
        <v>92</v>
      </c>
      <c r="Q58" t="s">
        <v>92</v>
      </c>
      <c r="T58" t="s">
        <v>26</v>
      </c>
      <c r="U58" t="s">
        <v>26</v>
      </c>
      <c r="V58" t="s">
        <v>26</v>
      </c>
      <c r="W58" t="s">
        <v>26</v>
      </c>
      <c r="X58" t="s">
        <v>26</v>
      </c>
    </row>
    <row r="59" spans="3:24">
      <c r="C59" t="s">
        <v>92</v>
      </c>
      <c r="H59" t="s">
        <v>92</v>
      </c>
      <c r="K59" t="s">
        <v>92</v>
      </c>
      <c r="L59" t="s">
        <v>103</v>
      </c>
      <c r="M59" t="s">
        <v>92</v>
      </c>
      <c r="N59" t="s">
        <v>92</v>
      </c>
      <c r="O59" t="s">
        <v>92</v>
      </c>
      <c r="Q59" t="s">
        <v>92</v>
      </c>
      <c r="T59" t="s">
        <v>26</v>
      </c>
      <c r="U59" t="s">
        <v>26</v>
      </c>
      <c r="V59" t="s">
        <v>26</v>
      </c>
      <c r="W59" t="s">
        <v>26</v>
      </c>
      <c r="X59" t="s">
        <v>26</v>
      </c>
    </row>
    <row r="60" spans="3:24">
      <c r="C60" t="s">
        <v>92</v>
      </c>
      <c r="H60" t="s">
        <v>92</v>
      </c>
      <c r="K60" t="s">
        <v>92</v>
      </c>
      <c r="L60" t="s">
        <v>103</v>
      </c>
      <c r="M60" t="s">
        <v>92</v>
      </c>
      <c r="N60" t="s">
        <v>92</v>
      </c>
      <c r="O60" t="s">
        <v>92</v>
      </c>
      <c r="Q60" t="s">
        <v>92</v>
      </c>
      <c r="T60" t="s">
        <v>26</v>
      </c>
      <c r="U60" t="s">
        <v>26</v>
      </c>
      <c r="V60" t="s">
        <v>26</v>
      </c>
      <c r="W60" t="s">
        <v>26</v>
      </c>
      <c r="X60" t="s">
        <v>26</v>
      </c>
    </row>
    <row r="61" spans="3:24">
      <c r="C61" t="s">
        <v>92</v>
      </c>
      <c r="H61" t="s">
        <v>92</v>
      </c>
      <c r="K61" t="s">
        <v>92</v>
      </c>
      <c r="L61" t="s">
        <v>103</v>
      </c>
      <c r="M61" t="s">
        <v>92</v>
      </c>
      <c r="N61" t="s">
        <v>92</v>
      </c>
      <c r="O61" t="s">
        <v>92</v>
      </c>
      <c r="Q61" t="s">
        <v>92</v>
      </c>
      <c r="T61" t="s">
        <v>26</v>
      </c>
      <c r="U61" t="s">
        <v>26</v>
      </c>
      <c r="V61" t="s">
        <v>26</v>
      </c>
      <c r="W61" t="s">
        <v>26</v>
      </c>
      <c r="X61" t="s">
        <v>26</v>
      </c>
    </row>
    <row r="62" spans="3:24">
      <c r="C62" t="s">
        <v>92</v>
      </c>
      <c r="H62" t="s">
        <v>92</v>
      </c>
      <c r="K62" t="s">
        <v>92</v>
      </c>
      <c r="L62" t="s">
        <v>103</v>
      </c>
      <c r="M62" t="s">
        <v>92</v>
      </c>
      <c r="N62" t="s">
        <v>92</v>
      </c>
      <c r="O62" t="s">
        <v>92</v>
      </c>
      <c r="Q62" t="s">
        <v>92</v>
      </c>
      <c r="T62" t="s">
        <v>26</v>
      </c>
      <c r="U62" t="s">
        <v>26</v>
      </c>
      <c r="V62" t="s">
        <v>26</v>
      </c>
      <c r="W62" t="s">
        <v>26</v>
      </c>
      <c r="X62" t="s">
        <v>26</v>
      </c>
    </row>
    <row r="63" spans="3:24">
      <c r="C63" t="s">
        <v>92</v>
      </c>
      <c r="H63" t="s">
        <v>92</v>
      </c>
      <c r="K63" t="s">
        <v>92</v>
      </c>
      <c r="L63" t="s">
        <v>103</v>
      </c>
      <c r="M63" t="s">
        <v>92</v>
      </c>
      <c r="N63" t="s">
        <v>92</v>
      </c>
      <c r="O63" t="s">
        <v>92</v>
      </c>
      <c r="Q63" t="s">
        <v>92</v>
      </c>
      <c r="T63" t="s">
        <v>26</v>
      </c>
      <c r="U63" t="s">
        <v>26</v>
      </c>
      <c r="V63" t="s">
        <v>26</v>
      </c>
      <c r="W63" t="s">
        <v>26</v>
      </c>
      <c r="X63" t="s">
        <v>26</v>
      </c>
    </row>
    <row r="64" spans="3:24">
      <c r="C64" t="s">
        <v>92</v>
      </c>
      <c r="H64" t="s">
        <v>92</v>
      </c>
      <c r="K64" t="s">
        <v>92</v>
      </c>
      <c r="L64" t="s">
        <v>103</v>
      </c>
      <c r="M64" t="s">
        <v>92</v>
      </c>
      <c r="N64" t="s">
        <v>92</v>
      </c>
      <c r="O64" t="s">
        <v>92</v>
      </c>
      <c r="Q64" t="s">
        <v>92</v>
      </c>
      <c r="T64" t="s">
        <v>26</v>
      </c>
      <c r="U64" t="s">
        <v>26</v>
      </c>
      <c r="V64" t="s">
        <v>26</v>
      </c>
      <c r="W64" t="s">
        <v>26</v>
      </c>
      <c r="X64" t="s">
        <v>26</v>
      </c>
    </row>
    <row r="65" spans="3:24">
      <c r="C65" t="s">
        <v>92</v>
      </c>
      <c r="H65" t="s">
        <v>92</v>
      </c>
      <c r="K65" t="s">
        <v>92</v>
      </c>
      <c r="L65" t="s">
        <v>103</v>
      </c>
      <c r="M65" t="s">
        <v>92</v>
      </c>
      <c r="N65" t="s">
        <v>92</v>
      </c>
      <c r="O65" t="s">
        <v>92</v>
      </c>
      <c r="Q65" t="s">
        <v>92</v>
      </c>
      <c r="T65" t="s">
        <v>26</v>
      </c>
      <c r="U65" t="s">
        <v>26</v>
      </c>
      <c r="V65" t="s">
        <v>26</v>
      </c>
      <c r="W65" t="s">
        <v>26</v>
      </c>
      <c r="X65" t="s">
        <v>26</v>
      </c>
    </row>
    <row r="66" spans="3:24">
      <c r="C66" t="s">
        <v>92</v>
      </c>
      <c r="H66" t="s">
        <v>92</v>
      </c>
      <c r="K66" t="s">
        <v>92</v>
      </c>
      <c r="L66" t="s">
        <v>103</v>
      </c>
      <c r="M66" t="s">
        <v>92</v>
      </c>
      <c r="N66" t="s">
        <v>92</v>
      </c>
      <c r="O66" t="s">
        <v>92</v>
      </c>
      <c r="Q66" t="s">
        <v>92</v>
      </c>
      <c r="T66" t="s">
        <v>26</v>
      </c>
      <c r="U66" t="s">
        <v>26</v>
      </c>
      <c r="V66" t="s">
        <v>26</v>
      </c>
      <c r="W66" t="s">
        <v>26</v>
      </c>
      <c r="X66" t="s">
        <v>26</v>
      </c>
    </row>
    <row r="67" spans="3:24">
      <c r="C67" t="s">
        <v>92</v>
      </c>
      <c r="H67" t="s">
        <v>92</v>
      </c>
      <c r="K67" t="s">
        <v>92</v>
      </c>
      <c r="L67" t="s">
        <v>103</v>
      </c>
      <c r="M67" t="s">
        <v>92</v>
      </c>
      <c r="N67" t="s">
        <v>92</v>
      </c>
      <c r="O67" t="s">
        <v>92</v>
      </c>
      <c r="Q67" t="s">
        <v>92</v>
      </c>
      <c r="T67" t="s">
        <v>26</v>
      </c>
      <c r="U67" t="s">
        <v>26</v>
      </c>
      <c r="V67" t="s">
        <v>26</v>
      </c>
      <c r="W67" t="s">
        <v>26</v>
      </c>
      <c r="X67" t="s">
        <v>26</v>
      </c>
    </row>
    <row r="68" spans="3:24">
      <c r="C68" t="s">
        <v>92</v>
      </c>
      <c r="H68" t="s">
        <v>92</v>
      </c>
      <c r="K68" t="s">
        <v>92</v>
      </c>
      <c r="L68" t="s">
        <v>103</v>
      </c>
      <c r="M68" t="s">
        <v>92</v>
      </c>
      <c r="N68" t="s">
        <v>92</v>
      </c>
      <c r="O68" t="s">
        <v>92</v>
      </c>
      <c r="Q68" t="s">
        <v>92</v>
      </c>
      <c r="T68" t="s">
        <v>26</v>
      </c>
      <c r="U68" t="s">
        <v>26</v>
      </c>
      <c r="V68" t="s">
        <v>26</v>
      </c>
      <c r="W68" t="s">
        <v>26</v>
      </c>
      <c r="X68" t="s">
        <v>26</v>
      </c>
    </row>
    <row r="69" spans="3:24">
      <c r="C69" t="s">
        <v>92</v>
      </c>
      <c r="H69" t="s">
        <v>92</v>
      </c>
      <c r="K69" t="s">
        <v>92</v>
      </c>
      <c r="L69" t="s">
        <v>103</v>
      </c>
      <c r="M69" t="s">
        <v>92</v>
      </c>
      <c r="N69" t="s">
        <v>92</v>
      </c>
      <c r="O69" t="s">
        <v>92</v>
      </c>
      <c r="Q69" t="s">
        <v>92</v>
      </c>
      <c r="T69" t="s">
        <v>26</v>
      </c>
      <c r="U69" t="s">
        <v>26</v>
      </c>
      <c r="V69" t="s">
        <v>26</v>
      </c>
      <c r="W69" t="s">
        <v>26</v>
      </c>
      <c r="X69" t="s">
        <v>26</v>
      </c>
    </row>
    <row r="70" spans="3:24">
      <c r="C70" t="s">
        <v>92</v>
      </c>
      <c r="H70" t="s">
        <v>92</v>
      </c>
      <c r="K70" t="s">
        <v>92</v>
      </c>
      <c r="L70" t="s">
        <v>103</v>
      </c>
      <c r="M70" t="s">
        <v>92</v>
      </c>
      <c r="N70" t="s">
        <v>92</v>
      </c>
      <c r="O70" t="s">
        <v>92</v>
      </c>
      <c r="Q70" t="s">
        <v>92</v>
      </c>
      <c r="T70" t="s">
        <v>26</v>
      </c>
      <c r="U70" t="s">
        <v>26</v>
      </c>
      <c r="V70" t="s">
        <v>26</v>
      </c>
      <c r="W70" t="s">
        <v>26</v>
      </c>
      <c r="X70" t="s">
        <v>26</v>
      </c>
    </row>
    <row r="71" spans="3:24">
      <c r="C71" t="s">
        <v>92</v>
      </c>
      <c r="H71" t="s">
        <v>92</v>
      </c>
      <c r="K71" t="s">
        <v>92</v>
      </c>
      <c r="L71" t="s">
        <v>103</v>
      </c>
      <c r="M71" t="s">
        <v>92</v>
      </c>
      <c r="N71" t="s">
        <v>92</v>
      </c>
      <c r="O71" t="s">
        <v>92</v>
      </c>
      <c r="Q71" t="s">
        <v>92</v>
      </c>
      <c r="T71" t="s">
        <v>26</v>
      </c>
      <c r="U71" t="s">
        <v>26</v>
      </c>
      <c r="V71" t="s">
        <v>26</v>
      </c>
      <c r="W71" t="s">
        <v>26</v>
      </c>
      <c r="X71" t="s">
        <v>26</v>
      </c>
    </row>
    <row r="72" spans="3:24">
      <c r="C72" t="s">
        <v>92</v>
      </c>
      <c r="H72" t="s">
        <v>92</v>
      </c>
      <c r="K72" t="s">
        <v>92</v>
      </c>
      <c r="L72" t="s">
        <v>103</v>
      </c>
      <c r="M72" t="s">
        <v>92</v>
      </c>
      <c r="N72" t="s">
        <v>92</v>
      </c>
      <c r="O72" t="s">
        <v>92</v>
      </c>
      <c r="Q72" t="s">
        <v>92</v>
      </c>
      <c r="T72" t="s">
        <v>26</v>
      </c>
      <c r="U72" t="s">
        <v>26</v>
      </c>
      <c r="V72" t="s">
        <v>26</v>
      </c>
      <c r="W72" t="s">
        <v>26</v>
      </c>
      <c r="X72" t="s">
        <v>26</v>
      </c>
    </row>
    <row r="73" spans="3:24">
      <c r="C73" t="s">
        <v>92</v>
      </c>
      <c r="H73" t="s">
        <v>92</v>
      </c>
      <c r="K73" t="s">
        <v>92</v>
      </c>
      <c r="L73" t="s">
        <v>103</v>
      </c>
      <c r="M73" t="s">
        <v>92</v>
      </c>
      <c r="N73" t="s">
        <v>92</v>
      </c>
      <c r="O73" t="s">
        <v>92</v>
      </c>
      <c r="Q73" t="s">
        <v>92</v>
      </c>
      <c r="T73" t="s">
        <v>26</v>
      </c>
      <c r="U73" t="s">
        <v>26</v>
      </c>
      <c r="V73" t="s">
        <v>26</v>
      </c>
      <c r="W73" t="s">
        <v>26</v>
      </c>
      <c r="X73" t="s">
        <v>26</v>
      </c>
    </row>
    <row r="74" spans="3:24">
      <c r="C74" t="s">
        <v>92</v>
      </c>
      <c r="H74" t="s">
        <v>92</v>
      </c>
      <c r="K74" t="s">
        <v>92</v>
      </c>
      <c r="L74" t="s">
        <v>103</v>
      </c>
      <c r="M74" t="s">
        <v>92</v>
      </c>
      <c r="N74" t="s">
        <v>92</v>
      </c>
      <c r="O74" t="s">
        <v>92</v>
      </c>
      <c r="Q74" t="s">
        <v>92</v>
      </c>
      <c r="T74" t="s">
        <v>26</v>
      </c>
      <c r="U74" t="s">
        <v>26</v>
      </c>
      <c r="V74" t="s">
        <v>26</v>
      </c>
      <c r="W74" t="s">
        <v>26</v>
      </c>
      <c r="X74" t="s">
        <v>26</v>
      </c>
    </row>
    <row r="75" spans="3:24">
      <c r="C75" t="s">
        <v>92</v>
      </c>
      <c r="H75" t="s">
        <v>92</v>
      </c>
      <c r="K75" t="s">
        <v>92</v>
      </c>
      <c r="L75" t="s">
        <v>103</v>
      </c>
      <c r="M75" t="s">
        <v>92</v>
      </c>
      <c r="N75" t="s">
        <v>92</v>
      </c>
      <c r="O75" t="s">
        <v>92</v>
      </c>
      <c r="Q75" t="s">
        <v>92</v>
      </c>
      <c r="T75" t="s">
        <v>26</v>
      </c>
      <c r="U75" t="s">
        <v>26</v>
      </c>
      <c r="V75" t="s">
        <v>26</v>
      </c>
      <c r="W75" t="s">
        <v>26</v>
      </c>
      <c r="X75" t="s">
        <v>26</v>
      </c>
    </row>
    <row r="76" spans="3:24">
      <c r="C76" t="s">
        <v>92</v>
      </c>
      <c r="H76" t="s">
        <v>92</v>
      </c>
      <c r="K76" t="s">
        <v>92</v>
      </c>
      <c r="L76" t="s">
        <v>103</v>
      </c>
      <c r="M76" t="s">
        <v>92</v>
      </c>
      <c r="N76" t="s">
        <v>92</v>
      </c>
      <c r="O76" t="s">
        <v>92</v>
      </c>
      <c r="Q76" t="s">
        <v>92</v>
      </c>
      <c r="T76" t="s">
        <v>26</v>
      </c>
      <c r="U76" t="s">
        <v>26</v>
      </c>
      <c r="V76" t="s">
        <v>26</v>
      </c>
      <c r="W76" t="s">
        <v>26</v>
      </c>
      <c r="X76" t="s">
        <v>26</v>
      </c>
    </row>
    <row r="77" spans="3:24">
      <c r="C77" t="s">
        <v>92</v>
      </c>
      <c r="H77" t="s">
        <v>92</v>
      </c>
      <c r="K77" t="s">
        <v>92</v>
      </c>
      <c r="L77" t="s">
        <v>103</v>
      </c>
      <c r="M77" t="s">
        <v>92</v>
      </c>
      <c r="N77" t="s">
        <v>92</v>
      </c>
      <c r="O77" t="s">
        <v>92</v>
      </c>
      <c r="Q77" t="s">
        <v>92</v>
      </c>
      <c r="T77" t="s">
        <v>26</v>
      </c>
      <c r="U77" t="s">
        <v>26</v>
      </c>
      <c r="V77" t="s">
        <v>26</v>
      </c>
      <c r="W77" t="s">
        <v>26</v>
      </c>
      <c r="X77" t="s">
        <v>26</v>
      </c>
    </row>
    <row r="78" spans="3:24">
      <c r="C78" t="s">
        <v>92</v>
      </c>
      <c r="H78" t="s">
        <v>92</v>
      </c>
      <c r="K78" t="s">
        <v>92</v>
      </c>
      <c r="L78" t="s">
        <v>103</v>
      </c>
      <c r="M78" t="s">
        <v>92</v>
      </c>
      <c r="N78" t="s">
        <v>92</v>
      </c>
      <c r="O78" t="s">
        <v>92</v>
      </c>
      <c r="Q78" t="s">
        <v>92</v>
      </c>
      <c r="T78" t="s">
        <v>26</v>
      </c>
      <c r="U78" t="s">
        <v>26</v>
      </c>
      <c r="V78" t="s">
        <v>26</v>
      </c>
      <c r="W78" t="s">
        <v>26</v>
      </c>
      <c r="X78" t="s">
        <v>26</v>
      </c>
    </row>
    <row r="79" spans="3:24">
      <c r="C79" t="s">
        <v>92</v>
      </c>
      <c r="H79" t="s">
        <v>92</v>
      </c>
      <c r="K79" t="s">
        <v>92</v>
      </c>
      <c r="L79" t="s">
        <v>103</v>
      </c>
      <c r="M79" t="s">
        <v>92</v>
      </c>
      <c r="N79" t="s">
        <v>92</v>
      </c>
      <c r="O79" t="s">
        <v>92</v>
      </c>
      <c r="Q79" t="s">
        <v>92</v>
      </c>
      <c r="T79" t="s">
        <v>26</v>
      </c>
      <c r="U79" t="s">
        <v>26</v>
      </c>
      <c r="V79" t="s">
        <v>26</v>
      </c>
      <c r="W79" t="s">
        <v>26</v>
      </c>
      <c r="X79" t="s">
        <v>26</v>
      </c>
    </row>
    <row r="80" spans="3:24">
      <c r="C80" t="s">
        <v>92</v>
      </c>
      <c r="H80" t="s">
        <v>92</v>
      </c>
      <c r="K80" t="s">
        <v>92</v>
      </c>
      <c r="L80" t="s">
        <v>103</v>
      </c>
      <c r="M80" t="s">
        <v>92</v>
      </c>
      <c r="N80" t="s">
        <v>92</v>
      </c>
      <c r="O80" t="s">
        <v>92</v>
      </c>
      <c r="Q80" t="s">
        <v>92</v>
      </c>
      <c r="T80" t="s">
        <v>26</v>
      </c>
      <c r="U80" t="s">
        <v>26</v>
      </c>
      <c r="V80" t="s">
        <v>26</v>
      </c>
      <c r="W80" t="s">
        <v>26</v>
      </c>
      <c r="X80" t="s">
        <v>26</v>
      </c>
    </row>
    <row r="81" spans="3:24">
      <c r="C81" t="s">
        <v>92</v>
      </c>
      <c r="H81" t="s">
        <v>92</v>
      </c>
      <c r="K81" t="s">
        <v>92</v>
      </c>
      <c r="L81" t="s">
        <v>103</v>
      </c>
      <c r="M81" t="s">
        <v>92</v>
      </c>
      <c r="N81" t="s">
        <v>92</v>
      </c>
      <c r="O81" t="s">
        <v>92</v>
      </c>
      <c r="Q81" t="s">
        <v>92</v>
      </c>
      <c r="T81" t="s">
        <v>26</v>
      </c>
      <c r="U81" t="s">
        <v>26</v>
      </c>
      <c r="V81" t="s">
        <v>26</v>
      </c>
      <c r="W81" t="s">
        <v>26</v>
      </c>
      <c r="X81" t="s">
        <v>26</v>
      </c>
    </row>
    <row r="82" spans="3:24">
      <c r="C82" t="s">
        <v>92</v>
      </c>
      <c r="H82" t="s">
        <v>92</v>
      </c>
      <c r="K82" t="s">
        <v>92</v>
      </c>
      <c r="L82" t="s">
        <v>103</v>
      </c>
      <c r="M82" t="s">
        <v>92</v>
      </c>
      <c r="N82" t="s">
        <v>92</v>
      </c>
      <c r="O82" t="s">
        <v>92</v>
      </c>
      <c r="Q82" t="s">
        <v>92</v>
      </c>
      <c r="T82" t="s">
        <v>26</v>
      </c>
      <c r="U82" t="s">
        <v>26</v>
      </c>
      <c r="V82" t="s">
        <v>26</v>
      </c>
      <c r="W82" t="s">
        <v>26</v>
      </c>
      <c r="X82" t="s">
        <v>26</v>
      </c>
    </row>
    <row r="83" spans="3:24">
      <c r="C83" t="s">
        <v>92</v>
      </c>
      <c r="H83" t="s">
        <v>92</v>
      </c>
      <c r="K83" t="s">
        <v>92</v>
      </c>
      <c r="L83" t="s">
        <v>103</v>
      </c>
      <c r="M83" t="s">
        <v>92</v>
      </c>
      <c r="N83" t="s">
        <v>92</v>
      </c>
      <c r="O83" t="s">
        <v>92</v>
      </c>
      <c r="Q83" t="s">
        <v>92</v>
      </c>
      <c r="T83" t="s">
        <v>26</v>
      </c>
      <c r="U83" t="s">
        <v>26</v>
      </c>
      <c r="V83" t="s">
        <v>26</v>
      </c>
      <c r="W83" t="s">
        <v>26</v>
      </c>
      <c r="X83" t="s">
        <v>26</v>
      </c>
    </row>
    <row r="84" spans="3:24">
      <c r="C84" t="s">
        <v>92</v>
      </c>
      <c r="H84" t="s">
        <v>92</v>
      </c>
      <c r="K84" t="s">
        <v>92</v>
      </c>
      <c r="L84" t="s">
        <v>103</v>
      </c>
      <c r="M84" t="s">
        <v>92</v>
      </c>
      <c r="N84" t="s">
        <v>92</v>
      </c>
      <c r="O84" t="s">
        <v>92</v>
      </c>
      <c r="Q84" t="s">
        <v>92</v>
      </c>
      <c r="T84" t="s">
        <v>26</v>
      </c>
      <c r="U84" t="s">
        <v>26</v>
      </c>
      <c r="V84" t="s">
        <v>26</v>
      </c>
      <c r="W84" t="s">
        <v>26</v>
      </c>
      <c r="X84" t="s">
        <v>26</v>
      </c>
    </row>
    <row r="85" spans="3:24">
      <c r="C85" t="s">
        <v>92</v>
      </c>
      <c r="H85" t="s">
        <v>92</v>
      </c>
      <c r="K85" t="s">
        <v>92</v>
      </c>
      <c r="L85" t="s">
        <v>103</v>
      </c>
      <c r="M85" t="s">
        <v>92</v>
      </c>
      <c r="N85" t="s">
        <v>92</v>
      </c>
      <c r="O85" t="s">
        <v>92</v>
      </c>
      <c r="Q85" t="s">
        <v>92</v>
      </c>
      <c r="T85" t="s">
        <v>26</v>
      </c>
      <c r="U85" t="s">
        <v>26</v>
      </c>
      <c r="V85" t="s">
        <v>26</v>
      </c>
      <c r="W85" t="s">
        <v>26</v>
      </c>
      <c r="X85" t="s">
        <v>26</v>
      </c>
    </row>
    <row r="86" spans="3:24">
      <c r="C86" t="s">
        <v>92</v>
      </c>
      <c r="H86" t="s">
        <v>92</v>
      </c>
      <c r="K86" t="s">
        <v>92</v>
      </c>
      <c r="L86" t="s">
        <v>103</v>
      </c>
      <c r="M86" t="s">
        <v>92</v>
      </c>
      <c r="N86" t="s">
        <v>92</v>
      </c>
      <c r="O86" t="s">
        <v>92</v>
      </c>
      <c r="Q86" t="s">
        <v>92</v>
      </c>
      <c r="T86" t="s">
        <v>26</v>
      </c>
      <c r="U86" t="s">
        <v>26</v>
      </c>
      <c r="V86" t="s">
        <v>26</v>
      </c>
      <c r="W86" t="s">
        <v>26</v>
      </c>
      <c r="X86" t="s">
        <v>26</v>
      </c>
    </row>
    <row r="87" spans="3:24">
      <c r="C87" t="s">
        <v>92</v>
      </c>
      <c r="H87" t="s">
        <v>92</v>
      </c>
      <c r="K87" t="s">
        <v>92</v>
      </c>
      <c r="L87" t="s">
        <v>103</v>
      </c>
      <c r="M87" t="s">
        <v>92</v>
      </c>
      <c r="N87" t="s">
        <v>92</v>
      </c>
      <c r="O87" t="s">
        <v>92</v>
      </c>
      <c r="Q87" t="s">
        <v>92</v>
      </c>
      <c r="T87" t="s">
        <v>26</v>
      </c>
      <c r="U87" t="s">
        <v>26</v>
      </c>
      <c r="V87" t="s">
        <v>26</v>
      </c>
      <c r="W87" t="s">
        <v>26</v>
      </c>
      <c r="X87" t="s">
        <v>26</v>
      </c>
    </row>
    <row r="88" spans="3:24">
      <c r="C88" t="s">
        <v>92</v>
      </c>
      <c r="H88" t="s">
        <v>92</v>
      </c>
      <c r="K88" t="s">
        <v>92</v>
      </c>
      <c r="L88" t="s">
        <v>103</v>
      </c>
      <c r="M88" t="s">
        <v>92</v>
      </c>
      <c r="N88" t="s">
        <v>92</v>
      </c>
      <c r="O88" t="s">
        <v>92</v>
      </c>
      <c r="Q88" t="s">
        <v>92</v>
      </c>
      <c r="T88" t="s">
        <v>26</v>
      </c>
      <c r="U88" t="s">
        <v>26</v>
      </c>
      <c r="V88" t="s">
        <v>26</v>
      </c>
      <c r="W88" t="s">
        <v>26</v>
      </c>
      <c r="X88" t="s">
        <v>26</v>
      </c>
    </row>
    <row r="89" spans="3:24">
      <c r="C89" t="s">
        <v>92</v>
      </c>
      <c r="H89" t="s">
        <v>92</v>
      </c>
      <c r="K89" t="s">
        <v>92</v>
      </c>
      <c r="L89" t="s">
        <v>103</v>
      </c>
      <c r="M89" t="s">
        <v>92</v>
      </c>
      <c r="N89" t="s">
        <v>92</v>
      </c>
      <c r="O89" t="s">
        <v>92</v>
      </c>
      <c r="Q89" t="s">
        <v>92</v>
      </c>
      <c r="T89" t="s">
        <v>26</v>
      </c>
      <c r="U89" t="s">
        <v>26</v>
      </c>
      <c r="V89" t="s">
        <v>26</v>
      </c>
      <c r="W89" t="s">
        <v>26</v>
      </c>
      <c r="X89" t="s">
        <v>26</v>
      </c>
    </row>
    <row r="90" spans="3:24">
      <c r="C90" t="s">
        <v>92</v>
      </c>
      <c r="H90" t="s">
        <v>92</v>
      </c>
      <c r="K90" t="s">
        <v>92</v>
      </c>
      <c r="L90" t="s">
        <v>103</v>
      </c>
      <c r="M90" t="s">
        <v>92</v>
      </c>
      <c r="N90" t="s">
        <v>92</v>
      </c>
      <c r="O90" t="s">
        <v>92</v>
      </c>
      <c r="Q90" t="s">
        <v>92</v>
      </c>
      <c r="T90" t="s">
        <v>26</v>
      </c>
      <c r="U90" t="s">
        <v>26</v>
      </c>
      <c r="V90" t="s">
        <v>26</v>
      </c>
      <c r="W90" t="s">
        <v>26</v>
      </c>
      <c r="X90" t="s">
        <v>26</v>
      </c>
    </row>
    <row r="91" spans="3:24">
      <c r="C91" t="s">
        <v>92</v>
      </c>
      <c r="H91" t="s">
        <v>92</v>
      </c>
      <c r="K91" t="s">
        <v>92</v>
      </c>
      <c r="L91" t="s">
        <v>103</v>
      </c>
      <c r="M91" t="s">
        <v>92</v>
      </c>
      <c r="N91" t="s">
        <v>92</v>
      </c>
      <c r="O91" t="s">
        <v>92</v>
      </c>
      <c r="Q91" t="s">
        <v>92</v>
      </c>
      <c r="T91" t="s">
        <v>26</v>
      </c>
      <c r="U91" t="s">
        <v>26</v>
      </c>
      <c r="V91" t="s">
        <v>26</v>
      </c>
      <c r="W91" t="s">
        <v>26</v>
      </c>
      <c r="X91" t="s">
        <v>26</v>
      </c>
    </row>
    <row r="92" spans="3:24">
      <c r="C92" t="s">
        <v>92</v>
      </c>
      <c r="H92" t="s">
        <v>92</v>
      </c>
      <c r="K92" t="s">
        <v>92</v>
      </c>
      <c r="L92" t="s">
        <v>103</v>
      </c>
      <c r="M92" t="s">
        <v>92</v>
      </c>
      <c r="N92" t="s">
        <v>92</v>
      </c>
      <c r="O92" t="s">
        <v>92</v>
      </c>
      <c r="Q92" t="s">
        <v>92</v>
      </c>
      <c r="T92" t="s">
        <v>26</v>
      </c>
      <c r="U92" t="s">
        <v>26</v>
      </c>
      <c r="V92" t="s">
        <v>26</v>
      </c>
      <c r="W92" t="s">
        <v>26</v>
      </c>
      <c r="X92" t="s">
        <v>26</v>
      </c>
    </row>
    <row r="93" spans="3:24">
      <c r="C93" t="s">
        <v>92</v>
      </c>
      <c r="H93" t="s">
        <v>92</v>
      </c>
      <c r="K93" t="s">
        <v>92</v>
      </c>
      <c r="L93" t="s">
        <v>103</v>
      </c>
      <c r="M93" t="s">
        <v>92</v>
      </c>
      <c r="N93" t="s">
        <v>92</v>
      </c>
      <c r="O93" t="s">
        <v>92</v>
      </c>
      <c r="Q93" t="s">
        <v>92</v>
      </c>
      <c r="T93" t="s">
        <v>26</v>
      </c>
      <c r="U93" t="s">
        <v>26</v>
      </c>
      <c r="V93" t="s">
        <v>26</v>
      </c>
      <c r="W93" t="s">
        <v>26</v>
      </c>
      <c r="X93" t="s">
        <v>26</v>
      </c>
    </row>
    <row r="94" spans="3:24">
      <c r="C94" t="s">
        <v>92</v>
      </c>
      <c r="H94" t="s">
        <v>92</v>
      </c>
      <c r="K94" t="s">
        <v>92</v>
      </c>
      <c r="L94" t="s">
        <v>103</v>
      </c>
      <c r="M94" t="s">
        <v>92</v>
      </c>
      <c r="N94" t="s">
        <v>92</v>
      </c>
      <c r="O94" t="s">
        <v>92</v>
      </c>
      <c r="Q94" t="s">
        <v>92</v>
      </c>
      <c r="T94" t="s">
        <v>26</v>
      </c>
      <c r="U94" t="s">
        <v>26</v>
      </c>
      <c r="V94" t="s">
        <v>26</v>
      </c>
      <c r="W94" t="s">
        <v>26</v>
      </c>
      <c r="X94" t="s">
        <v>26</v>
      </c>
    </row>
    <row r="95" spans="3:24">
      <c r="C95" t="s">
        <v>92</v>
      </c>
      <c r="H95" t="s">
        <v>92</v>
      </c>
      <c r="K95" t="s">
        <v>92</v>
      </c>
      <c r="L95" t="s">
        <v>103</v>
      </c>
      <c r="M95" t="s">
        <v>92</v>
      </c>
      <c r="N95" t="s">
        <v>92</v>
      </c>
      <c r="O95" t="s">
        <v>92</v>
      </c>
      <c r="Q95" t="s">
        <v>92</v>
      </c>
      <c r="T95" t="s">
        <v>26</v>
      </c>
      <c r="U95" t="s">
        <v>26</v>
      </c>
      <c r="V95" t="s">
        <v>26</v>
      </c>
      <c r="W95" t="s">
        <v>26</v>
      </c>
      <c r="X95" t="s">
        <v>26</v>
      </c>
    </row>
    <row r="96" spans="3:24">
      <c r="C96" t="s">
        <v>92</v>
      </c>
      <c r="H96" t="s">
        <v>92</v>
      </c>
      <c r="K96" t="s">
        <v>92</v>
      </c>
      <c r="L96" t="s">
        <v>103</v>
      </c>
      <c r="M96" t="s">
        <v>92</v>
      </c>
      <c r="N96" t="s">
        <v>92</v>
      </c>
      <c r="O96" t="s">
        <v>92</v>
      </c>
      <c r="Q96" t="s">
        <v>92</v>
      </c>
      <c r="T96" t="s">
        <v>26</v>
      </c>
      <c r="U96" t="s">
        <v>26</v>
      </c>
      <c r="V96" t="s">
        <v>26</v>
      </c>
      <c r="W96" t="s">
        <v>26</v>
      </c>
      <c r="X96" t="s">
        <v>26</v>
      </c>
    </row>
    <row r="97" spans="3:24">
      <c r="C97" t="s">
        <v>92</v>
      </c>
      <c r="H97" t="s">
        <v>92</v>
      </c>
      <c r="K97" t="s">
        <v>92</v>
      </c>
      <c r="L97" t="s">
        <v>103</v>
      </c>
      <c r="M97" t="s">
        <v>92</v>
      </c>
      <c r="N97" t="s">
        <v>92</v>
      </c>
      <c r="O97" t="s">
        <v>92</v>
      </c>
      <c r="Q97" t="s">
        <v>92</v>
      </c>
      <c r="T97" t="s">
        <v>26</v>
      </c>
      <c r="U97" t="s">
        <v>26</v>
      </c>
      <c r="V97" t="s">
        <v>26</v>
      </c>
      <c r="W97" t="s">
        <v>26</v>
      </c>
      <c r="X97" t="s">
        <v>26</v>
      </c>
    </row>
    <row r="98" spans="3:24">
      <c r="C98" t="s">
        <v>92</v>
      </c>
      <c r="H98" t="s">
        <v>92</v>
      </c>
      <c r="K98" t="s">
        <v>92</v>
      </c>
      <c r="L98" t="s">
        <v>103</v>
      </c>
      <c r="M98" t="s">
        <v>92</v>
      </c>
      <c r="N98" t="s">
        <v>92</v>
      </c>
      <c r="O98" t="s">
        <v>92</v>
      </c>
      <c r="Q98" t="s">
        <v>92</v>
      </c>
      <c r="T98" t="s">
        <v>26</v>
      </c>
      <c r="U98" t="s">
        <v>26</v>
      </c>
      <c r="V98" t="s">
        <v>26</v>
      </c>
      <c r="W98" t="s">
        <v>26</v>
      </c>
      <c r="X98" t="s">
        <v>26</v>
      </c>
    </row>
    <row r="99" spans="3:24">
      <c r="C99" t="s">
        <v>92</v>
      </c>
      <c r="H99" t="s">
        <v>92</v>
      </c>
      <c r="K99" t="s">
        <v>92</v>
      </c>
      <c r="L99" t="s">
        <v>103</v>
      </c>
      <c r="M99" t="s">
        <v>92</v>
      </c>
      <c r="N99" t="s">
        <v>92</v>
      </c>
      <c r="O99" t="s">
        <v>92</v>
      </c>
      <c r="Q99" t="s">
        <v>92</v>
      </c>
      <c r="T99" t="s">
        <v>26</v>
      </c>
      <c r="U99" t="s">
        <v>26</v>
      </c>
      <c r="V99" t="s">
        <v>26</v>
      </c>
      <c r="W99" t="s">
        <v>26</v>
      </c>
      <c r="X99" t="s">
        <v>26</v>
      </c>
    </row>
    <row r="100" spans="3:24">
      <c r="C100" t="s">
        <v>92</v>
      </c>
      <c r="H100" t="s">
        <v>92</v>
      </c>
      <c r="K100" t="s">
        <v>92</v>
      </c>
      <c r="L100" t="s">
        <v>103</v>
      </c>
      <c r="M100" t="s">
        <v>92</v>
      </c>
      <c r="N100" t="s">
        <v>92</v>
      </c>
      <c r="O100" t="s">
        <v>92</v>
      </c>
      <c r="Q100" t="s">
        <v>92</v>
      </c>
      <c r="T100" t="s">
        <v>26</v>
      </c>
      <c r="U100" t="s">
        <v>26</v>
      </c>
      <c r="V100" t="s">
        <v>26</v>
      </c>
      <c r="W100" t="s">
        <v>26</v>
      </c>
      <c r="X100" t="s">
        <v>26</v>
      </c>
    </row>
    <row r="101" spans="3:24">
      <c r="C101" t="s">
        <v>92</v>
      </c>
      <c r="H101" t="s">
        <v>92</v>
      </c>
      <c r="K101" t="s">
        <v>92</v>
      </c>
      <c r="L101" t="s">
        <v>103</v>
      </c>
      <c r="M101" t="s">
        <v>92</v>
      </c>
      <c r="N101" t="s">
        <v>92</v>
      </c>
      <c r="O101" t="s">
        <v>92</v>
      </c>
      <c r="Q101" t="s">
        <v>92</v>
      </c>
      <c r="T101" t="s">
        <v>26</v>
      </c>
      <c r="U101" t="s">
        <v>26</v>
      </c>
      <c r="V101" t="s">
        <v>26</v>
      </c>
      <c r="W101" t="s">
        <v>26</v>
      </c>
      <c r="X101" t="s">
        <v>26</v>
      </c>
    </row>
    <row r="102" spans="3:24">
      <c r="C102" t="s">
        <v>92</v>
      </c>
      <c r="H102" t="s">
        <v>92</v>
      </c>
      <c r="K102" t="s">
        <v>92</v>
      </c>
      <c r="L102" t="s">
        <v>103</v>
      </c>
      <c r="M102" t="s">
        <v>92</v>
      </c>
      <c r="N102" t="s">
        <v>92</v>
      </c>
      <c r="O102" t="s">
        <v>92</v>
      </c>
      <c r="Q102" t="s">
        <v>92</v>
      </c>
      <c r="T102" t="s">
        <v>26</v>
      </c>
      <c r="U102" t="s">
        <v>26</v>
      </c>
      <c r="V102" t="s">
        <v>26</v>
      </c>
      <c r="W102" t="s">
        <v>26</v>
      </c>
      <c r="X102" t="s">
        <v>26</v>
      </c>
    </row>
    <row r="103" spans="3:24">
      <c r="C103" t="s">
        <v>92</v>
      </c>
      <c r="H103" t="s">
        <v>92</v>
      </c>
      <c r="K103" t="s">
        <v>92</v>
      </c>
      <c r="L103" t="s">
        <v>103</v>
      </c>
      <c r="M103" t="s">
        <v>92</v>
      </c>
      <c r="N103" t="s">
        <v>92</v>
      </c>
      <c r="O103" t="s">
        <v>92</v>
      </c>
      <c r="Q103" t="s">
        <v>92</v>
      </c>
      <c r="T103" t="s">
        <v>26</v>
      </c>
      <c r="U103" t="s">
        <v>26</v>
      </c>
      <c r="V103" t="s">
        <v>26</v>
      </c>
      <c r="W103" t="s">
        <v>26</v>
      </c>
      <c r="X103" t="s">
        <v>26</v>
      </c>
    </row>
    <row r="104" spans="3:24">
      <c r="C104" t="s">
        <v>92</v>
      </c>
      <c r="H104" t="s">
        <v>92</v>
      </c>
      <c r="K104" t="s">
        <v>92</v>
      </c>
      <c r="L104" t="s">
        <v>103</v>
      </c>
      <c r="M104" t="s">
        <v>92</v>
      </c>
      <c r="N104" t="s">
        <v>92</v>
      </c>
      <c r="O104" t="s">
        <v>92</v>
      </c>
      <c r="Q104" t="s">
        <v>92</v>
      </c>
      <c r="T104" t="s">
        <v>26</v>
      </c>
      <c r="U104" t="s">
        <v>26</v>
      </c>
      <c r="V104" t="s">
        <v>26</v>
      </c>
      <c r="W104" t="s">
        <v>26</v>
      </c>
      <c r="X104" t="s">
        <v>26</v>
      </c>
    </row>
    <row r="105" spans="3:24">
      <c r="C105" t="s">
        <v>92</v>
      </c>
      <c r="H105" t="s">
        <v>92</v>
      </c>
      <c r="K105" t="s">
        <v>92</v>
      </c>
      <c r="L105" t="s">
        <v>103</v>
      </c>
      <c r="M105" t="s">
        <v>92</v>
      </c>
      <c r="N105" t="s">
        <v>92</v>
      </c>
      <c r="O105" t="s">
        <v>92</v>
      </c>
      <c r="Q105" t="s">
        <v>92</v>
      </c>
      <c r="T105" t="s">
        <v>26</v>
      </c>
      <c r="U105" t="s">
        <v>26</v>
      </c>
      <c r="V105" t="s">
        <v>26</v>
      </c>
      <c r="W105" t="s">
        <v>26</v>
      </c>
      <c r="X105" t="s">
        <v>26</v>
      </c>
    </row>
    <row r="106" spans="3:24">
      <c r="C106" t="s">
        <v>92</v>
      </c>
      <c r="H106" t="s">
        <v>92</v>
      </c>
      <c r="K106" t="s">
        <v>92</v>
      </c>
      <c r="L106" t="s">
        <v>103</v>
      </c>
      <c r="M106" t="s">
        <v>92</v>
      </c>
      <c r="N106" t="s">
        <v>92</v>
      </c>
      <c r="O106" t="s">
        <v>92</v>
      </c>
      <c r="Q106" t="s">
        <v>92</v>
      </c>
      <c r="T106" t="s">
        <v>26</v>
      </c>
      <c r="U106" t="s">
        <v>26</v>
      </c>
      <c r="V106" t="s">
        <v>26</v>
      </c>
      <c r="W106" t="s">
        <v>26</v>
      </c>
      <c r="X106" t="s">
        <v>26</v>
      </c>
    </row>
    <row r="107" spans="3:24">
      <c r="C107" t="s">
        <v>92</v>
      </c>
      <c r="H107" t="s">
        <v>92</v>
      </c>
      <c r="K107" t="s">
        <v>92</v>
      </c>
      <c r="L107" t="s">
        <v>103</v>
      </c>
      <c r="M107" t="s">
        <v>92</v>
      </c>
      <c r="N107" t="s">
        <v>92</v>
      </c>
      <c r="O107" t="s">
        <v>92</v>
      </c>
      <c r="Q107" t="s">
        <v>92</v>
      </c>
      <c r="T107" t="s">
        <v>26</v>
      </c>
      <c r="U107" t="s">
        <v>26</v>
      </c>
      <c r="V107" t="s">
        <v>26</v>
      </c>
      <c r="W107" t="s">
        <v>26</v>
      </c>
      <c r="X107" t="s">
        <v>26</v>
      </c>
    </row>
    <row r="108" spans="3:24">
      <c r="C108" t="s">
        <v>92</v>
      </c>
      <c r="H108" t="s">
        <v>92</v>
      </c>
      <c r="K108" t="s">
        <v>92</v>
      </c>
      <c r="L108" t="s">
        <v>103</v>
      </c>
      <c r="M108" t="s">
        <v>92</v>
      </c>
      <c r="N108" t="s">
        <v>92</v>
      </c>
      <c r="O108" t="s">
        <v>92</v>
      </c>
      <c r="Q108" t="s">
        <v>92</v>
      </c>
      <c r="T108" t="s">
        <v>26</v>
      </c>
      <c r="U108" t="s">
        <v>26</v>
      </c>
      <c r="V108" t="s">
        <v>26</v>
      </c>
      <c r="W108" t="s">
        <v>26</v>
      </c>
      <c r="X108" t="s">
        <v>26</v>
      </c>
    </row>
    <row r="109" spans="3:24">
      <c r="C109" t="s">
        <v>92</v>
      </c>
      <c r="H109" t="s">
        <v>92</v>
      </c>
      <c r="K109" t="s">
        <v>92</v>
      </c>
      <c r="L109" t="s">
        <v>103</v>
      </c>
      <c r="M109" t="s">
        <v>92</v>
      </c>
      <c r="N109" t="s">
        <v>92</v>
      </c>
      <c r="O109" t="s">
        <v>92</v>
      </c>
      <c r="Q109" t="s">
        <v>92</v>
      </c>
      <c r="T109" t="s">
        <v>26</v>
      </c>
      <c r="U109" t="s">
        <v>26</v>
      </c>
      <c r="V109" t="s">
        <v>26</v>
      </c>
      <c r="W109" t="s">
        <v>26</v>
      </c>
      <c r="X109" t="s">
        <v>26</v>
      </c>
    </row>
    <row r="110" spans="3:24">
      <c r="C110" t="s">
        <v>92</v>
      </c>
      <c r="H110" t="s">
        <v>92</v>
      </c>
      <c r="K110" t="s">
        <v>92</v>
      </c>
      <c r="L110" t="s">
        <v>103</v>
      </c>
      <c r="M110" t="s">
        <v>92</v>
      </c>
      <c r="N110" t="s">
        <v>92</v>
      </c>
      <c r="O110" t="s">
        <v>92</v>
      </c>
      <c r="Q110" t="s">
        <v>92</v>
      </c>
      <c r="T110" t="s">
        <v>26</v>
      </c>
      <c r="U110" t="s">
        <v>26</v>
      </c>
      <c r="V110" t="s">
        <v>26</v>
      </c>
      <c r="W110" t="s">
        <v>26</v>
      </c>
      <c r="X110" t="s">
        <v>26</v>
      </c>
    </row>
    <row r="111" spans="3:24">
      <c r="C111" t="s">
        <v>92</v>
      </c>
      <c r="H111" t="s">
        <v>92</v>
      </c>
      <c r="K111" t="s">
        <v>92</v>
      </c>
      <c r="L111" t="s">
        <v>103</v>
      </c>
      <c r="M111" t="s">
        <v>92</v>
      </c>
      <c r="N111" t="s">
        <v>92</v>
      </c>
      <c r="O111" t="s">
        <v>92</v>
      </c>
      <c r="Q111" t="s">
        <v>92</v>
      </c>
      <c r="T111" t="s">
        <v>26</v>
      </c>
      <c r="U111" t="s">
        <v>26</v>
      </c>
      <c r="V111" t="s">
        <v>26</v>
      </c>
      <c r="W111" t="s">
        <v>26</v>
      </c>
      <c r="X111" t="s">
        <v>26</v>
      </c>
    </row>
    <row r="112" spans="3:24">
      <c r="C112" t="s">
        <v>92</v>
      </c>
      <c r="H112" t="s">
        <v>92</v>
      </c>
      <c r="K112" t="s">
        <v>92</v>
      </c>
      <c r="L112" t="s">
        <v>103</v>
      </c>
      <c r="M112" t="s">
        <v>92</v>
      </c>
      <c r="N112" t="s">
        <v>92</v>
      </c>
      <c r="O112" t="s">
        <v>92</v>
      </c>
      <c r="Q112" t="s">
        <v>92</v>
      </c>
      <c r="T112" t="s">
        <v>26</v>
      </c>
      <c r="U112" t="s">
        <v>26</v>
      </c>
      <c r="V112" t="s">
        <v>26</v>
      </c>
      <c r="W112" t="s">
        <v>26</v>
      </c>
      <c r="X112" t="s">
        <v>26</v>
      </c>
    </row>
    <row r="113" spans="3:24">
      <c r="C113" t="s">
        <v>92</v>
      </c>
      <c r="H113" t="s">
        <v>92</v>
      </c>
      <c r="K113" t="s">
        <v>92</v>
      </c>
      <c r="L113" t="s">
        <v>103</v>
      </c>
      <c r="M113" t="s">
        <v>92</v>
      </c>
      <c r="N113" t="s">
        <v>92</v>
      </c>
      <c r="O113" t="s">
        <v>92</v>
      </c>
      <c r="Q113" t="s">
        <v>92</v>
      </c>
      <c r="T113" t="s">
        <v>26</v>
      </c>
      <c r="U113" t="s">
        <v>26</v>
      </c>
      <c r="V113" t="s">
        <v>26</v>
      </c>
      <c r="W113" t="s">
        <v>26</v>
      </c>
      <c r="X113" t="s">
        <v>26</v>
      </c>
    </row>
    <row r="114" spans="3:24">
      <c r="C114" t="s">
        <v>92</v>
      </c>
      <c r="H114" t="s">
        <v>92</v>
      </c>
      <c r="K114" t="s">
        <v>92</v>
      </c>
      <c r="L114" t="s">
        <v>103</v>
      </c>
      <c r="M114" t="s">
        <v>92</v>
      </c>
      <c r="N114" t="s">
        <v>92</v>
      </c>
      <c r="O114" t="s">
        <v>92</v>
      </c>
      <c r="Q114" t="s">
        <v>92</v>
      </c>
      <c r="T114" t="s">
        <v>26</v>
      </c>
      <c r="U114" t="s">
        <v>26</v>
      </c>
      <c r="V114" t="s">
        <v>26</v>
      </c>
      <c r="W114" t="s">
        <v>26</v>
      </c>
      <c r="X114" t="s">
        <v>26</v>
      </c>
    </row>
    <row r="115" spans="3:24">
      <c r="C115" t="s">
        <v>92</v>
      </c>
      <c r="H115" t="s">
        <v>92</v>
      </c>
      <c r="K115" t="s">
        <v>92</v>
      </c>
      <c r="L115" t="s">
        <v>103</v>
      </c>
      <c r="M115" t="s">
        <v>92</v>
      </c>
      <c r="N115" t="s">
        <v>92</v>
      </c>
      <c r="O115" t="s">
        <v>92</v>
      </c>
      <c r="Q115" t="s">
        <v>92</v>
      </c>
      <c r="T115" t="s">
        <v>26</v>
      </c>
      <c r="U115" t="s">
        <v>26</v>
      </c>
      <c r="V115" t="s">
        <v>26</v>
      </c>
      <c r="W115" t="s">
        <v>26</v>
      </c>
      <c r="X115" t="s">
        <v>26</v>
      </c>
    </row>
    <row r="116" spans="3:24">
      <c r="C116" t="s">
        <v>92</v>
      </c>
      <c r="H116" t="s">
        <v>92</v>
      </c>
      <c r="K116" t="s">
        <v>92</v>
      </c>
      <c r="L116" t="s">
        <v>103</v>
      </c>
      <c r="M116" t="s">
        <v>92</v>
      </c>
      <c r="N116" t="s">
        <v>92</v>
      </c>
      <c r="O116" t="s">
        <v>92</v>
      </c>
      <c r="Q116" t="s">
        <v>92</v>
      </c>
      <c r="T116" t="s">
        <v>26</v>
      </c>
      <c r="U116" t="s">
        <v>26</v>
      </c>
      <c r="V116" t="s">
        <v>26</v>
      </c>
      <c r="W116" t="s">
        <v>26</v>
      </c>
      <c r="X116" t="s">
        <v>26</v>
      </c>
    </row>
    <row r="117" spans="3:24">
      <c r="C117" t="s">
        <v>92</v>
      </c>
      <c r="H117" t="s">
        <v>92</v>
      </c>
      <c r="K117" t="s">
        <v>92</v>
      </c>
      <c r="L117" t="s">
        <v>103</v>
      </c>
      <c r="M117" t="s">
        <v>92</v>
      </c>
      <c r="N117" t="s">
        <v>92</v>
      </c>
      <c r="O117" t="s">
        <v>92</v>
      </c>
      <c r="Q117" t="s">
        <v>92</v>
      </c>
      <c r="T117" t="s">
        <v>26</v>
      </c>
      <c r="U117" t="s">
        <v>26</v>
      </c>
      <c r="V117" t="s">
        <v>26</v>
      </c>
      <c r="W117" t="s">
        <v>26</v>
      </c>
      <c r="X117" t="s">
        <v>26</v>
      </c>
    </row>
    <row r="118" spans="3:24">
      <c r="C118" t="s">
        <v>92</v>
      </c>
      <c r="H118" t="s">
        <v>92</v>
      </c>
      <c r="K118" t="s">
        <v>92</v>
      </c>
      <c r="L118" t="s">
        <v>103</v>
      </c>
      <c r="M118" t="s">
        <v>92</v>
      </c>
      <c r="N118" t="s">
        <v>92</v>
      </c>
      <c r="O118" t="s">
        <v>92</v>
      </c>
      <c r="Q118" t="s">
        <v>92</v>
      </c>
      <c r="T118" t="s">
        <v>26</v>
      </c>
      <c r="U118" t="s">
        <v>26</v>
      </c>
      <c r="V118" t="s">
        <v>26</v>
      </c>
      <c r="W118" t="s">
        <v>26</v>
      </c>
      <c r="X118" t="s">
        <v>26</v>
      </c>
    </row>
    <row r="119" spans="3:24">
      <c r="C119" t="s">
        <v>92</v>
      </c>
      <c r="H119" t="s">
        <v>92</v>
      </c>
      <c r="K119" t="s">
        <v>92</v>
      </c>
      <c r="L119" t="s">
        <v>103</v>
      </c>
      <c r="M119" t="s">
        <v>92</v>
      </c>
      <c r="N119" t="s">
        <v>92</v>
      </c>
      <c r="O119" t="s">
        <v>92</v>
      </c>
      <c r="Q119" t="s">
        <v>92</v>
      </c>
      <c r="T119" t="s">
        <v>26</v>
      </c>
      <c r="U119" t="s">
        <v>26</v>
      </c>
      <c r="V119" t="s">
        <v>26</v>
      </c>
      <c r="W119" t="s">
        <v>26</v>
      </c>
      <c r="X119" t="s">
        <v>26</v>
      </c>
    </row>
    <row r="120" spans="3:24">
      <c r="C120" t="s">
        <v>92</v>
      </c>
      <c r="H120" t="s">
        <v>92</v>
      </c>
      <c r="K120" t="s">
        <v>92</v>
      </c>
      <c r="L120" t="s">
        <v>103</v>
      </c>
      <c r="M120" t="s">
        <v>92</v>
      </c>
      <c r="N120" t="s">
        <v>92</v>
      </c>
      <c r="O120" t="s">
        <v>92</v>
      </c>
      <c r="Q120" t="s">
        <v>92</v>
      </c>
      <c r="T120" t="s">
        <v>26</v>
      </c>
      <c r="U120" t="s">
        <v>26</v>
      </c>
      <c r="V120" t="s">
        <v>26</v>
      </c>
      <c r="W120" t="s">
        <v>26</v>
      </c>
      <c r="X120" t="s">
        <v>26</v>
      </c>
    </row>
    <row r="121" spans="3:24">
      <c r="C121" t="s">
        <v>92</v>
      </c>
      <c r="H121" t="s">
        <v>92</v>
      </c>
      <c r="K121" t="s">
        <v>92</v>
      </c>
      <c r="L121" t="s">
        <v>103</v>
      </c>
      <c r="M121" t="s">
        <v>92</v>
      </c>
      <c r="N121" t="s">
        <v>92</v>
      </c>
      <c r="O121" t="s">
        <v>92</v>
      </c>
      <c r="Q121" t="s">
        <v>92</v>
      </c>
      <c r="T121" t="s">
        <v>26</v>
      </c>
      <c r="U121" t="s">
        <v>26</v>
      </c>
      <c r="V121" t="s">
        <v>26</v>
      </c>
      <c r="W121" t="s">
        <v>26</v>
      </c>
      <c r="X121" t="s">
        <v>26</v>
      </c>
    </row>
    <row r="122" spans="3:24">
      <c r="C122" t="s">
        <v>92</v>
      </c>
      <c r="H122" t="s">
        <v>92</v>
      </c>
      <c r="K122" t="s">
        <v>92</v>
      </c>
      <c r="L122" t="s">
        <v>103</v>
      </c>
      <c r="M122" t="s">
        <v>92</v>
      </c>
      <c r="N122" t="s">
        <v>92</v>
      </c>
      <c r="O122" t="s">
        <v>92</v>
      </c>
      <c r="Q122" t="s">
        <v>92</v>
      </c>
      <c r="T122" t="s">
        <v>26</v>
      </c>
      <c r="U122" t="s">
        <v>26</v>
      </c>
      <c r="V122" t="s">
        <v>26</v>
      </c>
      <c r="W122" t="s">
        <v>26</v>
      </c>
      <c r="X122" t="s">
        <v>26</v>
      </c>
    </row>
    <row r="123" spans="3:24">
      <c r="C123" t="s">
        <v>92</v>
      </c>
      <c r="H123" t="s">
        <v>92</v>
      </c>
      <c r="K123" t="s">
        <v>92</v>
      </c>
      <c r="L123" t="s">
        <v>103</v>
      </c>
      <c r="M123" t="s">
        <v>92</v>
      </c>
      <c r="N123" t="s">
        <v>92</v>
      </c>
      <c r="O123" t="s">
        <v>92</v>
      </c>
      <c r="Q123" t="s">
        <v>92</v>
      </c>
      <c r="T123" t="s">
        <v>26</v>
      </c>
      <c r="U123" t="s">
        <v>26</v>
      </c>
      <c r="V123" t="s">
        <v>26</v>
      </c>
      <c r="W123" t="s">
        <v>26</v>
      </c>
      <c r="X123" t="s">
        <v>26</v>
      </c>
    </row>
    <row r="124" spans="3:24">
      <c r="C124" t="s">
        <v>92</v>
      </c>
      <c r="H124" t="s">
        <v>92</v>
      </c>
      <c r="K124" t="s">
        <v>92</v>
      </c>
      <c r="L124" t="s">
        <v>103</v>
      </c>
      <c r="M124" t="s">
        <v>92</v>
      </c>
      <c r="N124" t="s">
        <v>92</v>
      </c>
      <c r="O124" t="s">
        <v>92</v>
      </c>
      <c r="Q124" t="s">
        <v>92</v>
      </c>
      <c r="T124" t="s">
        <v>26</v>
      </c>
      <c r="U124" t="s">
        <v>26</v>
      </c>
      <c r="V124" t="s">
        <v>26</v>
      </c>
      <c r="W124" t="s">
        <v>26</v>
      </c>
      <c r="X124" t="s">
        <v>26</v>
      </c>
    </row>
    <row r="125" spans="3:24">
      <c r="C125" t="s">
        <v>92</v>
      </c>
      <c r="H125" t="s">
        <v>92</v>
      </c>
      <c r="K125" t="s">
        <v>92</v>
      </c>
      <c r="L125" t="s">
        <v>103</v>
      </c>
      <c r="M125" t="s">
        <v>92</v>
      </c>
      <c r="N125" t="s">
        <v>92</v>
      </c>
      <c r="O125" t="s">
        <v>92</v>
      </c>
      <c r="Q125" t="s">
        <v>92</v>
      </c>
      <c r="T125" t="s">
        <v>26</v>
      </c>
      <c r="U125" t="s">
        <v>26</v>
      </c>
      <c r="V125" t="s">
        <v>26</v>
      </c>
      <c r="W125" t="s">
        <v>26</v>
      </c>
      <c r="X125" t="s">
        <v>26</v>
      </c>
    </row>
    <row r="126" spans="3:24">
      <c r="C126" t="s">
        <v>92</v>
      </c>
      <c r="H126" t="s">
        <v>92</v>
      </c>
      <c r="K126" t="s">
        <v>92</v>
      </c>
      <c r="L126" t="s">
        <v>103</v>
      </c>
      <c r="M126" t="s">
        <v>92</v>
      </c>
      <c r="N126" t="s">
        <v>92</v>
      </c>
      <c r="O126" t="s">
        <v>92</v>
      </c>
      <c r="Q126" t="s">
        <v>92</v>
      </c>
      <c r="T126" t="s">
        <v>26</v>
      </c>
      <c r="U126" t="s">
        <v>26</v>
      </c>
      <c r="V126" t="s">
        <v>26</v>
      </c>
      <c r="W126" t="s">
        <v>26</v>
      </c>
      <c r="X126" t="s">
        <v>26</v>
      </c>
    </row>
    <row r="127" spans="3:24">
      <c r="C127" t="s">
        <v>92</v>
      </c>
      <c r="H127" t="s">
        <v>92</v>
      </c>
      <c r="K127" t="s">
        <v>92</v>
      </c>
      <c r="L127" t="s">
        <v>103</v>
      </c>
      <c r="M127" t="s">
        <v>92</v>
      </c>
      <c r="N127" t="s">
        <v>92</v>
      </c>
      <c r="O127" t="s">
        <v>92</v>
      </c>
      <c r="Q127" t="s">
        <v>92</v>
      </c>
      <c r="T127" t="s">
        <v>26</v>
      </c>
      <c r="U127" t="s">
        <v>26</v>
      </c>
      <c r="V127" t="s">
        <v>26</v>
      </c>
      <c r="W127" t="s">
        <v>26</v>
      </c>
      <c r="X127" t="s">
        <v>26</v>
      </c>
    </row>
    <row r="128" spans="3:24">
      <c r="C128" t="s">
        <v>92</v>
      </c>
      <c r="H128" t="s">
        <v>92</v>
      </c>
      <c r="K128" t="s">
        <v>92</v>
      </c>
      <c r="L128" t="s">
        <v>103</v>
      </c>
      <c r="M128" t="s">
        <v>92</v>
      </c>
      <c r="N128" t="s">
        <v>92</v>
      </c>
      <c r="O128" t="s">
        <v>92</v>
      </c>
      <c r="Q128" t="s">
        <v>92</v>
      </c>
      <c r="T128" t="s">
        <v>26</v>
      </c>
      <c r="U128" t="s">
        <v>26</v>
      </c>
      <c r="V128" t="s">
        <v>26</v>
      </c>
      <c r="W128" t="s">
        <v>26</v>
      </c>
      <c r="X128" t="s">
        <v>26</v>
      </c>
    </row>
    <row r="129" spans="3:24">
      <c r="C129" t="s">
        <v>92</v>
      </c>
      <c r="H129" t="s">
        <v>92</v>
      </c>
      <c r="K129" t="s">
        <v>92</v>
      </c>
      <c r="L129" t="s">
        <v>103</v>
      </c>
      <c r="M129" t="s">
        <v>92</v>
      </c>
      <c r="N129" t="s">
        <v>92</v>
      </c>
      <c r="O129" t="s">
        <v>92</v>
      </c>
      <c r="Q129" t="s">
        <v>92</v>
      </c>
      <c r="T129" t="s">
        <v>26</v>
      </c>
      <c r="U129" t="s">
        <v>26</v>
      </c>
      <c r="V129" t="s">
        <v>26</v>
      </c>
      <c r="W129" t="s">
        <v>26</v>
      </c>
      <c r="X129" t="s">
        <v>26</v>
      </c>
    </row>
    <row r="130" spans="3:24">
      <c r="C130" t="s">
        <v>92</v>
      </c>
      <c r="H130" t="s">
        <v>92</v>
      </c>
      <c r="K130" t="s">
        <v>92</v>
      </c>
      <c r="L130" t="s">
        <v>103</v>
      </c>
      <c r="M130" t="s">
        <v>92</v>
      </c>
      <c r="N130" t="s">
        <v>92</v>
      </c>
      <c r="O130" t="s">
        <v>92</v>
      </c>
      <c r="Q130" t="s">
        <v>92</v>
      </c>
      <c r="T130" t="s">
        <v>26</v>
      </c>
      <c r="U130" t="s">
        <v>26</v>
      </c>
      <c r="V130" t="s">
        <v>26</v>
      </c>
      <c r="W130" t="s">
        <v>26</v>
      </c>
      <c r="X130" t="s">
        <v>26</v>
      </c>
    </row>
    <row r="131" spans="3:24">
      <c r="C131" t="s">
        <v>92</v>
      </c>
      <c r="H131" t="s">
        <v>92</v>
      </c>
      <c r="K131" t="s">
        <v>92</v>
      </c>
      <c r="L131" t="s">
        <v>103</v>
      </c>
      <c r="M131" t="s">
        <v>92</v>
      </c>
      <c r="N131" t="s">
        <v>92</v>
      </c>
      <c r="O131" t="s">
        <v>92</v>
      </c>
      <c r="Q131" t="s">
        <v>92</v>
      </c>
      <c r="T131" t="s">
        <v>26</v>
      </c>
      <c r="U131" t="s">
        <v>26</v>
      </c>
      <c r="V131" t="s">
        <v>26</v>
      </c>
      <c r="W131" t="s">
        <v>26</v>
      </c>
      <c r="X131" t="s">
        <v>26</v>
      </c>
    </row>
    <row r="132" spans="3:24">
      <c r="C132" t="s">
        <v>92</v>
      </c>
      <c r="H132" t="s">
        <v>92</v>
      </c>
      <c r="K132" t="s">
        <v>92</v>
      </c>
      <c r="L132" t="s">
        <v>103</v>
      </c>
      <c r="M132" t="s">
        <v>92</v>
      </c>
      <c r="N132" t="s">
        <v>92</v>
      </c>
      <c r="O132" t="s">
        <v>92</v>
      </c>
      <c r="Q132" t="s">
        <v>92</v>
      </c>
      <c r="T132" t="s">
        <v>26</v>
      </c>
      <c r="U132" t="s">
        <v>26</v>
      </c>
      <c r="V132" t="s">
        <v>26</v>
      </c>
      <c r="W132" t="s">
        <v>26</v>
      </c>
      <c r="X132" t="s">
        <v>26</v>
      </c>
    </row>
    <row r="133" spans="3:24">
      <c r="C133" t="s">
        <v>92</v>
      </c>
      <c r="H133" t="s">
        <v>92</v>
      </c>
      <c r="K133" t="s">
        <v>92</v>
      </c>
      <c r="L133" t="s">
        <v>103</v>
      </c>
      <c r="M133" t="s">
        <v>92</v>
      </c>
      <c r="N133" t="s">
        <v>92</v>
      </c>
      <c r="O133" t="s">
        <v>92</v>
      </c>
      <c r="Q133" t="s">
        <v>92</v>
      </c>
      <c r="T133" t="s">
        <v>26</v>
      </c>
      <c r="U133" t="s">
        <v>26</v>
      </c>
      <c r="V133" t="s">
        <v>26</v>
      </c>
      <c r="W133" t="s">
        <v>26</v>
      </c>
      <c r="X133" t="s">
        <v>26</v>
      </c>
    </row>
    <row r="134" spans="3:24">
      <c r="C134" t="s">
        <v>92</v>
      </c>
      <c r="H134" t="s">
        <v>92</v>
      </c>
      <c r="K134" t="s">
        <v>92</v>
      </c>
      <c r="L134" t="s">
        <v>103</v>
      </c>
      <c r="M134" t="s">
        <v>92</v>
      </c>
      <c r="N134" t="s">
        <v>92</v>
      </c>
      <c r="O134" t="s">
        <v>92</v>
      </c>
      <c r="Q134" t="s">
        <v>92</v>
      </c>
      <c r="T134" t="s">
        <v>26</v>
      </c>
      <c r="U134" t="s">
        <v>26</v>
      </c>
      <c r="V134" t="s">
        <v>26</v>
      </c>
      <c r="W134" t="s">
        <v>26</v>
      </c>
      <c r="X134" t="s">
        <v>26</v>
      </c>
    </row>
    <row r="135" spans="3:24">
      <c r="C135" t="s">
        <v>92</v>
      </c>
      <c r="H135" t="s">
        <v>92</v>
      </c>
      <c r="K135" t="s">
        <v>92</v>
      </c>
      <c r="L135" t="s">
        <v>103</v>
      </c>
      <c r="M135" t="s">
        <v>92</v>
      </c>
      <c r="N135" t="s">
        <v>92</v>
      </c>
      <c r="O135" t="s">
        <v>92</v>
      </c>
      <c r="Q135" t="s">
        <v>92</v>
      </c>
      <c r="T135" t="s">
        <v>26</v>
      </c>
      <c r="U135" t="s">
        <v>26</v>
      </c>
      <c r="V135" t="s">
        <v>26</v>
      </c>
      <c r="W135" t="s">
        <v>26</v>
      </c>
      <c r="X135" t="s">
        <v>26</v>
      </c>
    </row>
    <row r="136" spans="3:24">
      <c r="C136" t="s">
        <v>92</v>
      </c>
      <c r="H136" t="s">
        <v>92</v>
      </c>
      <c r="K136" t="s">
        <v>92</v>
      </c>
      <c r="L136" t="s">
        <v>103</v>
      </c>
      <c r="M136" t="s">
        <v>92</v>
      </c>
      <c r="N136" t="s">
        <v>92</v>
      </c>
      <c r="O136" t="s">
        <v>92</v>
      </c>
      <c r="Q136" t="s">
        <v>92</v>
      </c>
      <c r="T136" t="s">
        <v>26</v>
      </c>
      <c r="U136" t="s">
        <v>26</v>
      </c>
      <c r="V136" t="s">
        <v>26</v>
      </c>
      <c r="W136" t="s">
        <v>26</v>
      </c>
      <c r="X136" t="s">
        <v>26</v>
      </c>
    </row>
    <row r="137" spans="3:24">
      <c r="C137" t="s">
        <v>92</v>
      </c>
      <c r="H137" t="s">
        <v>92</v>
      </c>
      <c r="K137" t="s">
        <v>92</v>
      </c>
      <c r="L137" t="s">
        <v>103</v>
      </c>
      <c r="M137" t="s">
        <v>92</v>
      </c>
      <c r="N137" t="s">
        <v>92</v>
      </c>
      <c r="O137" t="s">
        <v>92</v>
      </c>
      <c r="Q137" t="s">
        <v>92</v>
      </c>
      <c r="T137" t="s">
        <v>26</v>
      </c>
      <c r="U137" t="s">
        <v>26</v>
      </c>
      <c r="V137" t="s">
        <v>26</v>
      </c>
      <c r="W137" t="s">
        <v>26</v>
      </c>
      <c r="X137" t="s">
        <v>26</v>
      </c>
    </row>
    <row r="138" spans="3:24">
      <c r="C138" t="s">
        <v>92</v>
      </c>
      <c r="H138" t="s">
        <v>92</v>
      </c>
      <c r="K138" t="s">
        <v>92</v>
      </c>
      <c r="L138" t="s">
        <v>103</v>
      </c>
      <c r="M138" t="s">
        <v>92</v>
      </c>
      <c r="N138" t="s">
        <v>92</v>
      </c>
      <c r="O138" t="s">
        <v>92</v>
      </c>
      <c r="Q138" t="s">
        <v>92</v>
      </c>
      <c r="T138" t="s">
        <v>26</v>
      </c>
      <c r="U138" t="s">
        <v>26</v>
      </c>
      <c r="V138" t="s">
        <v>26</v>
      </c>
      <c r="W138" t="s">
        <v>26</v>
      </c>
      <c r="X138" t="s">
        <v>26</v>
      </c>
    </row>
    <row r="139" spans="3:24">
      <c r="C139" t="s">
        <v>92</v>
      </c>
      <c r="H139" t="s">
        <v>92</v>
      </c>
      <c r="K139" t="s">
        <v>92</v>
      </c>
      <c r="L139" t="s">
        <v>103</v>
      </c>
      <c r="M139" t="s">
        <v>92</v>
      </c>
      <c r="N139" t="s">
        <v>92</v>
      </c>
      <c r="O139" t="s">
        <v>92</v>
      </c>
      <c r="Q139" t="s">
        <v>92</v>
      </c>
      <c r="T139" t="s">
        <v>26</v>
      </c>
      <c r="U139" t="s">
        <v>26</v>
      </c>
      <c r="V139" t="s">
        <v>26</v>
      </c>
      <c r="W139" t="s">
        <v>26</v>
      </c>
      <c r="X139" t="s">
        <v>26</v>
      </c>
    </row>
    <row r="140" spans="3:24">
      <c r="C140" t="s">
        <v>92</v>
      </c>
      <c r="H140" t="s">
        <v>92</v>
      </c>
      <c r="K140" t="s">
        <v>92</v>
      </c>
      <c r="L140" t="s">
        <v>103</v>
      </c>
      <c r="M140" t="s">
        <v>92</v>
      </c>
      <c r="N140" t="s">
        <v>92</v>
      </c>
      <c r="O140" t="s">
        <v>92</v>
      </c>
      <c r="Q140" t="s">
        <v>92</v>
      </c>
      <c r="T140" t="s">
        <v>26</v>
      </c>
      <c r="U140" t="s">
        <v>26</v>
      </c>
      <c r="V140" t="s">
        <v>26</v>
      </c>
      <c r="W140" t="s">
        <v>26</v>
      </c>
      <c r="X140" t="s">
        <v>26</v>
      </c>
    </row>
    <row r="141" spans="3:24">
      <c r="C141" t="s">
        <v>92</v>
      </c>
      <c r="H141" t="s">
        <v>92</v>
      </c>
      <c r="K141" t="s">
        <v>92</v>
      </c>
      <c r="L141" t="s">
        <v>103</v>
      </c>
      <c r="M141" t="s">
        <v>92</v>
      </c>
      <c r="N141" t="s">
        <v>92</v>
      </c>
      <c r="O141" t="s">
        <v>92</v>
      </c>
      <c r="Q141" t="s">
        <v>92</v>
      </c>
      <c r="T141" t="s">
        <v>26</v>
      </c>
      <c r="U141" t="s">
        <v>26</v>
      </c>
      <c r="V141" t="s">
        <v>26</v>
      </c>
      <c r="W141" t="s">
        <v>26</v>
      </c>
      <c r="X141" t="s">
        <v>26</v>
      </c>
    </row>
    <row r="142" spans="3:24">
      <c r="C142" t="s">
        <v>92</v>
      </c>
      <c r="H142" t="s">
        <v>92</v>
      </c>
      <c r="K142" t="s">
        <v>92</v>
      </c>
      <c r="L142" t="s">
        <v>103</v>
      </c>
      <c r="M142" t="s">
        <v>92</v>
      </c>
      <c r="N142" t="s">
        <v>92</v>
      </c>
      <c r="O142" t="s">
        <v>92</v>
      </c>
      <c r="Q142" t="s">
        <v>92</v>
      </c>
      <c r="T142" t="s">
        <v>26</v>
      </c>
      <c r="U142" t="s">
        <v>26</v>
      </c>
      <c r="V142" t="s">
        <v>26</v>
      </c>
      <c r="W142" t="s">
        <v>26</v>
      </c>
      <c r="X142" t="s">
        <v>26</v>
      </c>
    </row>
    <row r="143" spans="3:24">
      <c r="C143" t="s">
        <v>92</v>
      </c>
      <c r="H143" t="s">
        <v>92</v>
      </c>
      <c r="K143" t="s">
        <v>92</v>
      </c>
      <c r="L143" t="s">
        <v>103</v>
      </c>
      <c r="M143" t="s">
        <v>92</v>
      </c>
      <c r="N143" t="s">
        <v>92</v>
      </c>
      <c r="O143" t="s">
        <v>92</v>
      </c>
      <c r="Q143" t="s">
        <v>92</v>
      </c>
      <c r="T143" t="s">
        <v>26</v>
      </c>
      <c r="U143" t="s">
        <v>26</v>
      </c>
      <c r="V143" t="s">
        <v>26</v>
      </c>
      <c r="W143" t="s">
        <v>26</v>
      </c>
      <c r="X143" t="s">
        <v>26</v>
      </c>
    </row>
    <row r="144" spans="3:24">
      <c r="C144" t="s">
        <v>92</v>
      </c>
      <c r="H144" t="s">
        <v>92</v>
      </c>
      <c r="K144" t="s">
        <v>92</v>
      </c>
      <c r="L144" t="s">
        <v>103</v>
      </c>
      <c r="M144" t="s">
        <v>92</v>
      </c>
      <c r="N144" t="s">
        <v>92</v>
      </c>
      <c r="O144" t="s">
        <v>92</v>
      </c>
      <c r="Q144" t="s">
        <v>92</v>
      </c>
      <c r="T144" t="s">
        <v>26</v>
      </c>
      <c r="U144" t="s">
        <v>26</v>
      </c>
      <c r="V144" t="s">
        <v>26</v>
      </c>
      <c r="W144" t="s">
        <v>26</v>
      </c>
      <c r="X144" t="s">
        <v>26</v>
      </c>
    </row>
    <row r="145" spans="3:24">
      <c r="C145" t="s">
        <v>92</v>
      </c>
      <c r="H145" t="s">
        <v>92</v>
      </c>
      <c r="K145" t="s">
        <v>92</v>
      </c>
      <c r="L145" t="s">
        <v>103</v>
      </c>
      <c r="M145" t="s">
        <v>92</v>
      </c>
      <c r="N145" t="s">
        <v>92</v>
      </c>
      <c r="O145" t="s">
        <v>92</v>
      </c>
      <c r="Q145" t="s">
        <v>92</v>
      </c>
      <c r="T145" t="s">
        <v>26</v>
      </c>
      <c r="U145" t="s">
        <v>26</v>
      </c>
      <c r="V145" t="s">
        <v>26</v>
      </c>
      <c r="W145" t="s">
        <v>26</v>
      </c>
      <c r="X145" t="s">
        <v>26</v>
      </c>
    </row>
    <row r="146" spans="3:24">
      <c r="C146" t="s">
        <v>92</v>
      </c>
      <c r="H146" t="s">
        <v>92</v>
      </c>
      <c r="K146" t="s">
        <v>92</v>
      </c>
      <c r="L146" t="s">
        <v>103</v>
      </c>
      <c r="M146" t="s">
        <v>92</v>
      </c>
      <c r="N146" t="s">
        <v>92</v>
      </c>
      <c r="O146" t="s">
        <v>92</v>
      </c>
      <c r="Q146" t="s">
        <v>92</v>
      </c>
      <c r="T146" t="s">
        <v>26</v>
      </c>
      <c r="U146" t="s">
        <v>26</v>
      </c>
      <c r="V146" t="s">
        <v>26</v>
      </c>
      <c r="W146" t="s">
        <v>26</v>
      </c>
      <c r="X146" t="s">
        <v>26</v>
      </c>
    </row>
    <row r="147" spans="3:24">
      <c r="C147" t="s">
        <v>92</v>
      </c>
      <c r="H147" t="s">
        <v>92</v>
      </c>
      <c r="K147" t="s">
        <v>92</v>
      </c>
      <c r="L147" t="s">
        <v>103</v>
      </c>
      <c r="M147" t="s">
        <v>92</v>
      </c>
      <c r="N147" t="s">
        <v>92</v>
      </c>
      <c r="O147" t="s">
        <v>92</v>
      </c>
      <c r="Q147" t="s">
        <v>92</v>
      </c>
      <c r="T147" t="s">
        <v>26</v>
      </c>
      <c r="U147" t="s">
        <v>26</v>
      </c>
      <c r="V147" t="s">
        <v>26</v>
      </c>
      <c r="W147" t="s">
        <v>26</v>
      </c>
      <c r="X147" t="s">
        <v>26</v>
      </c>
    </row>
    <row r="148" spans="3:24">
      <c r="C148" t="s">
        <v>92</v>
      </c>
      <c r="H148" t="s">
        <v>92</v>
      </c>
      <c r="K148" t="s">
        <v>92</v>
      </c>
      <c r="L148" t="s">
        <v>103</v>
      </c>
      <c r="M148" t="s">
        <v>92</v>
      </c>
      <c r="N148" t="s">
        <v>92</v>
      </c>
      <c r="O148" t="s">
        <v>92</v>
      </c>
      <c r="Q148" t="s">
        <v>92</v>
      </c>
      <c r="T148" t="s">
        <v>26</v>
      </c>
      <c r="U148" t="s">
        <v>26</v>
      </c>
      <c r="V148" t="s">
        <v>26</v>
      </c>
      <c r="W148" t="s">
        <v>26</v>
      </c>
      <c r="X148" t="s">
        <v>26</v>
      </c>
    </row>
    <row r="149" spans="3:24">
      <c r="C149" t="s">
        <v>92</v>
      </c>
      <c r="H149" t="s">
        <v>92</v>
      </c>
      <c r="K149" t="s">
        <v>92</v>
      </c>
      <c r="L149" t="s">
        <v>103</v>
      </c>
      <c r="M149" t="s">
        <v>92</v>
      </c>
      <c r="N149" t="s">
        <v>92</v>
      </c>
      <c r="O149" t="s">
        <v>92</v>
      </c>
      <c r="Q149" t="s">
        <v>92</v>
      </c>
      <c r="T149" t="s">
        <v>26</v>
      </c>
      <c r="U149" t="s">
        <v>26</v>
      </c>
      <c r="V149" t="s">
        <v>26</v>
      </c>
      <c r="W149" t="s">
        <v>26</v>
      </c>
      <c r="X149" t="s">
        <v>26</v>
      </c>
    </row>
    <row r="150" spans="3:24">
      <c r="C150" t="s">
        <v>92</v>
      </c>
      <c r="H150" t="s">
        <v>92</v>
      </c>
      <c r="K150" t="s">
        <v>92</v>
      </c>
      <c r="L150" t="s">
        <v>103</v>
      </c>
      <c r="M150" t="s">
        <v>92</v>
      </c>
      <c r="N150" t="s">
        <v>92</v>
      </c>
      <c r="O150" t="s">
        <v>92</v>
      </c>
      <c r="Q150" t="s">
        <v>92</v>
      </c>
      <c r="T150" t="s">
        <v>26</v>
      </c>
      <c r="U150" t="s">
        <v>26</v>
      </c>
      <c r="V150" t="s">
        <v>26</v>
      </c>
      <c r="W150" t="s">
        <v>26</v>
      </c>
      <c r="X150" t="s">
        <v>26</v>
      </c>
    </row>
    <row r="151" spans="3:24">
      <c r="C151" t="s">
        <v>92</v>
      </c>
      <c r="H151" t="s">
        <v>92</v>
      </c>
      <c r="K151" t="s">
        <v>92</v>
      </c>
      <c r="L151" t="s">
        <v>103</v>
      </c>
      <c r="M151" t="s">
        <v>92</v>
      </c>
      <c r="N151" t="s">
        <v>92</v>
      </c>
      <c r="O151" t="s">
        <v>92</v>
      </c>
      <c r="Q151" t="s">
        <v>92</v>
      </c>
      <c r="T151" t="s">
        <v>26</v>
      </c>
      <c r="U151" t="s">
        <v>26</v>
      </c>
      <c r="V151" t="s">
        <v>26</v>
      </c>
      <c r="W151" t="s">
        <v>26</v>
      </c>
      <c r="X151" t="s">
        <v>26</v>
      </c>
    </row>
    <row r="152" spans="3:24">
      <c r="C152" t="s">
        <v>92</v>
      </c>
      <c r="H152" t="s">
        <v>92</v>
      </c>
      <c r="K152" t="s">
        <v>92</v>
      </c>
      <c r="L152" t="s">
        <v>103</v>
      </c>
      <c r="M152" t="s">
        <v>92</v>
      </c>
      <c r="N152" t="s">
        <v>92</v>
      </c>
      <c r="O152" t="s">
        <v>92</v>
      </c>
      <c r="Q152" t="s">
        <v>92</v>
      </c>
      <c r="T152" t="s">
        <v>26</v>
      </c>
      <c r="U152" t="s">
        <v>26</v>
      </c>
      <c r="V152" t="s">
        <v>26</v>
      </c>
      <c r="W152" t="s">
        <v>26</v>
      </c>
      <c r="X152" t="s">
        <v>26</v>
      </c>
    </row>
    <row r="153" spans="3:24">
      <c r="C153" t="s">
        <v>92</v>
      </c>
      <c r="H153" t="s">
        <v>92</v>
      </c>
      <c r="K153" t="s">
        <v>92</v>
      </c>
      <c r="L153" t="s">
        <v>103</v>
      </c>
      <c r="M153" t="s">
        <v>92</v>
      </c>
      <c r="N153" t="s">
        <v>92</v>
      </c>
      <c r="O153" t="s">
        <v>92</v>
      </c>
      <c r="Q153" t="s">
        <v>92</v>
      </c>
      <c r="T153" t="s">
        <v>26</v>
      </c>
      <c r="U153" t="s">
        <v>26</v>
      </c>
      <c r="V153" t="s">
        <v>26</v>
      </c>
      <c r="W153" t="s">
        <v>26</v>
      </c>
      <c r="X153" t="s">
        <v>26</v>
      </c>
    </row>
    <row r="154" spans="3:24">
      <c r="C154" t="s">
        <v>92</v>
      </c>
      <c r="H154" t="s">
        <v>92</v>
      </c>
      <c r="K154" t="s">
        <v>92</v>
      </c>
      <c r="L154" t="s">
        <v>103</v>
      </c>
      <c r="M154" t="s">
        <v>92</v>
      </c>
      <c r="N154" t="s">
        <v>92</v>
      </c>
      <c r="O154" t="s">
        <v>92</v>
      </c>
      <c r="Q154" t="s">
        <v>92</v>
      </c>
      <c r="T154" t="s">
        <v>26</v>
      </c>
      <c r="U154" t="s">
        <v>26</v>
      </c>
      <c r="V154" t="s">
        <v>26</v>
      </c>
      <c r="W154" t="s">
        <v>26</v>
      </c>
      <c r="X154" t="s">
        <v>26</v>
      </c>
    </row>
    <row r="155" spans="3:24">
      <c r="C155" t="s">
        <v>92</v>
      </c>
      <c r="H155" t="s">
        <v>92</v>
      </c>
      <c r="K155" t="s">
        <v>92</v>
      </c>
      <c r="L155" t="s">
        <v>103</v>
      </c>
      <c r="M155" t="s">
        <v>92</v>
      </c>
      <c r="N155" t="s">
        <v>92</v>
      </c>
      <c r="O155" t="s">
        <v>92</v>
      </c>
      <c r="Q155" t="s">
        <v>92</v>
      </c>
      <c r="T155" t="s">
        <v>26</v>
      </c>
      <c r="U155" t="s">
        <v>26</v>
      </c>
      <c r="V155" t="s">
        <v>26</v>
      </c>
      <c r="W155" t="s">
        <v>26</v>
      </c>
      <c r="X155" t="s">
        <v>26</v>
      </c>
    </row>
    <row r="156" spans="3:24">
      <c r="C156" t="s">
        <v>92</v>
      </c>
      <c r="H156" t="s">
        <v>92</v>
      </c>
      <c r="K156" t="s">
        <v>92</v>
      </c>
      <c r="L156" t="s">
        <v>103</v>
      </c>
      <c r="M156" t="s">
        <v>92</v>
      </c>
      <c r="N156" t="s">
        <v>92</v>
      </c>
      <c r="O156" t="s">
        <v>92</v>
      </c>
      <c r="Q156" t="s">
        <v>92</v>
      </c>
      <c r="T156" t="s">
        <v>26</v>
      </c>
      <c r="U156" t="s">
        <v>26</v>
      </c>
      <c r="V156" t="s">
        <v>26</v>
      </c>
      <c r="W156" t="s">
        <v>26</v>
      </c>
      <c r="X156" t="s">
        <v>26</v>
      </c>
    </row>
    <row r="157" spans="3:24">
      <c r="C157" t="s">
        <v>92</v>
      </c>
      <c r="H157" t="s">
        <v>92</v>
      </c>
      <c r="K157" t="s">
        <v>92</v>
      </c>
      <c r="L157" t="s">
        <v>103</v>
      </c>
      <c r="M157" t="s">
        <v>92</v>
      </c>
      <c r="N157" t="s">
        <v>92</v>
      </c>
      <c r="O157" t="s">
        <v>92</v>
      </c>
      <c r="Q157" t="s">
        <v>92</v>
      </c>
      <c r="T157" t="s">
        <v>26</v>
      </c>
      <c r="U157" t="s">
        <v>26</v>
      </c>
      <c r="V157" t="s">
        <v>26</v>
      </c>
      <c r="W157" t="s">
        <v>26</v>
      </c>
      <c r="X157" t="s">
        <v>26</v>
      </c>
    </row>
    <row r="158" spans="3:24">
      <c r="C158" t="s">
        <v>92</v>
      </c>
      <c r="H158" t="s">
        <v>92</v>
      </c>
      <c r="K158" t="s">
        <v>92</v>
      </c>
      <c r="L158" t="s">
        <v>103</v>
      </c>
      <c r="M158" t="s">
        <v>92</v>
      </c>
      <c r="N158" t="s">
        <v>92</v>
      </c>
      <c r="O158" t="s">
        <v>92</v>
      </c>
      <c r="Q158" t="s">
        <v>92</v>
      </c>
      <c r="T158" t="s">
        <v>26</v>
      </c>
      <c r="U158" t="s">
        <v>26</v>
      </c>
      <c r="V158" t="s">
        <v>26</v>
      </c>
      <c r="W158" t="s">
        <v>26</v>
      </c>
      <c r="X158" t="s">
        <v>26</v>
      </c>
    </row>
    <row r="159" spans="3:24">
      <c r="C159" t="s">
        <v>92</v>
      </c>
      <c r="H159" t="s">
        <v>92</v>
      </c>
      <c r="K159" t="s">
        <v>92</v>
      </c>
      <c r="L159" t="s">
        <v>103</v>
      </c>
      <c r="M159" t="s">
        <v>92</v>
      </c>
      <c r="N159" t="s">
        <v>92</v>
      </c>
      <c r="O159" t="s">
        <v>92</v>
      </c>
      <c r="Q159" t="s">
        <v>92</v>
      </c>
      <c r="T159" t="s">
        <v>26</v>
      </c>
      <c r="U159" t="s">
        <v>26</v>
      </c>
      <c r="V159" t="s">
        <v>26</v>
      </c>
      <c r="W159" t="s">
        <v>26</v>
      </c>
      <c r="X159" t="s">
        <v>26</v>
      </c>
    </row>
    <row r="160" spans="3:24">
      <c r="C160" t="s">
        <v>92</v>
      </c>
      <c r="H160" t="s">
        <v>92</v>
      </c>
      <c r="K160" t="s">
        <v>92</v>
      </c>
      <c r="L160" t="s">
        <v>103</v>
      </c>
      <c r="M160" t="s">
        <v>92</v>
      </c>
      <c r="N160" t="s">
        <v>92</v>
      </c>
      <c r="O160" t="s">
        <v>92</v>
      </c>
      <c r="Q160" t="s">
        <v>92</v>
      </c>
      <c r="T160" t="s">
        <v>26</v>
      </c>
      <c r="U160" t="s">
        <v>26</v>
      </c>
      <c r="V160" t="s">
        <v>26</v>
      </c>
      <c r="W160" t="s">
        <v>26</v>
      </c>
      <c r="X160" t="s">
        <v>26</v>
      </c>
    </row>
    <row r="161" spans="3:24">
      <c r="C161" t="s">
        <v>92</v>
      </c>
      <c r="H161" t="s">
        <v>92</v>
      </c>
      <c r="K161" t="s">
        <v>92</v>
      </c>
      <c r="L161" t="s">
        <v>103</v>
      </c>
      <c r="M161" t="s">
        <v>92</v>
      </c>
      <c r="N161" t="s">
        <v>92</v>
      </c>
      <c r="O161" t="s">
        <v>92</v>
      </c>
      <c r="Q161" t="s">
        <v>92</v>
      </c>
      <c r="T161" t="s">
        <v>26</v>
      </c>
      <c r="U161" t="s">
        <v>26</v>
      </c>
      <c r="V161" t="s">
        <v>26</v>
      </c>
      <c r="W161" t="s">
        <v>26</v>
      </c>
      <c r="X161" t="s">
        <v>26</v>
      </c>
    </row>
    <row r="162" spans="3:24">
      <c r="C162" t="s">
        <v>92</v>
      </c>
      <c r="H162" t="s">
        <v>92</v>
      </c>
      <c r="K162" t="s">
        <v>92</v>
      </c>
      <c r="L162" t="s">
        <v>103</v>
      </c>
      <c r="M162" t="s">
        <v>92</v>
      </c>
      <c r="N162" t="s">
        <v>92</v>
      </c>
      <c r="O162" t="s">
        <v>92</v>
      </c>
      <c r="Q162" t="s">
        <v>92</v>
      </c>
      <c r="T162" t="s">
        <v>26</v>
      </c>
      <c r="U162" t="s">
        <v>26</v>
      </c>
      <c r="V162" t="s">
        <v>26</v>
      </c>
      <c r="W162" t="s">
        <v>26</v>
      </c>
      <c r="X162" t="s">
        <v>26</v>
      </c>
    </row>
    <row r="163" spans="3:24">
      <c r="C163" t="s">
        <v>92</v>
      </c>
      <c r="H163" t="s">
        <v>92</v>
      </c>
      <c r="K163" t="s">
        <v>92</v>
      </c>
      <c r="L163" t="s">
        <v>103</v>
      </c>
      <c r="M163" t="s">
        <v>92</v>
      </c>
      <c r="N163" t="s">
        <v>92</v>
      </c>
      <c r="O163" t="s">
        <v>92</v>
      </c>
      <c r="Q163" t="s">
        <v>92</v>
      </c>
      <c r="T163" t="s">
        <v>26</v>
      </c>
      <c r="U163" t="s">
        <v>26</v>
      </c>
      <c r="V163" t="s">
        <v>26</v>
      </c>
      <c r="W163" t="s">
        <v>26</v>
      </c>
      <c r="X163" t="s">
        <v>26</v>
      </c>
    </row>
    <row r="164" spans="3:24">
      <c r="C164" t="s">
        <v>92</v>
      </c>
      <c r="H164" t="s">
        <v>92</v>
      </c>
      <c r="K164" t="s">
        <v>92</v>
      </c>
      <c r="L164" t="s">
        <v>103</v>
      </c>
      <c r="M164" t="s">
        <v>92</v>
      </c>
      <c r="N164" t="s">
        <v>92</v>
      </c>
      <c r="O164" t="s">
        <v>92</v>
      </c>
      <c r="Q164" t="s">
        <v>92</v>
      </c>
      <c r="T164" t="s">
        <v>26</v>
      </c>
      <c r="U164" t="s">
        <v>26</v>
      </c>
      <c r="V164" t="s">
        <v>26</v>
      </c>
      <c r="W164" t="s">
        <v>26</v>
      </c>
      <c r="X164" t="s">
        <v>26</v>
      </c>
    </row>
    <row r="165" spans="3:24">
      <c r="C165" t="s">
        <v>92</v>
      </c>
      <c r="H165" t="s">
        <v>92</v>
      </c>
      <c r="K165" t="s">
        <v>92</v>
      </c>
      <c r="L165" t="s">
        <v>103</v>
      </c>
      <c r="M165" t="s">
        <v>92</v>
      </c>
      <c r="N165" t="s">
        <v>92</v>
      </c>
      <c r="O165" t="s">
        <v>92</v>
      </c>
      <c r="Q165" t="s">
        <v>92</v>
      </c>
      <c r="T165" t="s">
        <v>26</v>
      </c>
      <c r="U165" t="s">
        <v>26</v>
      </c>
      <c r="V165" t="s">
        <v>26</v>
      </c>
      <c r="W165" t="s">
        <v>26</v>
      </c>
      <c r="X165" t="s">
        <v>26</v>
      </c>
    </row>
    <row r="166" spans="3:24">
      <c r="C166" t="s">
        <v>92</v>
      </c>
      <c r="H166" t="s">
        <v>92</v>
      </c>
      <c r="K166" t="s">
        <v>92</v>
      </c>
      <c r="L166" t="s">
        <v>103</v>
      </c>
      <c r="M166" t="s">
        <v>92</v>
      </c>
      <c r="N166" t="s">
        <v>92</v>
      </c>
      <c r="O166" t="s">
        <v>92</v>
      </c>
      <c r="Q166" t="s">
        <v>92</v>
      </c>
      <c r="T166" t="s">
        <v>26</v>
      </c>
      <c r="U166" t="s">
        <v>26</v>
      </c>
      <c r="V166" t="s">
        <v>26</v>
      </c>
      <c r="W166" t="s">
        <v>26</v>
      </c>
      <c r="X166" t="s">
        <v>26</v>
      </c>
    </row>
    <row r="167" spans="3:24">
      <c r="C167" t="s">
        <v>92</v>
      </c>
      <c r="H167" t="s">
        <v>92</v>
      </c>
      <c r="K167" t="s">
        <v>92</v>
      </c>
      <c r="L167" t="s">
        <v>103</v>
      </c>
      <c r="M167" t="s">
        <v>92</v>
      </c>
      <c r="N167" t="s">
        <v>92</v>
      </c>
      <c r="O167" t="s">
        <v>92</v>
      </c>
      <c r="Q167" t="s">
        <v>92</v>
      </c>
      <c r="T167" t="s">
        <v>26</v>
      </c>
      <c r="U167" t="s">
        <v>26</v>
      </c>
      <c r="V167" t="s">
        <v>26</v>
      </c>
      <c r="W167" t="s">
        <v>26</v>
      </c>
      <c r="X167" t="s">
        <v>26</v>
      </c>
    </row>
    <row r="168" spans="3:24">
      <c r="C168" t="s">
        <v>92</v>
      </c>
      <c r="H168" t="s">
        <v>92</v>
      </c>
      <c r="K168" t="s">
        <v>92</v>
      </c>
      <c r="L168" t="s">
        <v>103</v>
      </c>
      <c r="M168" t="s">
        <v>92</v>
      </c>
      <c r="N168" t="s">
        <v>92</v>
      </c>
      <c r="O168" t="s">
        <v>92</v>
      </c>
      <c r="Q168" t="s">
        <v>92</v>
      </c>
      <c r="T168" t="s">
        <v>26</v>
      </c>
      <c r="U168" t="s">
        <v>26</v>
      </c>
      <c r="V168" t="s">
        <v>26</v>
      </c>
      <c r="W168" t="s">
        <v>26</v>
      </c>
      <c r="X168" t="s">
        <v>26</v>
      </c>
    </row>
    <row r="169" spans="3:24">
      <c r="C169" t="s">
        <v>92</v>
      </c>
      <c r="H169" t="s">
        <v>92</v>
      </c>
      <c r="K169" t="s">
        <v>92</v>
      </c>
      <c r="L169" t="s">
        <v>103</v>
      </c>
      <c r="M169" t="s">
        <v>92</v>
      </c>
      <c r="N169" t="s">
        <v>92</v>
      </c>
      <c r="O169" t="s">
        <v>92</v>
      </c>
      <c r="Q169" t="s">
        <v>92</v>
      </c>
      <c r="T169" t="s">
        <v>26</v>
      </c>
      <c r="U169" t="s">
        <v>26</v>
      </c>
      <c r="V169" t="s">
        <v>26</v>
      </c>
      <c r="W169" t="s">
        <v>26</v>
      </c>
      <c r="X169" t="s">
        <v>26</v>
      </c>
    </row>
    <row r="170" spans="3:24">
      <c r="C170" t="s">
        <v>92</v>
      </c>
      <c r="H170" t="s">
        <v>92</v>
      </c>
      <c r="K170" t="s">
        <v>92</v>
      </c>
      <c r="L170" t="s">
        <v>103</v>
      </c>
      <c r="M170" t="s">
        <v>92</v>
      </c>
      <c r="N170" t="s">
        <v>92</v>
      </c>
      <c r="O170" t="s">
        <v>92</v>
      </c>
      <c r="Q170" t="s">
        <v>92</v>
      </c>
      <c r="T170" t="s">
        <v>26</v>
      </c>
      <c r="U170" t="s">
        <v>26</v>
      </c>
      <c r="V170" t="s">
        <v>26</v>
      </c>
      <c r="W170" t="s">
        <v>26</v>
      </c>
      <c r="X170" t="s">
        <v>26</v>
      </c>
    </row>
    <row r="171" spans="3:24">
      <c r="C171" t="s">
        <v>92</v>
      </c>
      <c r="H171" t="s">
        <v>92</v>
      </c>
      <c r="K171" t="s">
        <v>92</v>
      </c>
      <c r="L171" t="s">
        <v>103</v>
      </c>
      <c r="M171" t="s">
        <v>92</v>
      </c>
      <c r="N171" t="s">
        <v>92</v>
      </c>
      <c r="O171" t="s">
        <v>92</v>
      </c>
      <c r="Q171" t="s">
        <v>92</v>
      </c>
      <c r="T171" t="s">
        <v>26</v>
      </c>
      <c r="U171" t="s">
        <v>26</v>
      </c>
      <c r="V171" t="s">
        <v>26</v>
      </c>
      <c r="W171" t="s">
        <v>26</v>
      </c>
      <c r="X171" t="s">
        <v>26</v>
      </c>
    </row>
    <row r="172" spans="3:24">
      <c r="C172" t="s">
        <v>92</v>
      </c>
      <c r="H172" t="s">
        <v>92</v>
      </c>
      <c r="K172" t="s">
        <v>92</v>
      </c>
      <c r="L172" t="s">
        <v>103</v>
      </c>
      <c r="M172" t="s">
        <v>92</v>
      </c>
      <c r="N172" t="s">
        <v>92</v>
      </c>
      <c r="O172" t="s">
        <v>92</v>
      </c>
      <c r="Q172" t="s">
        <v>92</v>
      </c>
      <c r="T172" t="s">
        <v>26</v>
      </c>
      <c r="U172" t="s">
        <v>26</v>
      </c>
      <c r="V172" t="s">
        <v>26</v>
      </c>
      <c r="W172" t="s">
        <v>26</v>
      </c>
      <c r="X172" t="s">
        <v>26</v>
      </c>
    </row>
    <row r="173" spans="3:24">
      <c r="C173" t="s">
        <v>92</v>
      </c>
      <c r="H173" t="s">
        <v>92</v>
      </c>
      <c r="K173" t="s">
        <v>92</v>
      </c>
      <c r="L173" t="s">
        <v>103</v>
      </c>
      <c r="M173" t="s">
        <v>92</v>
      </c>
      <c r="N173" t="s">
        <v>92</v>
      </c>
      <c r="O173" t="s">
        <v>92</v>
      </c>
      <c r="Q173" t="s">
        <v>92</v>
      </c>
      <c r="T173" t="s">
        <v>26</v>
      </c>
      <c r="U173" t="s">
        <v>26</v>
      </c>
      <c r="V173" t="s">
        <v>26</v>
      </c>
      <c r="W173" t="s">
        <v>26</v>
      </c>
      <c r="X173" t="s">
        <v>26</v>
      </c>
    </row>
    <row r="174" spans="3:24">
      <c r="C174" t="s">
        <v>92</v>
      </c>
      <c r="H174" t="s">
        <v>92</v>
      </c>
      <c r="K174" t="s">
        <v>92</v>
      </c>
      <c r="L174" t="s">
        <v>103</v>
      </c>
      <c r="M174" t="s">
        <v>92</v>
      </c>
      <c r="N174" t="s">
        <v>92</v>
      </c>
      <c r="O174" t="s">
        <v>92</v>
      </c>
      <c r="Q174" t="s">
        <v>92</v>
      </c>
      <c r="T174" t="s">
        <v>26</v>
      </c>
      <c r="U174" t="s">
        <v>26</v>
      </c>
      <c r="V174" t="s">
        <v>26</v>
      </c>
      <c r="W174" t="s">
        <v>26</v>
      </c>
      <c r="X174" t="s">
        <v>26</v>
      </c>
    </row>
    <row r="175" spans="3:24">
      <c r="C175" t="s">
        <v>92</v>
      </c>
      <c r="H175" t="s">
        <v>92</v>
      </c>
      <c r="K175" t="s">
        <v>92</v>
      </c>
      <c r="L175" t="s">
        <v>103</v>
      </c>
      <c r="M175" t="s">
        <v>92</v>
      </c>
      <c r="N175" t="s">
        <v>92</v>
      </c>
      <c r="O175" t="s">
        <v>92</v>
      </c>
      <c r="Q175" t="s">
        <v>92</v>
      </c>
      <c r="T175" t="s">
        <v>26</v>
      </c>
      <c r="U175" t="s">
        <v>26</v>
      </c>
      <c r="V175" t="s">
        <v>26</v>
      </c>
      <c r="W175" t="s">
        <v>26</v>
      </c>
      <c r="X175" t="s">
        <v>26</v>
      </c>
    </row>
    <row r="176" spans="3:24">
      <c r="C176" t="s">
        <v>92</v>
      </c>
      <c r="H176" t="s">
        <v>92</v>
      </c>
      <c r="K176" t="s">
        <v>92</v>
      </c>
      <c r="L176" t="s">
        <v>103</v>
      </c>
      <c r="M176" t="s">
        <v>92</v>
      </c>
      <c r="N176" t="s">
        <v>92</v>
      </c>
      <c r="O176" t="s">
        <v>92</v>
      </c>
      <c r="Q176" t="s">
        <v>92</v>
      </c>
      <c r="T176" t="s">
        <v>26</v>
      </c>
      <c r="U176" t="s">
        <v>26</v>
      </c>
      <c r="V176" t="s">
        <v>26</v>
      </c>
      <c r="W176" t="s">
        <v>26</v>
      </c>
      <c r="X176" t="s">
        <v>26</v>
      </c>
    </row>
    <row r="177" spans="3:24">
      <c r="C177" t="s">
        <v>92</v>
      </c>
      <c r="H177" t="s">
        <v>92</v>
      </c>
      <c r="K177" t="s">
        <v>92</v>
      </c>
      <c r="L177" t="s">
        <v>103</v>
      </c>
      <c r="M177" t="s">
        <v>92</v>
      </c>
      <c r="N177" t="s">
        <v>92</v>
      </c>
      <c r="O177" t="s">
        <v>92</v>
      </c>
      <c r="Q177" t="s">
        <v>92</v>
      </c>
      <c r="T177" t="s">
        <v>26</v>
      </c>
      <c r="U177" t="s">
        <v>26</v>
      </c>
      <c r="V177" t="s">
        <v>26</v>
      </c>
      <c r="W177" t="s">
        <v>26</v>
      </c>
      <c r="X177" t="s">
        <v>26</v>
      </c>
    </row>
    <row r="178" spans="3:24">
      <c r="C178" t="s">
        <v>92</v>
      </c>
      <c r="H178" t="s">
        <v>92</v>
      </c>
      <c r="K178" t="s">
        <v>92</v>
      </c>
      <c r="L178" t="s">
        <v>103</v>
      </c>
      <c r="M178" t="s">
        <v>92</v>
      </c>
      <c r="N178" t="s">
        <v>92</v>
      </c>
      <c r="O178" t="s">
        <v>92</v>
      </c>
      <c r="Q178" t="s">
        <v>92</v>
      </c>
      <c r="T178" t="s">
        <v>26</v>
      </c>
      <c r="U178" t="s">
        <v>26</v>
      </c>
      <c r="V178" t="s">
        <v>26</v>
      </c>
      <c r="W178" t="s">
        <v>26</v>
      </c>
      <c r="X178" t="s">
        <v>26</v>
      </c>
    </row>
    <row r="179" spans="3:24">
      <c r="C179" t="s">
        <v>92</v>
      </c>
      <c r="H179" t="s">
        <v>92</v>
      </c>
      <c r="K179" t="s">
        <v>92</v>
      </c>
      <c r="L179" t="s">
        <v>103</v>
      </c>
      <c r="M179" t="s">
        <v>92</v>
      </c>
      <c r="N179" t="s">
        <v>92</v>
      </c>
      <c r="O179" t="s">
        <v>92</v>
      </c>
      <c r="Q179" t="s">
        <v>92</v>
      </c>
      <c r="T179" t="s">
        <v>26</v>
      </c>
      <c r="U179" t="s">
        <v>26</v>
      </c>
      <c r="V179" t="s">
        <v>26</v>
      </c>
      <c r="W179" t="s">
        <v>26</v>
      </c>
      <c r="X179" t="s">
        <v>26</v>
      </c>
    </row>
    <row r="180" spans="3:24">
      <c r="C180" t="s">
        <v>92</v>
      </c>
      <c r="H180" t="s">
        <v>92</v>
      </c>
      <c r="K180" t="s">
        <v>92</v>
      </c>
      <c r="L180" t="s">
        <v>103</v>
      </c>
      <c r="M180" t="s">
        <v>92</v>
      </c>
      <c r="N180" t="s">
        <v>92</v>
      </c>
      <c r="O180" t="s">
        <v>92</v>
      </c>
      <c r="Q180" t="s">
        <v>92</v>
      </c>
      <c r="T180" t="s">
        <v>26</v>
      </c>
      <c r="U180" t="s">
        <v>26</v>
      </c>
      <c r="V180" t="s">
        <v>26</v>
      </c>
      <c r="W180" t="s">
        <v>26</v>
      </c>
      <c r="X180" t="s">
        <v>26</v>
      </c>
    </row>
    <row r="181" spans="3:24">
      <c r="C181" t="s">
        <v>92</v>
      </c>
      <c r="H181" t="s">
        <v>92</v>
      </c>
      <c r="K181" t="s">
        <v>92</v>
      </c>
      <c r="L181" t="s">
        <v>103</v>
      </c>
      <c r="M181" t="s">
        <v>92</v>
      </c>
      <c r="N181" t="s">
        <v>92</v>
      </c>
      <c r="O181" t="s">
        <v>92</v>
      </c>
      <c r="Q181" t="s">
        <v>92</v>
      </c>
      <c r="T181" t="s">
        <v>26</v>
      </c>
      <c r="U181" t="s">
        <v>26</v>
      </c>
      <c r="V181" t="s">
        <v>26</v>
      </c>
      <c r="W181" t="s">
        <v>26</v>
      </c>
      <c r="X181" t="s">
        <v>26</v>
      </c>
    </row>
    <row r="182" spans="3:24">
      <c r="C182" t="s">
        <v>92</v>
      </c>
      <c r="H182" t="s">
        <v>92</v>
      </c>
      <c r="K182" t="s">
        <v>92</v>
      </c>
      <c r="L182" t="s">
        <v>103</v>
      </c>
      <c r="M182" t="s">
        <v>92</v>
      </c>
      <c r="N182" t="s">
        <v>92</v>
      </c>
      <c r="O182" t="s">
        <v>92</v>
      </c>
      <c r="Q182" t="s">
        <v>92</v>
      </c>
      <c r="T182" t="s">
        <v>26</v>
      </c>
      <c r="U182" t="s">
        <v>26</v>
      </c>
      <c r="V182" t="s">
        <v>26</v>
      </c>
      <c r="W182" t="s">
        <v>26</v>
      </c>
      <c r="X182" t="s">
        <v>26</v>
      </c>
    </row>
    <row r="183" spans="3:24">
      <c r="C183" t="s">
        <v>92</v>
      </c>
      <c r="H183" t="s">
        <v>92</v>
      </c>
      <c r="K183" t="s">
        <v>92</v>
      </c>
      <c r="L183" t="s">
        <v>103</v>
      </c>
      <c r="M183" t="s">
        <v>92</v>
      </c>
      <c r="N183" t="s">
        <v>92</v>
      </c>
      <c r="O183" t="s">
        <v>92</v>
      </c>
      <c r="Q183" t="s">
        <v>92</v>
      </c>
      <c r="T183" t="s">
        <v>26</v>
      </c>
      <c r="U183" t="s">
        <v>26</v>
      </c>
      <c r="V183" t="s">
        <v>26</v>
      </c>
      <c r="W183" t="s">
        <v>26</v>
      </c>
      <c r="X183" t="s">
        <v>26</v>
      </c>
    </row>
    <row r="184" spans="3:24">
      <c r="C184" t="s">
        <v>92</v>
      </c>
      <c r="H184" t="s">
        <v>92</v>
      </c>
      <c r="K184" t="s">
        <v>92</v>
      </c>
      <c r="L184" t="s">
        <v>103</v>
      </c>
      <c r="M184" t="s">
        <v>92</v>
      </c>
      <c r="N184" t="s">
        <v>92</v>
      </c>
      <c r="O184" t="s">
        <v>92</v>
      </c>
      <c r="Q184" t="s">
        <v>92</v>
      </c>
      <c r="T184" t="s">
        <v>26</v>
      </c>
      <c r="U184" t="s">
        <v>26</v>
      </c>
      <c r="V184" t="s">
        <v>26</v>
      </c>
      <c r="W184" t="s">
        <v>26</v>
      </c>
      <c r="X184" t="s">
        <v>26</v>
      </c>
    </row>
    <row r="185" spans="3:24">
      <c r="C185" t="s">
        <v>92</v>
      </c>
      <c r="H185" t="s">
        <v>92</v>
      </c>
      <c r="K185" t="s">
        <v>92</v>
      </c>
      <c r="L185" t="s">
        <v>103</v>
      </c>
      <c r="M185" t="s">
        <v>92</v>
      </c>
      <c r="N185" t="s">
        <v>92</v>
      </c>
      <c r="O185" t="s">
        <v>92</v>
      </c>
      <c r="Q185" t="s">
        <v>92</v>
      </c>
      <c r="T185" t="s">
        <v>26</v>
      </c>
      <c r="U185" t="s">
        <v>26</v>
      </c>
      <c r="V185" t="s">
        <v>26</v>
      </c>
      <c r="W185" t="s">
        <v>26</v>
      </c>
      <c r="X185" t="s">
        <v>26</v>
      </c>
    </row>
    <row r="186" spans="3:24">
      <c r="C186" t="s">
        <v>92</v>
      </c>
      <c r="H186" t="s">
        <v>92</v>
      </c>
      <c r="K186" t="s">
        <v>92</v>
      </c>
      <c r="L186" t="s">
        <v>103</v>
      </c>
      <c r="M186" t="s">
        <v>92</v>
      </c>
      <c r="N186" t="s">
        <v>92</v>
      </c>
      <c r="O186" t="s">
        <v>92</v>
      </c>
      <c r="Q186" t="s">
        <v>92</v>
      </c>
      <c r="T186" t="s">
        <v>26</v>
      </c>
      <c r="U186" t="s">
        <v>26</v>
      </c>
      <c r="V186" t="s">
        <v>26</v>
      </c>
      <c r="W186" t="s">
        <v>26</v>
      </c>
      <c r="X186" t="s">
        <v>26</v>
      </c>
    </row>
    <row r="187" spans="3:24">
      <c r="C187" t="s">
        <v>92</v>
      </c>
      <c r="H187" t="s">
        <v>92</v>
      </c>
      <c r="K187" t="s">
        <v>92</v>
      </c>
      <c r="L187" t="s">
        <v>103</v>
      </c>
      <c r="M187" t="s">
        <v>92</v>
      </c>
      <c r="N187" t="s">
        <v>92</v>
      </c>
      <c r="O187" t="s">
        <v>92</v>
      </c>
      <c r="Q187" t="s">
        <v>92</v>
      </c>
      <c r="T187" t="s">
        <v>26</v>
      </c>
      <c r="U187" t="s">
        <v>26</v>
      </c>
      <c r="V187" t="s">
        <v>26</v>
      </c>
      <c r="W187" t="s">
        <v>26</v>
      </c>
      <c r="X187" t="s">
        <v>26</v>
      </c>
    </row>
    <row r="188" spans="3:24">
      <c r="C188" t="s">
        <v>92</v>
      </c>
      <c r="H188" t="s">
        <v>92</v>
      </c>
      <c r="K188" t="s">
        <v>92</v>
      </c>
      <c r="L188" t="s">
        <v>103</v>
      </c>
      <c r="M188" t="s">
        <v>92</v>
      </c>
      <c r="N188" t="s">
        <v>92</v>
      </c>
      <c r="O188" t="s">
        <v>92</v>
      </c>
      <c r="Q188" t="s">
        <v>92</v>
      </c>
      <c r="T188" t="s">
        <v>26</v>
      </c>
      <c r="U188" t="s">
        <v>26</v>
      </c>
      <c r="V188" t="s">
        <v>26</v>
      </c>
      <c r="W188" t="s">
        <v>26</v>
      </c>
      <c r="X188" t="s">
        <v>26</v>
      </c>
    </row>
    <row r="189" spans="3:24">
      <c r="C189" t="s">
        <v>92</v>
      </c>
      <c r="H189" t="s">
        <v>92</v>
      </c>
      <c r="K189" t="s">
        <v>92</v>
      </c>
      <c r="L189" t="s">
        <v>103</v>
      </c>
      <c r="M189" t="s">
        <v>92</v>
      </c>
      <c r="N189" t="s">
        <v>92</v>
      </c>
      <c r="O189" t="s">
        <v>92</v>
      </c>
      <c r="Q189" t="s">
        <v>92</v>
      </c>
      <c r="T189" t="s">
        <v>26</v>
      </c>
      <c r="U189" t="s">
        <v>26</v>
      </c>
      <c r="V189" t="s">
        <v>26</v>
      </c>
      <c r="W189" t="s">
        <v>26</v>
      </c>
      <c r="X189" t="s">
        <v>26</v>
      </c>
    </row>
    <row r="190" spans="3:24">
      <c r="C190" t="s">
        <v>92</v>
      </c>
      <c r="H190" t="s">
        <v>92</v>
      </c>
      <c r="K190" t="s">
        <v>92</v>
      </c>
      <c r="L190" t="s">
        <v>103</v>
      </c>
      <c r="M190" t="s">
        <v>92</v>
      </c>
      <c r="N190" t="s">
        <v>92</v>
      </c>
      <c r="O190" t="s">
        <v>92</v>
      </c>
      <c r="Q190" t="s">
        <v>92</v>
      </c>
      <c r="T190" t="s">
        <v>26</v>
      </c>
      <c r="U190" t="s">
        <v>26</v>
      </c>
      <c r="V190" t="s">
        <v>26</v>
      </c>
      <c r="W190" t="s">
        <v>26</v>
      </c>
      <c r="X190" t="s">
        <v>26</v>
      </c>
    </row>
    <row r="191" spans="3:24">
      <c r="C191" t="s">
        <v>92</v>
      </c>
      <c r="H191" t="s">
        <v>92</v>
      </c>
      <c r="K191" t="s">
        <v>92</v>
      </c>
      <c r="L191" t="s">
        <v>103</v>
      </c>
      <c r="M191" t="s">
        <v>92</v>
      </c>
      <c r="N191" t="s">
        <v>92</v>
      </c>
      <c r="O191" t="s">
        <v>92</v>
      </c>
      <c r="Q191" t="s">
        <v>92</v>
      </c>
      <c r="T191" t="s">
        <v>26</v>
      </c>
      <c r="U191" t="s">
        <v>26</v>
      </c>
      <c r="V191" t="s">
        <v>26</v>
      </c>
      <c r="W191" t="s">
        <v>26</v>
      </c>
      <c r="X191" t="s">
        <v>26</v>
      </c>
    </row>
    <row r="192" spans="3:24">
      <c r="C192" t="s">
        <v>92</v>
      </c>
      <c r="H192" t="s">
        <v>92</v>
      </c>
      <c r="K192" t="s">
        <v>92</v>
      </c>
      <c r="L192" t="s">
        <v>103</v>
      </c>
      <c r="M192" t="s">
        <v>92</v>
      </c>
      <c r="N192" t="s">
        <v>92</v>
      </c>
      <c r="O192" t="s">
        <v>92</v>
      </c>
      <c r="Q192" t="s">
        <v>92</v>
      </c>
      <c r="T192" t="s">
        <v>26</v>
      </c>
      <c r="U192" t="s">
        <v>26</v>
      </c>
      <c r="V192" t="s">
        <v>26</v>
      </c>
      <c r="W192" t="s">
        <v>26</v>
      </c>
      <c r="X192" t="s">
        <v>26</v>
      </c>
    </row>
    <row r="193" spans="3:24">
      <c r="C193" t="s">
        <v>92</v>
      </c>
      <c r="H193" t="s">
        <v>92</v>
      </c>
      <c r="K193" t="s">
        <v>92</v>
      </c>
      <c r="L193" t="s">
        <v>103</v>
      </c>
      <c r="M193" t="s">
        <v>92</v>
      </c>
      <c r="N193" t="s">
        <v>92</v>
      </c>
      <c r="O193" t="s">
        <v>92</v>
      </c>
      <c r="Q193" t="s">
        <v>92</v>
      </c>
      <c r="T193" t="s">
        <v>26</v>
      </c>
      <c r="U193" t="s">
        <v>26</v>
      </c>
      <c r="V193" t="s">
        <v>26</v>
      </c>
      <c r="W193" t="s">
        <v>26</v>
      </c>
      <c r="X193" t="s">
        <v>26</v>
      </c>
    </row>
    <row r="194" spans="3:24">
      <c r="C194" t="s">
        <v>92</v>
      </c>
      <c r="H194" t="s">
        <v>92</v>
      </c>
      <c r="K194" t="s">
        <v>92</v>
      </c>
      <c r="L194" t="s">
        <v>103</v>
      </c>
      <c r="M194" t="s">
        <v>92</v>
      </c>
      <c r="N194" t="s">
        <v>92</v>
      </c>
      <c r="O194" t="s">
        <v>92</v>
      </c>
      <c r="Q194" t="s">
        <v>92</v>
      </c>
      <c r="T194" t="s">
        <v>26</v>
      </c>
      <c r="U194" t="s">
        <v>26</v>
      </c>
      <c r="V194" t="s">
        <v>26</v>
      </c>
      <c r="W194" t="s">
        <v>26</v>
      </c>
      <c r="X194" t="s">
        <v>26</v>
      </c>
    </row>
    <row r="195" spans="3:24">
      <c r="C195" t="s">
        <v>92</v>
      </c>
      <c r="H195" t="s">
        <v>92</v>
      </c>
      <c r="K195" t="s">
        <v>92</v>
      </c>
      <c r="L195" t="s">
        <v>103</v>
      </c>
      <c r="M195" t="s">
        <v>92</v>
      </c>
      <c r="N195" t="s">
        <v>92</v>
      </c>
      <c r="O195" t="s">
        <v>92</v>
      </c>
      <c r="Q195" t="s">
        <v>92</v>
      </c>
      <c r="T195" t="s">
        <v>26</v>
      </c>
      <c r="U195" t="s">
        <v>26</v>
      </c>
      <c r="V195" t="s">
        <v>26</v>
      </c>
      <c r="W195" t="s">
        <v>26</v>
      </c>
      <c r="X195" t="s">
        <v>26</v>
      </c>
    </row>
    <row r="196" spans="3:24">
      <c r="C196" t="s">
        <v>92</v>
      </c>
      <c r="H196" t="s">
        <v>92</v>
      </c>
      <c r="K196" t="s">
        <v>92</v>
      </c>
      <c r="L196" t="s">
        <v>103</v>
      </c>
      <c r="M196" t="s">
        <v>92</v>
      </c>
      <c r="N196" t="s">
        <v>92</v>
      </c>
      <c r="O196" t="s">
        <v>92</v>
      </c>
      <c r="Q196" t="s">
        <v>92</v>
      </c>
      <c r="T196" t="s">
        <v>26</v>
      </c>
      <c r="U196" t="s">
        <v>26</v>
      </c>
      <c r="V196" t="s">
        <v>26</v>
      </c>
      <c r="W196" t="s">
        <v>26</v>
      </c>
      <c r="X196" t="s">
        <v>26</v>
      </c>
    </row>
    <row r="197" spans="3:24">
      <c r="C197" t="s">
        <v>92</v>
      </c>
      <c r="H197" t="s">
        <v>92</v>
      </c>
      <c r="K197" t="s">
        <v>92</v>
      </c>
      <c r="L197" t="s">
        <v>103</v>
      </c>
      <c r="M197" t="s">
        <v>92</v>
      </c>
      <c r="N197" t="s">
        <v>92</v>
      </c>
      <c r="O197" t="s">
        <v>92</v>
      </c>
      <c r="Q197" t="s">
        <v>92</v>
      </c>
      <c r="T197" t="s">
        <v>26</v>
      </c>
      <c r="U197" t="s">
        <v>26</v>
      </c>
      <c r="V197" t="s">
        <v>26</v>
      </c>
      <c r="W197" t="s">
        <v>26</v>
      </c>
      <c r="X197" t="s">
        <v>26</v>
      </c>
    </row>
    <row r="198" spans="3:24">
      <c r="C198" t="s">
        <v>92</v>
      </c>
      <c r="H198" t="s">
        <v>92</v>
      </c>
      <c r="K198" t="s">
        <v>92</v>
      </c>
      <c r="L198" t="s">
        <v>103</v>
      </c>
      <c r="M198" t="s">
        <v>92</v>
      </c>
      <c r="N198" t="s">
        <v>92</v>
      </c>
      <c r="O198" t="s">
        <v>92</v>
      </c>
      <c r="Q198" t="s">
        <v>92</v>
      </c>
      <c r="T198" t="s">
        <v>26</v>
      </c>
      <c r="U198" t="s">
        <v>26</v>
      </c>
      <c r="V198" t="s">
        <v>26</v>
      </c>
      <c r="W198" t="s">
        <v>26</v>
      </c>
      <c r="X198" t="s">
        <v>26</v>
      </c>
    </row>
    <row r="199" spans="3:24">
      <c r="C199" t="s">
        <v>92</v>
      </c>
      <c r="H199" t="s">
        <v>92</v>
      </c>
      <c r="K199" t="s">
        <v>92</v>
      </c>
      <c r="L199" t="s">
        <v>103</v>
      </c>
      <c r="M199" t="s">
        <v>92</v>
      </c>
      <c r="N199" t="s">
        <v>92</v>
      </c>
      <c r="O199" t="s">
        <v>92</v>
      </c>
      <c r="Q199" t="s">
        <v>92</v>
      </c>
      <c r="T199" t="s">
        <v>26</v>
      </c>
      <c r="U199" t="s">
        <v>26</v>
      </c>
      <c r="V199" t="s">
        <v>26</v>
      </c>
      <c r="W199" t="s">
        <v>26</v>
      </c>
      <c r="X199" t="s">
        <v>26</v>
      </c>
    </row>
    <row r="200" spans="3:24">
      <c r="C200" t="s">
        <v>92</v>
      </c>
      <c r="H200" t="s">
        <v>92</v>
      </c>
      <c r="K200" t="s">
        <v>92</v>
      </c>
      <c r="L200" t="s">
        <v>103</v>
      </c>
      <c r="M200" t="s">
        <v>92</v>
      </c>
      <c r="N200" t="s">
        <v>92</v>
      </c>
      <c r="O200" t="s">
        <v>92</v>
      </c>
      <c r="Q200" t="s">
        <v>92</v>
      </c>
      <c r="T200" t="s">
        <v>26</v>
      </c>
      <c r="U200" t="s">
        <v>26</v>
      </c>
      <c r="V200" t="s">
        <v>26</v>
      </c>
      <c r="W200" t="s">
        <v>26</v>
      </c>
      <c r="X200" t="s">
        <v>26</v>
      </c>
    </row>
    <row r="201" spans="3:24">
      <c r="C201" t="s">
        <v>92</v>
      </c>
      <c r="H201" t="s">
        <v>92</v>
      </c>
      <c r="K201" t="s">
        <v>92</v>
      </c>
      <c r="L201" t="s">
        <v>103</v>
      </c>
      <c r="M201" t="s">
        <v>92</v>
      </c>
      <c r="N201" t="s">
        <v>92</v>
      </c>
      <c r="O201" t="s">
        <v>92</v>
      </c>
      <c r="Q201" t="s">
        <v>92</v>
      </c>
      <c r="T201" t="s">
        <v>26</v>
      </c>
      <c r="U201" t="s">
        <v>26</v>
      </c>
      <c r="V201" t="s">
        <v>26</v>
      </c>
      <c r="W201" t="s">
        <v>26</v>
      </c>
      <c r="X201" t="s">
        <v>26</v>
      </c>
    </row>
    <row r="202" spans="3:24">
      <c r="C202" t="s">
        <v>92</v>
      </c>
      <c r="H202" t="s">
        <v>92</v>
      </c>
      <c r="K202" t="s">
        <v>92</v>
      </c>
      <c r="L202" t="s">
        <v>103</v>
      </c>
      <c r="M202" t="s">
        <v>92</v>
      </c>
      <c r="N202" t="s">
        <v>92</v>
      </c>
      <c r="O202" t="s">
        <v>92</v>
      </c>
      <c r="Q202" t="s">
        <v>92</v>
      </c>
      <c r="T202" t="s">
        <v>26</v>
      </c>
      <c r="U202" t="s">
        <v>26</v>
      </c>
      <c r="V202" t="s">
        <v>26</v>
      </c>
      <c r="W202" t="s">
        <v>26</v>
      </c>
      <c r="X202" t="s">
        <v>26</v>
      </c>
    </row>
    <row r="203" spans="3:24">
      <c r="C203" t="s">
        <v>92</v>
      </c>
      <c r="H203" t="s">
        <v>92</v>
      </c>
      <c r="K203" t="s">
        <v>92</v>
      </c>
      <c r="L203" t="s">
        <v>103</v>
      </c>
      <c r="M203" t="s">
        <v>92</v>
      </c>
      <c r="N203" t="s">
        <v>92</v>
      </c>
      <c r="O203" t="s">
        <v>92</v>
      </c>
      <c r="Q203" t="s">
        <v>92</v>
      </c>
      <c r="T203" t="s">
        <v>26</v>
      </c>
      <c r="U203" t="s">
        <v>26</v>
      </c>
      <c r="V203" t="s">
        <v>26</v>
      </c>
      <c r="W203" t="s">
        <v>26</v>
      </c>
      <c r="X203" t="s">
        <v>26</v>
      </c>
    </row>
    <row r="204" spans="3:24">
      <c r="C204" t="s">
        <v>92</v>
      </c>
      <c r="H204" t="s">
        <v>92</v>
      </c>
      <c r="K204" t="s">
        <v>92</v>
      </c>
      <c r="L204" t="s">
        <v>103</v>
      </c>
      <c r="M204" t="s">
        <v>92</v>
      </c>
      <c r="N204" t="s">
        <v>92</v>
      </c>
      <c r="O204" t="s">
        <v>92</v>
      </c>
      <c r="Q204" t="s">
        <v>92</v>
      </c>
      <c r="T204" t="s">
        <v>26</v>
      </c>
      <c r="U204" t="s">
        <v>26</v>
      </c>
      <c r="V204" t="s">
        <v>26</v>
      </c>
      <c r="W204" t="s">
        <v>26</v>
      </c>
      <c r="X204" t="s">
        <v>26</v>
      </c>
    </row>
    <row r="205" spans="3:24">
      <c r="C205" t="s">
        <v>92</v>
      </c>
      <c r="H205" t="s">
        <v>92</v>
      </c>
      <c r="K205" t="s">
        <v>92</v>
      </c>
      <c r="L205" t="s">
        <v>103</v>
      </c>
      <c r="M205" t="s">
        <v>92</v>
      </c>
      <c r="N205" t="s">
        <v>92</v>
      </c>
      <c r="O205" t="s">
        <v>92</v>
      </c>
      <c r="Q205" t="s">
        <v>92</v>
      </c>
      <c r="T205" t="s">
        <v>26</v>
      </c>
      <c r="U205" t="s">
        <v>26</v>
      </c>
      <c r="V205" t="s">
        <v>26</v>
      </c>
      <c r="W205" t="s">
        <v>26</v>
      </c>
      <c r="X205" t="s">
        <v>26</v>
      </c>
    </row>
    <row r="206" spans="3:24">
      <c r="C206" t="s">
        <v>92</v>
      </c>
      <c r="H206" t="s">
        <v>92</v>
      </c>
      <c r="K206" t="s">
        <v>92</v>
      </c>
      <c r="L206" t="s">
        <v>103</v>
      </c>
      <c r="M206" t="s">
        <v>92</v>
      </c>
      <c r="N206" t="s">
        <v>92</v>
      </c>
      <c r="O206" t="s">
        <v>92</v>
      </c>
      <c r="Q206" t="s">
        <v>92</v>
      </c>
      <c r="T206" t="s">
        <v>26</v>
      </c>
      <c r="U206" t="s">
        <v>26</v>
      </c>
      <c r="V206" t="s">
        <v>26</v>
      </c>
      <c r="W206" t="s">
        <v>26</v>
      </c>
      <c r="X206" t="s">
        <v>26</v>
      </c>
    </row>
    <row r="207" spans="3:24">
      <c r="C207" t="s">
        <v>92</v>
      </c>
      <c r="H207" t="s">
        <v>92</v>
      </c>
      <c r="K207" t="s">
        <v>92</v>
      </c>
      <c r="L207" t="s">
        <v>103</v>
      </c>
      <c r="M207" t="s">
        <v>92</v>
      </c>
      <c r="N207" t="s">
        <v>92</v>
      </c>
      <c r="O207" t="s">
        <v>92</v>
      </c>
      <c r="Q207" t="s">
        <v>92</v>
      </c>
      <c r="T207" t="s">
        <v>26</v>
      </c>
      <c r="U207" t="s">
        <v>26</v>
      </c>
      <c r="V207" t="s">
        <v>26</v>
      </c>
      <c r="W207" t="s">
        <v>26</v>
      </c>
      <c r="X207" t="s">
        <v>26</v>
      </c>
    </row>
    <row r="208" spans="3:24">
      <c r="C208" t="s">
        <v>92</v>
      </c>
      <c r="H208" t="s">
        <v>92</v>
      </c>
      <c r="K208" t="s">
        <v>92</v>
      </c>
      <c r="L208" t="s">
        <v>103</v>
      </c>
      <c r="M208" t="s">
        <v>92</v>
      </c>
      <c r="N208" t="s">
        <v>92</v>
      </c>
      <c r="O208" t="s">
        <v>92</v>
      </c>
      <c r="Q208" t="s">
        <v>92</v>
      </c>
      <c r="T208" t="s">
        <v>26</v>
      </c>
      <c r="U208" t="s">
        <v>26</v>
      </c>
      <c r="V208" t="s">
        <v>26</v>
      </c>
      <c r="W208" t="s">
        <v>26</v>
      </c>
      <c r="X208" t="s">
        <v>26</v>
      </c>
    </row>
    <row r="209" spans="3:24">
      <c r="C209" t="s">
        <v>92</v>
      </c>
      <c r="H209" t="s">
        <v>92</v>
      </c>
      <c r="K209" t="s">
        <v>92</v>
      </c>
      <c r="L209" t="s">
        <v>103</v>
      </c>
      <c r="M209" t="s">
        <v>92</v>
      </c>
      <c r="N209" t="s">
        <v>92</v>
      </c>
      <c r="O209" t="s">
        <v>92</v>
      </c>
      <c r="Q209" t="s">
        <v>92</v>
      </c>
      <c r="T209" t="s">
        <v>26</v>
      </c>
      <c r="U209" t="s">
        <v>26</v>
      </c>
      <c r="V209" t="s">
        <v>26</v>
      </c>
      <c r="W209" t="s">
        <v>26</v>
      </c>
      <c r="X209" t="s">
        <v>26</v>
      </c>
    </row>
    <row r="210" spans="3:24">
      <c r="C210" t="s">
        <v>92</v>
      </c>
      <c r="H210" t="s">
        <v>92</v>
      </c>
      <c r="K210" t="s">
        <v>92</v>
      </c>
      <c r="L210" t="s">
        <v>103</v>
      </c>
      <c r="M210" t="s">
        <v>92</v>
      </c>
      <c r="N210" t="s">
        <v>92</v>
      </c>
      <c r="O210" t="s">
        <v>92</v>
      </c>
      <c r="Q210" t="s">
        <v>92</v>
      </c>
      <c r="T210" t="s">
        <v>26</v>
      </c>
      <c r="U210" t="s">
        <v>26</v>
      </c>
      <c r="V210" t="s">
        <v>26</v>
      </c>
      <c r="W210" t="s">
        <v>26</v>
      </c>
      <c r="X210" t="s">
        <v>26</v>
      </c>
    </row>
    <row r="211" spans="3:24">
      <c r="C211" t="s">
        <v>92</v>
      </c>
      <c r="H211" t="s">
        <v>92</v>
      </c>
      <c r="K211" t="s">
        <v>92</v>
      </c>
      <c r="L211" t="s">
        <v>103</v>
      </c>
      <c r="M211" t="s">
        <v>92</v>
      </c>
      <c r="N211" t="s">
        <v>92</v>
      </c>
      <c r="O211" t="s">
        <v>92</v>
      </c>
      <c r="Q211" t="s">
        <v>92</v>
      </c>
      <c r="T211" t="s">
        <v>26</v>
      </c>
      <c r="U211" t="s">
        <v>26</v>
      </c>
      <c r="V211" t="s">
        <v>26</v>
      </c>
      <c r="W211" t="s">
        <v>26</v>
      </c>
      <c r="X211" t="s">
        <v>26</v>
      </c>
    </row>
    <row r="212" spans="3:24">
      <c r="C212" t="s">
        <v>92</v>
      </c>
      <c r="H212" t="s">
        <v>92</v>
      </c>
      <c r="K212" t="s">
        <v>92</v>
      </c>
      <c r="L212" t="s">
        <v>103</v>
      </c>
      <c r="M212" t="s">
        <v>92</v>
      </c>
      <c r="N212" t="s">
        <v>92</v>
      </c>
      <c r="O212" t="s">
        <v>92</v>
      </c>
      <c r="Q212" t="s">
        <v>92</v>
      </c>
      <c r="T212" t="s">
        <v>26</v>
      </c>
      <c r="U212" t="s">
        <v>26</v>
      </c>
      <c r="V212" t="s">
        <v>26</v>
      </c>
      <c r="W212" t="s">
        <v>26</v>
      </c>
      <c r="X212" t="s">
        <v>26</v>
      </c>
    </row>
    <row r="213" spans="3:24">
      <c r="C213" t="s">
        <v>92</v>
      </c>
      <c r="H213" t="s">
        <v>92</v>
      </c>
      <c r="K213" t="s">
        <v>92</v>
      </c>
      <c r="L213" t="s">
        <v>103</v>
      </c>
      <c r="M213" t="s">
        <v>92</v>
      </c>
      <c r="N213" t="s">
        <v>92</v>
      </c>
      <c r="O213" t="s">
        <v>92</v>
      </c>
      <c r="Q213" t="s">
        <v>92</v>
      </c>
      <c r="T213" t="s">
        <v>26</v>
      </c>
      <c r="U213" t="s">
        <v>26</v>
      </c>
      <c r="V213" t="s">
        <v>26</v>
      </c>
      <c r="W213" t="s">
        <v>26</v>
      </c>
      <c r="X213" t="s">
        <v>26</v>
      </c>
    </row>
    <row r="214" spans="3:24">
      <c r="C214" t="s">
        <v>92</v>
      </c>
      <c r="H214" t="s">
        <v>92</v>
      </c>
      <c r="K214" t="s">
        <v>92</v>
      </c>
      <c r="L214" t="s">
        <v>103</v>
      </c>
      <c r="M214" t="s">
        <v>92</v>
      </c>
      <c r="N214" t="s">
        <v>92</v>
      </c>
      <c r="O214" t="s">
        <v>92</v>
      </c>
      <c r="Q214" t="s">
        <v>92</v>
      </c>
      <c r="T214" t="s">
        <v>26</v>
      </c>
      <c r="U214" t="s">
        <v>26</v>
      </c>
      <c r="V214" t="s">
        <v>26</v>
      </c>
      <c r="W214" t="s">
        <v>26</v>
      </c>
      <c r="X214" t="s">
        <v>26</v>
      </c>
    </row>
    <row r="215" spans="3:24">
      <c r="C215" t="s">
        <v>92</v>
      </c>
      <c r="H215" t="s">
        <v>92</v>
      </c>
      <c r="K215" t="s">
        <v>92</v>
      </c>
      <c r="L215" t="s">
        <v>103</v>
      </c>
      <c r="M215" t="s">
        <v>92</v>
      </c>
      <c r="N215" t="s">
        <v>92</v>
      </c>
      <c r="O215" t="s">
        <v>92</v>
      </c>
      <c r="Q215" t="s">
        <v>92</v>
      </c>
      <c r="T215" t="s">
        <v>26</v>
      </c>
      <c r="U215" t="s">
        <v>26</v>
      </c>
      <c r="V215" t="s">
        <v>26</v>
      </c>
      <c r="W215" t="s">
        <v>26</v>
      </c>
      <c r="X215" t="s">
        <v>26</v>
      </c>
    </row>
    <row r="216" spans="3:24">
      <c r="C216" t="s">
        <v>92</v>
      </c>
      <c r="H216" t="s">
        <v>92</v>
      </c>
      <c r="K216" t="s">
        <v>92</v>
      </c>
      <c r="L216" t="s">
        <v>103</v>
      </c>
      <c r="M216" t="s">
        <v>92</v>
      </c>
      <c r="N216" t="s">
        <v>92</v>
      </c>
      <c r="O216" t="s">
        <v>92</v>
      </c>
      <c r="Q216" t="s">
        <v>92</v>
      </c>
      <c r="T216" t="s">
        <v>26</v>
      </c>
      <c r="U216" t="s">
        <v>26</v>
      </c>
      <c r="V216" t="s">
        <v>26</v>
      </c>
      <c r="W216" t="s">
        <v>26</v>
      </c>
      <c r="X216" t="s">
        <v>26</v>
      </c>
    </row>
    <row r="217" spans="3:24">
      <c r="C217" t="s">
        <v>92</v>
      </c>
      <c r="H217" t="s">
        <v>92</v>
      </c>
      <c r="K217" t="s">
        <v>92</v>
      </c>
      <c r="L217" t="s">
        <v>103</v>
      </c>
      <c r="M217" t="s">
        <v>92</v>
      </c>
      <c r="N217" t="s">
        <v>92</v>
      </c>
      <c r="O217" t="s">
        <v>92</v>
      </c>
      <c r="Q217" t="s">
        <v>92</v>
      </c>
      <c r="T217" t="s">
        <v>26</v>
      </c>
      <c r="U217" t="s">
        <v>26</v>
      </c>
      <c r="V217" t="s">
        <v>26</v>
      </c>
      <c r="W217" t="s">
        <v>26</v>
      </c>
      <c r="X217" t="s">
        <v>26</v>
      </c>
    </row>
    <row r="218" spans="3:24">
      <c r="C218" t="s">
        <v>92</v>
      </c>
      <c r="H218" t="s">
        <v>92</v>
      </c>
      <c r="K218" t="s">
        <v>92</v>
      </c>
      <c r="L218" t="s">
        <v>103</v>
      </c>
      <c r="M218" t="s">
        <v>92</v>
      </c>
      <c r="N218" t="s">
        <v>92</v>
      </c>
      <c r="O218" t="s">
        <v>92</v>
      </c>
      <c r="Q218" t="s">
        <v>92</v>
      </c>
      <c r="T218" t="s">
        <v>26</v>
      </c>
      <c r="U218" t="s">
        <v>26</v>
      </c>
      <c r="V218" t="s">
        <v>26</v>
      </c>
      <c r="W218" t="s">
        <v>26</v>
      </c>
      <c r="X218" t="s">
        <v>26</v>
      </c>
    </row>
    <row r="219" spans="3:24">
      <c r="C219" t="s">
        <v>92</v>
      </c>
      <c r="H219" t="s">
        <v>92</v>
      </c>
      <c r="K219" t="s">
        <v>92</v>
      </c>
      <c r="L219" t="s">
        <v>103</v>
      </c>
      <c r="M219" t="s">
        <v>92</v>
      </c>
      <c r="N219" t="s">
        <v>92</v>
      </c>
      <c r="O219" t="s">
        <v>92</v>
      </c>
      <c r="Q219" t="s">
        <v>92</v>
      </c>
      <c r="T219" t="s">
        <v>26</v>
      </c>
      <c r="U219" t="s">
        <v>26</v>
      </c>
      <c r="V219" t="s">
        <v>26</v>
      </c>
      <c r="W219" t="s">
        <v>26</v>
      </c>
      <c r="X219" t="s">
        <v>26</v>
      </c>
    </row>
    <row r="220" spans="3:24">
      <c r="C220" t="s">
        <v>92</v>
      </c>
      <c r="H220" t="s">
        <v>92</v>
      </c>
      <c r="K220" t="s">
        <v>92</v>
      </c>
      <c r="L220" t="s">
        <v>103</v>
      </c>
      <c r="M220" t="s">
        <v>92</v>
      </c>
      <c r="N220" t="s">
        <v>92</v>
      </c>
      <c r="O220" t="s">
        <v>92</v>
      </c>
      <c r="Q220" t="s">
        <v>92</v>
      </c>
      <c r="T220" t="s">
        <v>26</v>
      </c>
      <c r="U220" t="s">
        <v>26</v>
      </c>
      <c r="V220" t="s">
        <v>26</v>
      </c>
      <c r="W220" t="s">
        <v>26</v>
      </c>
      <c r="X220" t="s">
        <v>26</v>
      </c>
    </row>
    <row r="221" spans="3:24">
      <c r="C221" t="s">
        <v>92</v>
      </c>
      <c r="H221" t="s">
        <v>92</v>
      </c>
      <c r="K221" t="s">
        <v>92</v>
      </c>
      <c r="L221" t="s">
        <v>103</v>
      </c>
      <c r="M221" t="s">
        <v>92</v>
      </c>
      <c r="N221" t="s">
        <v>92</v>
      </c>
      <c r="O221" t="s">
        <v>92</v>
      </c>
      <c r="Q221" t="s">
        <v>92</v>
      </c>
      <c r="T221" t="s">
        <v>26</v>
      </c>
      <c r="U221" t="s">
        <v>26</v>
      </c>
      <c r="V221" t="s">
        <v>26</v>
      </c>
      <c r="W221" t="s">
        <v>26</v>
      </c>
      <c r="X221" t="s">
        <v>26</v>
      </c>
    </row>
    <row r="222" spans="3:24">
      <c r="C222" t="s">
        <v>92</v>
      </c>
      <c r="H222" t="s">
        <v>92</v>
      </c>
      <c r="K222" t="s">
        <v>92</v>
      </c>
      <c r="L222" t="s">
        <v>103</v>
      </c>
      <c r="M222" t="s">
        <v>92</v>
      </c>
      <c r="N222" t="s">
        <v>92</v>
      </c>
      <c r="O222" t="s">
        <v>92</v>
      </c>
      <c r="Q222" t="s">
        <v>92</v>
      </c>
      <c r="T222" t="s">
        <v>26</v>
      </c>
      <c r="U222" t="s">
        <v>26</v>
      </c>
      <c r="V222" t="s">
        <v>26</v>
      </c>
      <c r="W222" t="s">
        <v>26</v>
      </c>
      <c r="X222" t="s">
        <v>26</v>
      </c>
    </row>
    <row r="223" spans="3:24">
      <c r="C223" t="s">
        <v>92</v>
      </c>
      <c r="H223" t="s">
        <v>92</v>
      </c>
      <c r="K223" t="s">
        <v>92</v>
      </c>
      <c r="L223" t="s">
        <v>103</v>
      </c>
      <c r="M223" t="s">
        <v>92</v>
      </c>
      <c r="N223" t="s">
        <v>92</v>
      </c>
      <c r="O223" t="s">
        <v>92</v>
      </c>
      <c r="Q223" t="s">
        <v>92</v>
      </c>
      <c r="T223" t="s">
        <v>26</v>
      </c>
      <c r="U223" t="s">
        <v>26</v>
      </c>
      <c r="V223" t="s">
        <v>26</v>
      </c>
      <c r="W223" t="s">
        <v>26</v>
      </c>
      <c r="X223" t="s">
        <v>26</v>
      </c>
    </row>
    <row r="224" spans="3:24">
      <c r="C224" t="s">
        <v>92</v>
      </c>
      <c r="H224" t="s">
        <v>92</v>
      </c>
      <c r="K224" t="s">
        <v>92</v>
      </c>
      <c r="L224" t="s">
        <v>103</v>
      </c>
      <c r="M224" t="s">
        <v>92</v>
      </c>
      <c r="N224" t="s">
        <v>92</v>
      </c>
      <c r="O224" t="s">
        <v>92</v>
      </c>
      <c r="Q224" t="s">
        <v>92</v>
      </c>
      <c r="T224" t="s">
        <v>26</v>
      </c>
      <c r="U224" t="s">
        <v>26</v>
      </c>
      <c r="V224" t="s">
        <v>26</v>
      </c>
      <c r="W224" t="s">
        <v>26</v>
      </c>
      <c r="X224" t="s">
        <v>26</v>
      </c>
    </row>
    <row r="225" spans="3:24">
      <c r="C225" t="s">
        <v>92</v>
      </c>
      <c r="H225" t="s">
        <v>92</v>
      </c>
      <c r="K225" t="s">
        <v>92</v>
      </c>
      <c r="L225" t="s">
        <v>103</v>
      </c>
      <c r="M225" t="s">
        <v>92</v>
      </c>
      <c r="N225" t="s">
        <v>92</v>
      </c>
      <c r="O225" t="s">
        <v>92</v>
      </c>
      <c r="Q225" t="s">
        <v>92</v>
      </c>
      <c r="T225" t="s">
        <v>26</v>
      </c>
      <c r="U225" t="s">
        <v>26</v>
      </c>
      <c r="V225" t="s">
        <v>26</v>
      </c>
      <c r="W225" t="s">
        <v>26</v>
      </c>
      <c r="X225" t="s">
        <v>26</v>
      </c>
    </row>
    <row r="226" spans="3:24">
      <c r="C226" t="s">
        <v>92</v>
      </c>
      <c r="H226" t="s">
        <v>92</v>
      </c>
      <c r="K226" t="s">
        <v>92</v>
      </c>
      <c r="L226" t="s">
        <v>103</v>
      </c>
      <c r="M226" t="s">
        <v>92</v>
      </c>
      <c r="N226" t="s">
        <v>92</v>
      </c>
      <c r="O226" t="s">
        <v>92</v>
      </c>
      <c r="Q226" t="s">
        <v>92</v>
      </c>
      <c r="T226" t="s">
        <v>26</v>
      </c>
      <c r="U226" t="s">
        <v>26</v>
      </c>
      <c r="V226" t="s">
        <v>26</v>
      </c>
      <c r="W226" t="s">
        <v>26</v>
      </c>
      <c r="X226" t="s">
        <v>26</v>
      </c>
    </row>
    <row r="227" spans="3:24">
      <c r="C227" t="s">
        <v>92</v>
      </c>
      <c r="H227" t="s">
        <v>92</v>
      </c>
      <c r="K227" t="s">
        <v>92</v>
      </c>
      <c r="L227" t="s">
        <v>103</v>
      </c>
      <c r="M227" t="s">
        <v>92</v>
      </c>
      <c r="N227" t="s">
        <v>92</v>
      </c>
      <c r="O227" t="s">
        <v>92</v>
      </c>
      <c r="Q227" t="s">
        <v>92</v>
      </c>
      <c r="T227" t="s">
        <v>26</v>
      </c>
      <c r="U227" t="s">
        <v>26</v>
      </c>
      <c r="V227" t="s">
        <v>26</v>
      </c>
      <c r="W227" t="s">
        <v>26</v>
      </c>
      <c r="X227" t="s">
        <v>26</v>
      </c>
    </row>
    <row r="228" spans="3:24">
      <c r="C228" t="s">
        <v>92</v>
      </c>
      <c r="H228" t="s">
        <v>92</v>
      </c>
      <c r="K228" t="s">
        <v>92</v>
      </c>
      <c r="L228" t="s">
        <v>103</v>
      </c>
      <c r="M228" t="s">
        <v>92</v>
      </c>
      <c r="N228" t="s">
        <v>92</v>
      </c>
      <c r="O228" t="s">
        <v>92</v>
      </c>
      <c r="Q228" t="s">
        <v>92</v>
      </c>
      <c r="T228" t="s">
        <v>26</v>
      </c>
      <c r="U228" t="s">
        <v>26</v>
      </c>
      <c r="V228" t="s">
        <v>26</v>
      </c>
      <c r="W228" t="s">
        <v>26</v>
      </c>
      <c r="X228" t="s">
        <v>26</v>
      </c>
    </row>
    <row r="229" spans="3:24">
      <c r="C229" t="s">
        <v>92</v>
      </c>
      <c r="H229" t="s">
        <v>92</v>
      </c>
      <c r="K229" t="s">
        <v>92</v>
      </c>
      <c r="L229" t="s">
        <v>103</v>
      </c>
      <c r="M229" t="s">
        <v>92</v>
      </c>
      <c r="N229" t="s">
        <v>92</v>
      </c>
      <c r="O229" t="s">
        <v>92</v>
      </c>
      <c r="Q229" t="s">
        <v>92</v>
      </c>
      <c r="T229" t="s">
        <v>26</v>
      </c>
      <c r="U229" t="s">
        <v>26</v>
      </c>
      <c r="V229" t="s">
        <v>26</v>
      </c>
      <c r="W229" t="s">
        <v>26</v>
      </c>
      <c r="X229" t="s">
        <v>26</v>
      </c>
    </row>
    <row r="230" spans="3:24">
      <c r="C230" t="s">
        <v>92</v>
      </c>
      <c r="H230" t="s">
        <v>92</v>
      </c>
      <c r="K230" t="s">
        <v>92</v>
      </c>
      <c r="L230" t="s">
        <v>103</v>
      </c>
      <c r="M230" t="s">
        <v>92</v>
      </c>
      <c r="N230" t="s">
        <v>92</v>
      </c>
      <c r="O230" t="s">
        <v>92</v>
      </c>
      <c r="Q230" t="s">
        <v>92</v>
      </c>
      <c r="T230" t="s">
        <v>26</v>
      </c>
      <c r="U230" t="s">
        <v>26</v>
      </c>
      <c r="V230" t="s">
        <v>26</v>
      </c>
      <c r="W230" t="s">
        <v>26</v>
      </c>
      <c r="X230" t="s">
        <v>26</v>
      </c>
    </row>
    <row r="231" spans="3:24">
      <c r="C231" t="s">
        <v>92</v>
      </c>
      <c r="H231" t="s">
        <v>92</v>
      </c>
      <c r="K231" t="s">
        <v>92</v>
      </c>
      <c r="L231" t="s">
        <v>103</v>
      </c>
      <c r="M231" t="s">
        <v>92</v>
      </c>
      <c r="N231" t="s">
        <v>92</v>
      </c>
      <c r="O231" t="s">
        <v>92</v>
      </c>
      <c r="Q231" t="s">
        <v>92</v>
      </c>
      <c r="T231" t="s">
        <v>26</v>
      </c>
      <c r="U231" t="s">
        <v>26</v>
      </c>
      <c r="V231" t="s">
        <v>26</v>
      </c>
      <c r="W231" t="s">
        <v>26</v>
      </c>
      <c r="X231" t="s">
        <v>26</v>
      </c>
    </row>
    <row r="232" spans="3:24">
      <c r="C232" t="s">
        <v>92</v>
      </c>
      <c r="H232" t="s">
        <v>92</v>
      </c>
      <c r="K232" t="s">
        <v>92</v>
      </c>
      <c r="L232" t="s">
        <v>103</v>
      </c>
      <c r="M232" t="s">
        <v>92</v>
      </c>
      <c r="N232" t="s">
        <v>92</v>
      </c>
      <c r="O232" t="s">
        <v>92</v>
      </c>
      <c r="Q232" t="s">
        <v>92</v>
      </c>
      <c r="T232" t="s">
        <v>26</v>
      </c>
      <c r="U232" t="s">
        <v>26</v>
      </c>
      <c r="V232" t="s">
        <v>26</v>
      </c>
      <c r="W232" t="s">
        <v>26</v>
      </c>
      <c r="X232" t="s">
        <v>26</v>
      </c>
    </row>
    <row r="233" spans="3:24">
      <c r="C233" t="s">
        <v>92</v>
      </c>
      <c r="H233" t="s">
        <v>92</v>
      </c>
      <c r="K233" t="s">
        <v>92</v>
      </c>
      <c r="L233" t="s">
        <v>103</v>
      </c>
      <c r="M233" t="s">
        <v>92</v>
      </c>
      <c r="N233" t="s">
        <v>92</v>
      </c>
      <c r="O233" t="s">
        <v>92</v>
      </c>
      <c r="Q233" t="s">
        <v>92</v>
      </c>
      <c r="T233" t="s">
        <v>26</v>
      </c>
      <c r="U233" t="s">
        <v>26</v>
      </c>
      <c r="V233" t="s">
        <v>26</v>
      </c>
      <c r="W233" t="s">
        <v>26</v>
      </c>
      <c r="X233" t="s">
        <v>26</v>
      </c>
    </row>
    <row r="234" spans="3:24">
      <c r="C234" t="s">
        <v>92</v>
      </c>
      <c r="H234" t="s">
        <v>92</v>
      </c>
      <c r="K234" t="s">
        <v>92</v>
      </c>
      <c r="L234" t="s">
        <v>103</v>
      </c>
      <c r="M234" t="s">
        <v>92</v>
      </c>
      <c r="N234" t="s">
        <v>92</v>
      </c>
      <c r="O234" t="s">
        <v>92</v>
      </c>
      <c r="Q234" t="s">
        <v>92</v>
      </c>
      <c r="T234" t="s">
        <v>26</v>
      </c>
      <c r="U234" t="s">
        <v>26</v>
      </c>
      <c r="V234" t="s">
        <v>26</v>
      </c>
      <c r="W234" t="s">
        <v>26</v>
      </c>
      <c r="X234" t="s">
        <v>26</v>
      </c>
    </row>
    <row r="235" spans="3:24">
      <c r="C235" t="s">
        <v>92</v>
      </c>
      <c r="H235" t="s">
        <v>92</v>
      </c>
      <c r="K235" t="s">
        <v>92</v>
      </c>
      <c r="L235" t="s">
        <v>103</v>
      </c>
      <c r="M235" t="s">
        <v>92</v>
      </c>
      <c r="N235" t="s">
        <v>92</v>
      </c>
      <c r="O235" t="s">
        <v>92</v>
      </c>
      <c r="Q235" t="s">
        <v>92</v>
      </c>
      <c r="T235" t="s">
        <v>26</v>
      </c>
      <c r="U235" t="s">
        <v>26</v>
      </c>
      <c r="V235" t="s">
        <v>26</v>
      </c>
      <c r="W235" t="s">
        <v>26</v>
      </c>
      <c r="X235" t="s">
        <v>26</v>
      </c>
    </row>
    <row r="236" spans="3:24">
      <c r="C236" t="s">
        <v>92</v>
      </c>
      <c r="H236" t="s">
        <v>92</v>
      </c>
      <c r="K236" t="s">
        <v>92</v>
      </c>
      <c r="L236" t="s">
        <v>103</v>
      </c>
      <c r="M236" t="s">
        <v>92</v>
      </c>
      <c r="N236" t="s">
        <v>92</v>
      </c>
      <c r="O236" t="s">
        <v>92</v>
      </c>
      <c r="Q236" t="s">
        <v>92</v>
      </c>
      <c r="T236" t="s">
        <v>26</v>
      </c>
      <c r="U236" t="s">
        <v>26</v>
      </c>
      <c r="V236" t="s">
        <v>26</v>
      </c>
      <c r="W236" t="s">
        <v>26</v>
      </c>
      <c r="X236" t="s">
        <v>26</v>
      </c>
    </row>
    <row r="237" spans="3:24">
      <c r="C237" t="s">
        <v>92</v>
      </c>
      <c r="H237" t="s">
        <v>92</v>
      </c>
      <c r="K237" t="s">
        <v>92</v>
      </c>
      <c r="L237" t="s">
        <v>103</v>
      </c>
      <c r="M237" t="s">
        <v>92</v>
      </c>
      <c r="N237" t="s">
        <v>92</v>
      </c>
      <c r="O237" t="s">
        <v>92</v>
      </c>
      <c r="Q237" t="s">
        <v>92</v>
      </c>
      <c r="T237" t="s">
        <v>26</v>
      </c>
      <c r="U237" t="s">
        <v>26</v>
      </c>
      <c r="V237" t="s">
        <v>26</v>
      </c>
      <c r="W237" t="s">
        <v>26</v>
      </c>
      <c r="X237" t="s">
        <v>26</v>
      </c>
    </row>
    <row r="238" spans="3:24">
      <c r="C238" t="s">
        <v>92</v>
      </c>
      <c r="H238" t="s">
        <v>92</v>
      </c>
      <c r="K238" t="s">
        <v>92</v>
      </c>
      <c r="L238" t="s">
        <v>103</v>
      </c>
      <c r="M238" t="s">
        <v>92</v>
      </c>
      <c r="N238" t="s">
        <v>92</v>
      </c>
      <c r="O238" t="s">
        <v>92</v>
      </c>
      <c r="Q238" t="s">
        <v>92</v>
      </c>
      <c r="T238" t="s">
        <v>26</v>
      </c>
      <c r="U238" t="s">
        <v>26</v>
      </c>
      <c r="V238" t="s">
        <v>26</v>
      </c>
      <c r="W238" t="s">
        <v>26</v>
      </c>
      <c r="X238" t="s">
        <v>26</v>
      </c>
    </row>
    <row r="239" spans="3:24">
      <c r="C239" t="s">
        <v>92</v>
      </c>
      <c r="H239" t="s">
        <v>92</v>
      </c>
      <c r="K239" t="s">
        <v>92</v>
      </c>
      <c r="L239" t="s">
        <v>103</v>
      </c>
      <c r="M239" t="s">
        <v>92</v>
      </c>
      <c r="N239" t="s">
        <v>92</v>
      </c>
      <c r="O239" t="s">
        <v>92</v>
      </c>
      <c r="Q239" t="s">
        <v>92</v>
      </c>
      <c r="T239" t="s">
        <v>26</v>
      </c>
      <c r="U239" t="s">
        <v>26</v>
      </c>
      <c r="V239" t="s">
        <v>26</v>
      </c>
      <c r="W239" t="s">
        <v>26</v>
      </c>
      <c r="X239" t="s">
        <v>26</v>
      </c>
    </row>
    <row r="240" spans="3:24">
      <c r="C240" t="s">
        <v>92</v>
      </c>
      <c r="H240" t="s">
        <v>92</v>
      </c>
      <c r="K240" t="s">
        <v>92</v>
      </c>
      <c r="L240" t="s">
        <v>103</v>
      </c>
      <c r="M240" t="s">
        <v>92</v>
      </c>
      <c r="N240" t="s">
        <v>92</v>
      </c>
      <c r="O240" t="s">
        <v>92</v>
      </c>
      <c r="Q240" t="s">
        <v>92</v>
      </c>
      <c r="T240" t="s">
        <v>26</v>
      </c>
      <c r="U240" t="s">
        <v>26</v>
      </c>
      <c r="V240" t="s">
        <v>26</v>
      </c>
      <c r="W240" t="s">
        <v>26</v>
      </c>
      <c r="X240" t="s">
        <v>26</v>
      </c>
    </row>
    <row r="241" spans="3:24">
      <c r="C241" t="s">
        <v>92</v>
      </c>
      <c r="H241" t="s">
        <v>92</v>
      </c>
      <c r="K241" t="s">
        <v>92</v>
      </c>
      <c r="L241" t="s">
        <v>103</v>
      </c>
      <c r="M241" t="s">
        <v>92</v>
      </c>
      <c r="N241" t="s">
        <v>92</v>
      </c>
      <c r="O241" t="s">
        <v>92</v>
      </c>
      <c r="Q241" t="s">
        <v>92</v>
      </c>
      <c r="T241" t="s">
        <v>26</v>
      </c>
      <c r="U241" t="s">
        <v>26</v>
      </c>
      <c r="V241" t="s">
        <v>26</v>
      </c>
      <c r="W241" t="s">
        <v>26</v>
      </c>
      <c r="X241" t="s">
        <v>26</v>
      </c>
    </row>
    <row r="242" spans="3:24">
      <c r="C242" t="s">
        <v>92</v>
      </c>
      <c r="H242" t="s">
        <v>92</v>
      </c>
      <c r="K242" t="s">
        <v>92</v>
      </c>
      <c r="L242" t="s">
        <v>103</v>
      </c>
      <c r="M242" t="s">
        <v>92</v>
      </c>
      <c r="N242" t="s">
        <v>92</v>
      </c>
      <c r="O242" t="s">
        <v>92</v>
      </c>
      <c r="Q242" t="s">
        <v>92</v>
      </c>
      <c r="T242" t="s">
        <v>26</v>
      </c>
      <c r="U242" t="s">
        <v>26</v>
      </c>
      <c r="V242" t="s">
        <v>26</v>
      </c>
      <c r="W242" t="s">
        <v>26</v>
      </c>
      <c r="X242" t="s">
        <v>26</v>
      </c>
    </row>
    <row r="243" spans="3:24">
      <c r="C243" t="s">
        <v>92</v>
      </c>
      <c r="H243" t="s">
        <v>92</v>
      </c>
      <c r="K243" t="s">
        <v>92</v>
      </c>
      <c r="L243" t="s">
        <v>103</v>
      </c>
      <c r="M243" t="s">
        <v>92</v>
      </c>
      <c r="N243" t="s">
        <v>92</v>
      </c>
      <c r="O243" t="s">
        <v>92</v>
      </c>
      <c r="Q243" t="s">
        <v>92</v>
      </c>
      <c r="T243" t="s">
        <v>26</v>
      </c>
      <c r="U243" t="s">
        <v>26</v>
      </c>
      <c r="V243" t="s">
        <v>26</v>
      </c>
      <c r="W243" t="s">
        <v>26</v>
      </c>
      <c r="X243" t="s">
        <v>26</v>
      </c>
    </row>
    <row r="244" spans="3:24">
      <c r="C244" t="s">
        <v>92</v>
      </c>
      <c r="H244" t="s">
        <v>92</v>
      </c>
      <c r="K244" t="s">
        <v>92</v>
      </c>
      <c r="L244" t="s">
        <v>103</v>
      </c>
      <c r="M244" t="s">
        <v>92</v>
      </c>
      <c r="N244" t="s">
        <v>92</v>
      </c>
      <c r="O244" t="s">
        <v>92</v>
      </c>
      <c r="Q244" t="s">
        <v>92</v>
      </c>
      <c r="T244" t="s">
        <v>26</v>
      </c>
      <c r="U244" t="s">
        <v>26</v>
      </c>
      <c r="V244" t="s">
        <v>26</v>
      </c>
      <c r="W244" t="s">
        <v>26</v>
      </c>
      <c r="X244" t="s">
        <v>26</v>
      </c>
    </row>
    <row r="245" spans="3:24">
      <c r="C245" t="s">
        <v>92</v>
      </c>
      <c r="H245" t="s">
        <v>92</v>
      </c>
      <c r="K245" t="s">
        <v>92</v>
      </c>
      <c r="L245" t="s">
        <v>103</v>
      </c>
      <c r="M245" t="s">
        <v>92</v>
      </c>
      <c r="N245" t="s">
        <v>92</v>
      </c>
      <c r="O245" t="s">
        <v>92</v>
      </c>
      <c r="Q245" t="s">
        <v>92</v>
      </c>
      <c r="T245" t="s">
        <v>26</v>
      </c>
      <c r="U245" t="s">
        <v>26</v>
      </c>
      <c r="V245" t="s">
        <v>26</v>
      </c>
      <c r="W245" t="s">
        <v>26</v>
      </c>
      <c r="X245" t="s">
        <v>26</v>
      </c>
    </row>
    <row r="246" spans="3:24">
      <c r="C246" t="s">
        <v>92</v>
      </c>
      <c r="H246" t="s">
        <v>92</v>
      </c>
      <c r="K246" t="s">
        <v>92</v>
      </c>
      <c r="L246" t="s">
        <v>103</v>
      </c>
      <c r="M246" t="s">
        <v>92</v>
      </c>
      <c r="N246" t="s">
        <v>92</v>
      </c>
      <c r="O246" t="s">
        <v>92</v>
      </c>
      <c r="Q246" t="s">
        <v>92</v>
      </c>
      <c r="T246" t="s">
        <v>26</v>
      </c>
      <c r="U246" t="s">
        <v>26</v>
      </c>
      <c r="V246" t="s">
        <v>26</v>
      </c>
      <c r="W246" t="s">
        <v>26</v>
      </c>
      <c r="X246" t="s">
        <v>26</v>
      </c>
    </row>
    <row r="247" spans="3:24">
      <c r="C247" t="s">
        <v>92</v>
      </c>
      <c r="H247" t="s">
        <v>92</v>
      </c>
      <c r="K247" t="s">
        <v>92</v>
      </c>
      <c r="L247" t="s">
        <v>103</v>
      </c>
      <c r="M247" t="s">
        <v>92</v>
      </c>
      <c r="N247" t="s">
        <v>92</v>
      </c>
      <c r="O247" t="s">
        <v>92</v>
      </c>
      <c r="Q247" t="s">
        <v>92</v>
      </c>
      <c r="T247" t="s">
        <v>26</v>
      </c>
      <c r="U247" t="s">
        <v>26</v>
      </c>
      <c r="V247" t="s">
        <v>26</v>
      </c>
      <c r="W247" t="s">
        <v>26</v>
      </c>
      <c r="X247" t="s">
        <v>26</v>
      </c>
    </row>
    <row r="248" spans="3:24">
      <c r="C248" t="s">
        <v>92</v>
      </c>
      <c r="H248" t="s">
        <v>92</v>
      </c>
      <c r="K248" t="s">
        <v>92</v>
      </c>
      <c r="L248" t="s">
        <v>103</v>
      </c>
      <c r="M248" t="s">
        <v>92</v>
      </c>
      <c r="N248" t="s">
        <v>92</v>
      </c>
      <c r="O248" t="s">
        <v>92</v>
      </c>
      <c r="Q248" t="s">
        <v>92</v>
      </c>
      <c r="T248" t="s">
        <v>26</v>
      </c>
      <c r="U248" t="s">
        <v>26</v>
      </c>
      <c r="V248" t="s">
        <v>26</v>
      </c>
      <c r="W248" t="s">
        <v>26</v>
      </c>
      <c r="X248" t="s">
        <v>26</v>
      </c>
    </row>
    <row r="249" spans="3:24">
      <c r="C249" t="s">
        <v>92</v>
      </c>
      <c r="H249" t="s">
        <v>92</v>
      </c>
      <c r="K249" t="s">
        <v>92</v>
      </c>
      <c r="L249" t="s">
        <v>103</v>
      </c>
      <c r="M249" t="s">
        <v>92</v>
      </c>
      <c r="N249" t="s">
        <v>92</v>
      </c>
      <c r="O249" t="s">
        <v>92</v>
      </c>
      <c r="Q249" t="s">
        <v>92</v>
      </c>
      <c r="T249" t="s">
        <v>26</v>
      </c>
      <c r="U249" t="s">
        <v>26</v>
      </c>
      <c r="V249" t="s">
        <v>26</v>
      </c>
      <c r="W249" t="s">
        <v>26</v>
      </c>
      <c r="X249" t="s">
        <v>26</v>
      </c>
    </row>
    <row r="250" spans="3:24">
      <c r="C250" t="s">
        <v>92</v>
      </c>
      <c r="H250" t="s">
        <v>92</v>
      </c>
      <c r="K250" t="s">
        <v>92</v>
      </c>
      <c r="L250" t="s">
        <v>103</v>
      </c>
      <c r="M250" t="s">
        <v>92</v>
      </c>
      <c r="N250" t="s">
        <v>92</v>
      </c>
      <c r="O250" t="s">
        <v>92</v>
      </c>
      <c r="Q250" t="s">
        <v>92</v>
      </c>
      <c r="T250" t="s">
        <v>26</v>
      </c>
      <c r="U250" t="s">
        <v>26</v>
      </c>
      <c r="V250" t="s">
        <v>26</v>
      </c>
      <c r="W250" t="s">
        <v>26</v>
      </c>
      <c r="X250" t="s">
        <v>26</v>
      </c>
    </row>
    <row r="251" spans="3:24">
      <c r="C251" t="s">
        <v>92</v>
      </c>
      <c r="H251" t="s">
        <v>92</v>
      </c>
      <c r="K251" t="s">
        <v>92</v>
      </c>
      <c r="L251" t="s">
        <v>103</v>
      </c>
      <c r="M251" t="s">
        <v>92</v>
      </c>
      <c r="N251" t="s">
        <v>92</v>
      </c>
      <c r="O251" t="s">
        <v>92</v>
      </c>
      <c r="Q251" t="s">
        <v>92</v>
      </c>
      <c r="T251" t="s">
        <v>26</v>
      </c>
      <c r="U251" t="s">
        <v>26</v>
      </c>
      <c r="V251" t="s">
        <v>26</v>
      </c>
      <c r="W251" t="s">
        <v>26</v>
      </c>
      <c r="X251" t="s">
        <v>26</v>
      </c>
    </row>
    <row r="252" spans="3:24">
      <c r="C252" t="s">
        <v>92</v>
      </c>
      <c r="H252" t="s">
        <v>92</v>
      </c>
      <c r="K252" t="s">
        <v>92</v>
      </c>
      <c r="L252" t="s">
        <v>103</v>
      </c>
      <c r="M252" t="s">
        <v>92</v>
      </c>
      <c r="N252" t="s">
        <v>92</v>
      </c>
      <c r="O252" t="s">
        <v>92</v>
      </c>
      <c r="Q252" t="s">
        <v>92</v>
      </c>
      <c r="T252" t="s">
        <v>26</v>
      </c>
      <c r="U252" t="s">
        <v>26</v>
      </c>
      <c r="V252" t="s">
        <v>26</v>
      </c>
      <c r="W252" t="s">
        <v>26</v>
      </c>
      <c r="X252" t="s">
        <v>26</v>
      </c>
    </row>
    <row r="253" spans="3:24">
      <c r="C253" t="s">
        <v>92</v>
      </c>
      <c r="H253" t="s">
        <v>92</v>
      </c>
      <c r="K253" t="s">
        <v>92</v>
      </c>
      <c r="L253" t="s">
        <v>103</v>
      </c>
      <c r="M253" t="s">
        <v>92</v>
      </c>
      <c r="N253" t="s">
        <v>92</v>
      </c>
      <c r="O253" t="s">
        <v>92</v>
      </c>
      <c r="Q253" t="s">
        <v>92</v>
      </c>
      <c r="T253" t="s">
        <v>26</v>
      </c>
      <c r="U253" t="s">
        <v>26</v>
      </c>
      <c r="V253" t="s">
        <v>26</v>
      </c>
      <c r="W253" t="s">
        <v>26</v>
      </c>
      <c r="X253" t="s">
        <v>26</v>
      </c>
    </row>
    <row r="254" spans="3:24">
      <c r="C254" t="s">
        <v>92</v>
      </c>
      <c r="H254" t="s">
        <v>92</v>
      </c>
      <c r="K254" t="s">
        <v>92</v>
      </c>
      <c r="L254" t="s">
        <v>103</v>
      </c>
      <c r="M254" t="s">
        <v>92</v>
      </c>
      <c r="N254" t="s">
        <v>92</v>
      </c>
      <c r="O254" t="s">
        <v>92</v>
      </c>
      <c r="Q254" t="s">
        <v>92</v>
      </c>
      <c r="T254" t="s">
        <v>26</v>
      </c>
      <c r="U254" t="s">
        <v>26</v>
      </c>
      <c r="V254" t="s">
        <v>26</v>
      </c>
      <c r="W254" t="s">
        <v>26</v>
      </c>
      <c r="X254" t="s">
        <v>26</v>
      </c>
    </row>
    <row r="255" spans="3:24">
      <c r="C255" t="s">
        <v>92</v>
      </c>
      <c r="H255" t="s">
        <v>92</v>
      </c>
      <c r="K255" t="s">
        <v>92</v>
      </c>
      <c r="L255" t="s">
        <v>103</v>
      </c>
      <c r="M255" t="s">
        <v>92</v>
      </c>
      <c r="N255" t="s">
        <v>92</v>
      </c>
      <c r="O255" t="s">
        <v>92</v>
      </c>
      <c r="Q255" t="s">
        <v>92</v>
      </c>
      <c r="T255" t="s">
        <v>26</v>
      </c>
      <c r="U255" t="s">
        <v>26</v>
      </c>
      <c r="V255" t="s">
        <v>26</v>
      </c>
      <c r="W255" t="s">
        <v>26</v>
      </c>
      <c r="X255" t="s">
        <v>26</v>
      </c>
    </row>
    <row r="256" spans="3:24">
      <c r="C256" t="s">
        <v>92</v>
      </c>
      <c r="H256" t="s">
        <v>92</v>
      </c>
      <c r="K256" t="s">
        <v>92</v>
      </c>
      <c r="L256" t="s">
        <v>103</v>
      </c>
      <c r="M256" t="s">
        <v>92</v>
      </c>
      <c r="N256" t="s">
        <v>92</v>
      </c>
      <c r="O256" t="s">
        <v>92</v>
      </c>
      <c r="Q256" t="s">
        <v>92</v>
      </c>
      <c r="T256" t="s">
        <v>26</v>
      </c>
      <c r="U256" t="s">
        <v>26</v>
      </c>
      <c r="V256" t="s">
        <v>26</v>
      </c>
      <c r="W256" t="s">
        <v>26</v>
      </c>
      <c r="X256" t="s">
        <v>26</v>
      </c>
    </row>
    <row r="257" spans="3:24">
      <c r="C257" t="s">
        <v>92</v>
      </c>
      <c r="H257" t="s">
        <v>92</v>
      </c>
      <c r="K257" t="s">
        <v>92</v>
      </c>
      <c r="L257" t="s">
        <v>103</v>
      </c>
      <c r="M257" t="s">
        <v>92</v>
      </c>
      <c r="N257" t="s">
        <v>92</v>
      </c>
      <c r="O257" t="s">
        <v>92</v>
      </c>
      <c r="Q257" t="s">
        <v>92</v>
      </c>
      <c r="T257" t="s">
        <v>26</v>
      </c>
      <c r="U257" t="s">
        <v>26</v>
      </c>
      <c r="V257" t="s">
        <v>26</v>
      </c>
      <c r="W257" t="s">
        <v>26</v>
      </c>
      <c r="X257" t="s">
        <v>26</v>
      </c>
    </row>
    <row r="258" spans="3:24">
      <c r="C258" t="s">
        <v>92</v>
      </c>
      <c r="H258" t="s">
        <v>92</v>
      </c>
      <c r="K258" t="s">
        <v>92</v>
      </c>
      <c r="L258" t="s">
        <v>103</v>
      </c>
      <c r="M258" t="s">
        <v>92</v>
      </c>
      <c r="N258" t="s">
        <v>92</v>
      </c>
      <c r="O258" t="s">
        <v>92</v>
      </c>
      <c r="Q258" t="s">
        <v>92</v>
      </c>
      <c r="T258" t="s">
        <v>26</v>
      </c>
      <c r="U258" t="s">
        <v>26</v>
      </c>
      <c r="V258" t="s">
        <v>26</v>
      </c>
      <c r="W258" t="s">
        <v>26</v>
      </c>
      <c r="X258" t="s">
        <v>26</v>
      </c>
    </row>
    <row r="259" spans="3:24">
      <c r="C259" t="s">
        <v>92</v>
      </c>
      <c r="H259" t="s">
        <v>92</v>
      </c>
      <c r="K259" t="s">
        <v>92</v>
      </c>
      <c r="L259" t="s">
        <v>103</v>
      </c>
      <c r="M259" t="s">
        <v>92</v>
      </c>
      <c r="N259" t="s">
        <v>92</v>
      </c>
      <c r="O259" t="s">
        <v>92</v>
      </c>
      <c r="Q259" t="s">
        <v>92</v>
      </c>
      <c r="T259" t="s">
        <v>26</v>
      </c>
      <c r="U259" t="s">
        <v>26</v>
      </c>
      <c r="V259" t="s">
        <v>26</v>
      </c>
      <c r="W259" t="s">
        <v>26</v>
      </c>
      <c r="X259" t="s">
        <v>26</v>
      </c>
    </row>
    <row r="260" spans="3:24">
      <c r="C260" t="s">
        <v>92</v>
      </c>
      <c r="H260" t="s">
        <v>92</v>
      </c>
      <c r="K260" t="s">
        <v>92</v>
      </c>
      <c r="L260" t="s">
        <v>103</v>
      </c>
      <c r="M260" t="s">
        <v>92</v>
      </c>
      <c r="N260" t="s">
        <v>92</v>
      </c>
      <c r="O260" t="s">
        <v>92</v>
      </c>
      <c r="Q260" t="s">
        <v>92</v>
      </c>
      <c r="T260" t="s">
        <v>26</v>
      </c>
      <c r="U260" t="s">
        <v>26</v>
      </c>
      <c r="V260" t="s">
        <v>26</v>
      </c>
      <c r="W260" t="s">
        <v>26</v>
      </c>
      <c r="X260" t="s">
        <v>26</v>
      </c>
    </row>
    <row r="261" spans="3:24">
      <c r="C261" t="s">
        <v>92</v>
      </c>
      <c r="H261" t="s">
        <v>92</v>
      </c>
      <c r="K261" t="s">
        <v>92</v>
      </c>
      <c r="L261" t="s">
        <v>103</v>
      </c>
      <c r="M261" t="s">
        <v>92</v>
      </c>
      <c r="N261" t="s">
        <v>92</v>
      </c>
      <c r="O261" t="s">
        <v>92</v>
      </c>
      <c r="Q261" t="s">
        <v>92</v>
      </c>
      <c r="T261" t="s">
        <v>26</v>
      </c>
      <c r="U261" t="s">
        <v>26</v>
      </c>
      <c r="V261" t="s">
        <v>26</v>
      </c>
      <c r="W261" t="s">
        <v>26</v>
      </c>
      <c r="X261" t="s">
        <v>26</v>
      </c>
    </row>
    <row r="262" spans="3:24">
      <c r="C262" t="s">
        <v>92</v>
      </c>
      <c r="H262" t="s">
        <v>92</v>
      </c>
      <c r="K262" t="s">
        <v>92</v>
      </c>
      <c r="L262" t="s">
        <v>103</v>
      </c>
      <c r="M262" t="s">
        <v>92</v>
      </c>
      <c r="N262" t="s">
        <v>92</v>
      </c>
      <c r="O262" t="s">
        <v>92</v>
      </c>
      <c r="Q262" t="s">
        <v>92</v>
      </c>
      <c r="T262" t="s">
        <v>26</v>
      </c>
      <c r="U262" t="s">
        <v>26</v>
      </c>
      <c r="V262" t="s">
        <v>26</v>
      </c>
      <c r="W262" t="s">
        <v>26</v>
      </c>
      <c r="X262" t="s">
        <v>26</v>
      </c>
    </row>
    <row r="263" spans="3:24">
      <c r="C263" t="s">
        <v>92</v>
      </c>
      <c r="H263" t="s">
        <v>92</v>
      </c>
      <c r="K263" t="s">
        <v>92</v>
      </c>
      <c r="L263" t="s">
        <v>103</v>
      </c>
      <c r="M263" t="s">
        <v>92</v>
      </c>
      <c r="N263" t="s">
        <v>92</v>
      </c>
      <c r="O263" t="s">
        <v>92</v>
      </c>
      <c r="Q263" t="s">
        <v>92</v>
      </c>
      <c r="T263" t="s">
        <v>26</v>
      </c>
      <c r="U263" t="s">
        <v>26</v>
      </c>
      <c r="V263" t="s">
        <v>26</v>
      </c>
      <c r="W263" t="s">
        <v>26</v>
      </c>
      <c r="X263" t="s">
        <v>26</v>
      </c>
    </row>
    <row r="264" spans="3:24">
      <c r="C264" t="s">
        <v>92</v>
      </c>
      <c r="H264" t="s">
        <v>92</v>
      </c>
      <c r="K264" t="s">
        <v>92</v>
      </c>
      <c r="L264" t="s">
        <v>103</v>
      </c>
      <c r="M264" t="s">
        <v>92</v>
      </c>
      <c r="N264" t="s">
        <v>92</v>
      </c>
      <c r="O264" t="s">
        <v>92</v>
      </c>
      <c r="Q264" t="s">
        <v>92</v>
      </c>
      <c r="T264" t="s">
        <v>26</v>
      </c>
      <c r="U264" t="s">
        <v>26</v>
      </c>
      <c r="V264" t="s">
        <v>26</v>
      </c>
      <c r="W264" t="s">
        <v>26</v>
      </c>
      <c r="X264" t="s">
        <v>26</v>
      </c>
    </row>
    <row r="265" spans="3:24">
      <c r="C265" t="s">
        <v>92</v>
      </c>
      <c r="H265" t="s">
        <v>92</v>
      </c>
      <c r="K265" t="s">
        <v>92</v>
      </c>
      <c r="L265" t="s">
        <v>103</v>
      </c>
      <c r="M265" t="s">
        <v>92</v>
      </c>
      <c r="N265" t="s">
        <v>92</v>
      </c>
      <c r="O265" t="s">
        <v>92</v>
      </c>
      <c r="Q265" t="s">
        <v>92</v>
      </c>
      <c r="T265" t="s">
        <v>26</v>
      </c>
      <c r="U265" t="s">
        <v>26</v>
      </c>
      <c r="V265" t="s">
        <v>26</v>
      </c>
      <c r="W265" t="s">
        <v>26</v>
      </c>
      <c r="X265" t="s">
        <v>26</v>
      </c>
    </row>
    <row r="266" spans="3:24">
      <c r="C266" t="s">
        <v>92</v>
      </c>
      <c r="H266" t="s">
        <v>92</v>
      </c>
      <c r="K266" t="s">
        <v>92</v>
      </c>
      <c r="L266" t="s">
        <v>103</v>
      </c>
      <c r="M266" t="s">
        <v>92</v>
      </c>
      <c r="N266" t="s">
        <v>92</v>
      </c>
      <c r="O266" t="s">
        <v>92</v>
      </c>
      <c r="Q266" t="s">
        <v>92</v>
      </c>
      <c r="T266" t="s">
        <v>26</v>
      </c>
      <c r="U266" t="s">
        <v>26</v>
      </c>
      <c r="V266" t="s">
        <v>26</v>
      </c>
      <c r="W266" t="s">
        <v>26</v>
      </c>
      <c r="X266" t="s">
        <v>26</v>
      </c>
    </row>
    <row r="267" spans="3:24">
      <c r="C267" t="s">
        <v>92</v>
      </c>
      <c r="H267" t="s">
        <v>92</v>
      </c>
      <c r="K267" t="s">
        <v>92</v>
      </c>
      <c r="L267" t="s">
        <v>103</v>
      </c>
      <c r="M267" t="s">
        <v>92</v>
      </c>
      <c r="N267" t="s">
        <v>92</v>
      </c>
      <c r="O267" t="s">
        <v>92</v>
      </c>
      <c r="Q267" t="s">
        <v>92</v>
      </c>
      <c r="T267" t="s">
        <v>26</v>
      </c>
      <c r="U267" t="s">
        <v>26</v>
      </c>
      <c r="V267" t="s">
        <v>26</v>
      </c>
      <c r="W267" t="s">
        <v>26</v>
      </c>
      <c r="X267" t="s">
        <v>26</v>
      </c>
    </row>
    <row r="268" spans="3:24">
      <c r="C268" t="s">
        <v>92</v>
      </c>
      <c r="H268" t="s">
        <v>92</v>
      </c>
      <c r="K268" t="s">
        <v>92</v>
      </c>
      <c r="L268" t="s">
        <v>103</v>
      </c>
      <c r="M268" t="s">
        <v>92</v>
      </c>
      <c r="N268" t="s">
        <v>92</v>
      </c>
      <c r="O268" t="s">
        <v>92</v>
      </c>
      <c r="Q268" t="s">
        <v>92</v>
      </c>
      <c r="T268" t="s">
        <v>26</v>
      </c>
      <c r="U268" t="s">
        <v>26</v>
      </c>
      <c r="V268" t="s">
        <v>26</v>
      </c>
      <c r="W268" t="s">
        <v>26</v>
      </c>
      <c r="X268" t="s">
        <v>26</v>
      </c>
    </row>
    <row r="269" spans="3:24">
      <c r="C269" t="s">
        <v>92</v>
      </c>
      <c r="H269" t="s">
        <v>92</v>
      </c>
      <c r="K269" t="s">
        <v>92</v>
      </c>
      <c r="L269" t="s">
        <v>103</v>
      </c>
      <c r="M269" t="s">
        <v>92</v>
      </c>
      <c r="N269" t="s">
        <v>92</v>
      </c>
      <c r="O269" t="s">
        <v>92</v>
      </c>
      <c r="Q269" t="s">
        <v>92</v>
      </c>
      <c r="T269" t="s">
        <v>26</v>
      </c>
      <c r="U269" t="s">
        <v>26</v>
      </c>
      <c r="V269" t="s">
        <v>26</v>
      </c>
      <c r="W269" t="s">
        <v>26</v>
      </c>
      <c r="X269" t="s">
        <v>26</v>
      </c>
    </row>
    <row r="270" spans="3:24">
      <c r="C270" t="s">
        <v>92</v>
      </c>
      <c r="H270" t="s">
        <v>92</v>
      </c>
      <c r="K270" t="s">
        <v>92</v>
      </c>
      <c r="L270" t="s">
        <v>103</v>
      </c>
      <c r="M270" t="s">
        <v>92</v>
      </c>
      <c r="N270" t="s">
        <v>92</v>
      </c>
      <c r="O270" t="s">
        <v>92</v>
      </c>
      <c r="Q270" t="s">
        <v>92</v>
      </c>
      <c r="T270" t="s">
        <v>26</v>
      </c>
      <c r="U270" t="s">
        <v>26</v>
      </c>
      <c r="V270" t="s">
        <v>26</v>
      </c>
      <c r="W270" t="s">
        <v>26</v>
      </c>
      <c r="X270" t="s">
        <v>26</v>
      </c>
    </row>
    <row r="271" spans="3:24">
      <c r="C271" t="s">
        <v>92</v>
      </c>
      <c r="H271" t="s">
        <v>92</v>
      </c>
      <c r="K271" t="s">
        <v>92</v>
      </c>
      <c r="L271" t="s">
        <v>103</v>
      </c>
      <c r="M271" t="s">
        <v>92</v>
      </c>
      <c r="N271" t="s">
        <v>92</v>
      </c>
      <c r="O271" t="s">
        <v>92</v>
      </c>
      <c r="Q271" t="s">
        <v>92</v>
      </c>
      <c r="T271" t="s">
        <v>26</v>
      </c>
      <c r="U271" t="s">
        <v>26</v>
      </c>
      <c r="V271" t="s">
        <v>26</v>
      </c>
      <c r="W271" t="s">
        <v>26</v>
      </c>
      <c r="X271" t="s">
        <v>26</v>
      </c>
    </row>
    <row r="272" spans="3:24">
      <c r="C272" t="s">
        <v>92</v>
      </c>
      <c r="H272" t="s">
        <v>92</v>
      </c>
      <c r="K272" t="s">
        <v>92</v>
      </c>
      <c r="L272" t="s">
        <v>103</v>
      </c>
      <c r="M272" t="s">
        <v>92</v>
      </c>
      <c r="N272" t="s">
        <v>92</v>
      </c>
      <c r="O272" t="s">
        <v>92</v>
      </c>
      <c r="Q272" t="s">
        <v>92</v>
      </c>
      <c r="T272" t="s">
        <v>26</v>
      </c>
      <c r="U272" t="s">
        <v>26</v>
      </c>
      <c r="V272" t="s">
        <v>26</v>
      </c>
      <c r="W272" t="s">
        <v>26</v>
      </c>
      <c r="X272" t="s">
        <v>26</v>
      </c>
    </row>
    <row r="273" spans="3:24">
      <c r="C273" t="s">
        <v>92</v>
      </c>
      <c r="H273" t="s">
        <v>92</v>
      </c>
      <c r="K273" t="s">
        <v>92</v>
      </c>
      <c r="L273" t="s">
        <v>103</v>
      </c>
      <c r="M273" t="s">
        <v>92</v>
      </c>
      <c r="N273" t="s">
        <v>92</v>
      </c>
      <c r="O273" t="s">
        <v>92</v>
      </c>
      <c r="Q273" t="s">
        <v>92</v>
      </c>
      <c r="T273" t="s">
        <v>26</v>
      </c>
      <c r="U273" t="s">
        <v>26</v>
      </c>
      <c r="V273" t="s">
        <v>26</v>
      </c>
      <c r="W273" t="s">
        <v>26</v>
      </c>
      <c r="X273" t="s">
        <v>26</v>
      </c>
    </row>
    <row r="274" spans="3:24">
      <c r="C274" t="s">
        <v>92</v>
      </c>
      <c r="H274" t="s">
        <v>92</v>
      </c>
      <c r="K274" t="s">
        <v>92</v>
      </c>
      <c r="L274" t="s">
        <v>103</v>
      </c>
      <c r="M274" t="s">
        <v>92</v>
      </c>
      <c r="N274" t="s">
        <v>92</v>
      </c>
      <c r="O274" t="s">
        <v>92</v>
      </c>
      <c r="Q274" t="s">
        <v>92</v>
      </c>
      <c r="T274" t="s">
        <v>26</v>
      </c>
      <c r="U274" t="s">
        <v>26</v>
      </c>
      <c r="V274" t="s">
        <v>26</v>
      </c>
      <c r="W274" t="s">
        <v>26</v>
      </c>
      <c r="X274" t="s">
        <v>26</v>
      </c>
    </row>
    <row r="275" spans="3:24">
      <c r="C275" t="s">
        <v>92</v>
      </c>
      <c r="H275" t="s">
        <v>92</v>
      </c>
      <c r="K275" t="s">
        <v>92</v>
      </c>
      <c r="L275" t="s">
        <v>103</v>
      </c>
      <c r="M275" t="s">
        <v>92</v>
      </c>
      <c r="N275" t="s">
        <v>92</v>
      </c>
      <c r="O275" t="s">
        <v>92</v>
      </c>
      <c r="Q275" t="s">
        <v>92</v>
      </c>
      <c r="T275" t="s">
        <v>26</v>
      </c>
      <c r="U275" t="s">
        <v>26</v>
      </c>
      <c r="V275" t="s">
        <v>26</v>
      </c>
      <c r="W275" t="s">
        <v>26</v>
      </c>
      <c r="X275" t="s">
        <v>26</v>
      </c>
    </row>
    <row r="276" spans="3:24">
      <c r="C276" t="s">
        <v>92</v>
      </c>
      <c r="H276" t="s">
        <v>92</v>
      </c>
      <c r="K276" t="s">
        <v>92</v>
      </c>
      <c r="L276" t="s">
        <v>103</v>
      </c>
      <c r="M276" t="s">
        <v>92</v>
      </c>
      <c r="N276" t="s">
        <v>92</v>
      </c>
      <c r="O276" t="s">
        <v>92</v>
      </c>
      <c r="Q276" t="s">
        <v>92</v>
      </c>
      <c r="T276" t="s">
        <v>26</v>
      </c>
      <c r="U276" t="s">
        <v>26</v>
      </c>
      <c r="V276" t="s">
        <v>26</v>
      </c>
      <c r="W276" t="s">
        <v>26</v>
      </c>
      <c r="X276" t="s">
        <v>26</v>
      </c>
    </row>
    <row r="277" spans="3:24">
      <c r="C277" t="s">
        <v>92</v>
      </c>
      <c r="H277" t="s">
        <v>92</v>
      </c>
      <c r="K277" t="s">
        <v>92</v>
      </c>
      <c r="L277" t="s">
        <v>103</v>
      </c>
      <c r="M277" t="s">
        <v>92</v>
      </c>
      <c r="N277" t="s">
        <v>92</v>
      </c>
      <c r="O277" t="s">
        <v>92</v>
      </c>
      <c r="Q277" t="s">
        <v>92</v>
      </c>
      <c r="T277" t="s">
        <v>26</v>
      </c>
      <c r="U277" t="s">
        <v>26</v>
      </c>
      <c r="V277" t="s">
        <v>26</v>
      </c>
      <c r="W277" t="s">
        <v>26</v>
      </c>
      <c r="X277" t="s">
        <v>26</v>
      </c>
    </row>
    <row r="278" spans="3:24">
      <c r="C278" t="s">
        <v>92</v>
      </c>
      <c r="H278" t="s">
        <v>92</v>
      </c>
      <c r="K278" t="s">
        <v>92</v>
      </c>
      <c r="L278" t="s">
        <v>103</v>
      </c>
      <c r="M278" t="s">
        <v>92</v>
      </c>
      <c r="N278" t="s">
        <v>92</v>
      </c>
      <c r="O278" t="s">
        <v>92</v>
      </c>
      <c r="Q278" t="s">
        <v>92</v>
      </c>
      <c r="T278" t="s">
        <v>26</v>
      </c>
      <c r="U278" t="s">
        <v>26</v>
      </c>
      <c r="V278" t="s">
        <v>26</v>
      </c>
      <c r="W278" t="s">
        <v>26</v>
      </c>
      <c r="X278" t="s">
        <v>26</v>
      </c>
    </row>
    <row r="279" spans="3:24">
      <c r="C279" t="s">
        <v>92</v>
      </c>
      <c r="H279" t="s">
        <v>92</v>
      </c>
      <c r="K279" t="s">
        <v>92</v>
      </c>
      <c r="L279" t="s">
        <v>103</v>
      </c>
      <c r="M279" t="s">
        <v>92</v>
      </c>
      <c r="N279" t="s">
        <v>92</v>
      </c>
      <c r="O279" t="s">
        <v>92</v>
      </c>
      <c r="Q279" t="s">
        <v>92</v>
      </c>
      <c r="T279" t="s">
        <v>26</v>
      </c>
      <c r="U279" t="s">
        <v>26</v>
      </c>
      <c r="V279" t="s">
        <v>26</v>
      </c>
      <c r="W279" t="s">
        <v>26</v>
      </c>
      <c r="X279" t="s">
        <v>26</v>
      </c>
    </row>
    <row r="280" spans="3:24">
      <c r="C280" t="s">
        <v>92</v>
      </c>
      <c r="H280" t="s">
        <v>92</v>
      </c>
      <c r="K280" t="s">
        <v>92</v>
      </c>
      <c r="L280" t="s">
        <v>103</v>
      </c>
      <c r="M280" t="s">
        <v>92</v>
      </c>
      <c r="N280" t="s">
        <v>92</v>
      </c>
      <c r="O280" t="s">
        <v>92</v>
      </c>
      <c r="Q280" t="s">
        <v>92</v>
      </c>
      <c r="T280" t="s">
        <v>26</v>
      </c>
      <c r="U280" t="s">
        <v>26</v>
      </c>
      <c r="V280" t="s">
        <v>26</v>
      </c>
      <c r="W280" t="s">
        <v>26</v>
      </c>
      <c r="X280" t="s">
        <v>26</v>
      </c>
    </row>
    <row r="281" spans="3:24">
      <c r="C281" t="s">
        <v>92</v>
      </c>
      <c r="H281" t="s">
        <v>92</v>
      </c>
      <c r="K281" t="s">
        <v>92</v>
      </c>
      <c r="L281" t="s">
        <v>103</v>
      </c>
      <c r="M281" t="s">
        <v>92</v>
      </c>
      <c r="N281" t="s">
        <v>92</v>
      </c>
      <c r="O281" t="s">
        <v>92</v>
      </c>
      <c r="Q281" t="s">
        <v>92</v>
      </c>
      <c r="T281" t="s">
        <v>26</v>
      </c>
      <c r="U281" t="s">
        <v>26</v>
      </c>
      <c r="V281" t="s">
        <v>26</v>
      </c>
      <c r="W281" t="s">
        <v>26</v>
      </c>
      <c r="X281" t="s">
        <v>26</v>
      </c>
    </row>
    <row r="282" spans="3:24">
      <c r="C282" t="s">
        <v>92</v>
      </c>
      <c r="H282" t="s">
        <v>92</v>
      </c>
      <c r="K282" t="s">
        <v>92</v>
      </c>
      <c r="L282" t="s">
        <v>103</v>
      </c>
      <c r="M282" t="s">
        <v>92</v>
      </c>
      <c r="N282" t="s">
        <v>92</v>
      </c>
      <c r="O282" t="s">
        <v>92</v>
      </c>
      <c r="Q282" t="s">
        <v>92</v>
      </c>
      <c r="T282" t="s">
        <v>26</v>
      </c>
      <c r="U282" t="s">
        <v>26</v>
      </c>
      <c r="V282" t="s">
        <v>26</v>
      </c>
      <c r="W282" t="s">
        <v>26</v>
      </c>
      <c r="X282" t="s">
        <v>26</v>
      </c>
    </row>
    <row r="283" spans="3:24">
      <c r="C283" t="s">
        <v>92</v>
      </c>
      <c r="H283" t="s">
        <v>92</v>
      </c>
      <c r="K283" t="s">
        <v>92</v>
      </c>
      <c r="L283" t="s">
        <v>103</v>
      </c>
      <c r="M283" t="s">
        <v>92</v>
      </c>
      <c r="N283" t="s">
        <v>92</v>
      </c>
      <c r="O283" t="s">
        <v>92</v>
      </c>
      <c r="Q283" t="s">
        <v>92</v>
      </c>
      <c r="T283" t="s">
        <v>26</v>
      </c>
      <c r="U283" t="s">
        <v>26</v>
      </c>
      <c r="V283" t="s">
        <v>26</v>
      </c>
      <c r="W283" t="s">
        <v>26</v>
      </c>
      <c r="X283" t="s">
        <v>26</v>
      </c>
    </row>
    <row r="284" spans="3:24">
      <c r="C284" t="s">
        <v>92</v>
      </c>
      <c r="H284" t="s">
        <v>92</v>
      </c>
      <c r="K284" t="s">
        <v>92</v>
      </c>
      <c r="L284" t="s">
        <v>103</v>
      </c>
      <c r="M284" t="s">
        <v>92</v>
      </c>
      <c r="N284" t="s">
        <v>92</v>
      </c>
      <c r="O284" t="s">
        <v>92</v>
      </c>
      <c r="Q284" t="s">
        <v>92</v>
      </c>
      <c r="T284" t="s">
        <v>26</v>
      </c>
      <c r="U284" t="s">
        <v>26</v>
      </c>
      <c r="V284" t="s">
        <v>26</v>
      </c>
      <c r="W284" t="s">
        <v>26</v>
      </c>
      <c r="X284" t="s">
        <v>26</v>
      </c>
    </row>
    <row r="285" spans="3:24">
      <c r="C285" t="s">
        <v>92</v>
      </c>
      <c r="H285" t="s">
        <v>92</v>
      </c>
      <c r="K285" t="s">
        <v>92</v>
      </c>
      <c r="L285" t="s">
        <v>103</v>
      </c>
      <c r="M285" t="s">
        <v>92</v>
      </c>
      <c r="N285" t="s">
        <v>92</v>
      </c>
      <c r="O285" t="s">
        <v>92</v>
      </c>
      <c r="Q285" t="s">
        <v>92</v>
      </c>
      <c r="T285" t="s">
        <v>26</v>
      </c>
      <c r="U285" t="s">
        <v>26</v>
      </c>
      <c r="V285" t="s">
        <v>26</v>
      </c>
      <c r="W285" t="s">
        <v>26</v>
      </c>
      <c r="X285" t="s">
        <v>26</v>
      </c>
    </row>
    <row r="286" spans="3:24">
      <c r="C286" t="s">
        <v>92</v>
      </c>
      <c r="H286" t="s">
        <v>92</v>
      </c>
      <c r="K286" t="s">
        <v>92</v>
      </c>
      <c r="L286" t="s">
        <v>103</v>
      </c>
      <c r="M286" t="s">
        <v>92</v>
      </c>
      <c r="N286" t="s">
        <v>92</v>
      </c>
      <c r="O286" t="s">
        <v>92</v>
      </c>
      <c r="Q286" t="s">
        <v>92</v>
      </c>
      <c r="T286" t="s">
        <v>26</v>
      </c>
      <c r="U286" t="s">
        <v>26</v>
      </c>
      <c r="V286" t="s">
        <v>26</v>
      </c>
      <c r="W286" t="s">
        <v>26</v>
      </c>
      <c r="X286" t="s">
        <v>26</v>
      </c>
    </row>
    <row r="287" spans="3:24">
      <c r="C287" t="s">
        <v>92</v>
      </c>
      <c r="H287" t="s">
        <v>92</v>
      </c>
      <c r="K287" t="s">
        <v>92</v>
      </c>
      <c r="L287" t="s">
        <v>103</v>
      </c>
      <c r="M287" t="s">
        <v>92</v>
      </c>
      <c r="N287" t="s">
        <v>92</v>
      </c>
      <c r="O287" t="s">
        <v>92</v>
      </c>
      <c r="Q287" t="s">
        <v>92</v>
      </c>
      <c r="T287" t="s">
        <v>26</v>
      </c>
      <c r="U287" t="s">
        <v>26</v>
      </c>
      <c r="V287" t="s">
        <v>26</v>
      </c>
      <c r="W287" t="s">
        <v>26</v>
      </c>
      <c r="X287" t="s">
        <v>26</v>
      </c>
    </row>
    <row r="288" spans="3:24">
      <c r="C288" t="s">
        <v>92</v>
      </c>
      <c r="H288" t="s">
        <v>92</v>
      </c>
      <c r="K288" t="s">
        <v>92</v>
      </c>
      <c r="L288" t="s">
        <v>103</v>
      </c>
      <c r="M288" t="s">
        <v>92</v>
      </c>
      <c r="N288" t="s">
        <v>92</v>
      </c>
      <c r="O288" t="s">
        <v>92</v>
      </c>
      <c r="Q288" t="s">
        <v>92</v>
      </c>
      <c r="T288" t="s">
        <v>26</v>
      </c>
      <c r="U288" t="s">
        <v>26</v>
      </c>
      <c r="V288" t="s">
        <v>26</v>
      </c>
      <c r="W288" t="s">
        <v>26</v>
      </c>
      <c r="X288" t="s">
        <v>26</v>
      </c>
    </row>
    <row r="289" spans="3:24">
      <c r="C289" t="s">
        <v>92</v>
      </c>
      <c r="H289" t="s">
        <v>92</v>
      </c>
      <c r="K289" t="s">
        <v>92</v>
      </c>
      <c r="L289" t="s">
        <v>103</v>
      </c>
      <c r="M289" t="s">
        <v>92</v>
      </c>
      <c r="N289" t="s">
        <v>92</v>
      </c>
      <c r="O289" t="s">
        <v>92</v>
      </c>
      <c r="Q289" t="s">
        <v>92</v>
      </c>
      <c r="T289" t="s">
        <v>26</v>
      </c>
      <c r="U289" t="s">
        <v>26</v>
      </c>
      <c r="V289" t="s">
        <v>26</v>
      </c>
      <c r="W289" t="s">
        <v>26</v>
      </c>
      <c r="X289" t="s">
        <v>26</v>
      </c>
    </row>
    <row r="290" spans="3:24">
      <c r="C290" t="s">
        <v>92</v>
      </c>
      <c r="H290" t="s">
        <v>92</v>
      </c>
      <c r="K290" t="s">
        <v>92</v>
      </c>
      <c r="L290" t="s">
        <v>103</v>
      </c>
      <c r="M290" t="s">
        <v>92</v>
      </c>
      <c r="N290" t="s">
        <v>92</v>
      </c>
      <c r="O290" t="s">
        <v>92</v>
      </c>
      <c r="Q290" t="s">
        <v>92</v>
      </c>
      <c r="T290" t="s">
        <v>26</v>
      </c>
      <c r="U290" t="s">
        <v>26</v>
      </c>
      <c r="V290" t="s">
        <v>26</v>
      </c>
      <c r="W290" t="s">
        <v>26</v>
      </c>
      <c r="X290" t="s">
        <v>26</v>
      </c>
    </row>
    <row r="291" spans="3:24">
      <c r="C291" t="s">
        <v>92</v>
      </c>
      <c r="H291" t="s">
        <v>92</v>
      </c>
      <c r="K291" t="s">
        <v>92</v>
      </c>
      <c r="L291" t="s">
        <v>103</v>
      </c>
      <c r="M291" t="s">
        <v>92</v>
      </c>
      <c r="N291" t="s">
        <v>92</v>
      </c>
      <c r="O291" t="s">
        <v>92</v>
      </c>
      <c r="Q291" t="s">
        <v>92</v>
      </c>
      <c r="T291" t="s">
        <v>26</v>
      </c>
      <c r="U291" t="s">
        <v>26</v>
      </c>
      <c r="V291" t="s">
        <v>26</v>
      </c>
      <c r="W291" t="s">
        <v>26</v>
      </c>
      <c r="X291" t="s">
        <v>26</v>
      </c>
    </row>
    <row r="292" spans="3:24">
      <c r="C292" t="s">
        <v>92</v>
      </c>
      <c r="H292" t="s">
        <v>92</v>
      </c>
      <c r="K292" t="s">
        <v>92</v>
      </c>
      <c r="L292" t="s">
        <v>103</v>
      </c>
      <c r="M292" t="s">
        <v>92</v>
      </c>
      <c r="N292" t="s">
        <v>92</v>
      </c>
      <c r="O292" t="s">
        <v>92</v>
      </c>
      <c r="Q292" t="s">
        <v>92</v>
      </c>
      <c r="T292" t="s">
        <v>26</v>
      </c>
      <c r="U292" t="s">
        <v>26</v>
      </c>
      <c r="V292" t="s">
        <v>26</v>
      </c>
      <c r="W292" t="s">
        <v>26</v>
      </c>
      <c r="X292" t="s">
        <v>26</v>
      </c>
    </row>
    <row r="293" spans="3:24">
      <c r="C293" t="s">
        <v>92</v>
      </c>
      <c r="H293" t="s">
        <v>92</v>
      </c>
      <c r="K293" t="s">
        <v>92</v>
      </c>
      <c r="L293" t="s">
        <v>103</v>
      </c>
      <c r="M293" t="s">
        <v>92</v>
      </c>
      <c r="N293" t="s">
        <v>92</v>
      </c>
      <c r="O293" t="s">
        <v>92</v>
      </c>
      <c r="Q293" t="s">
        <v>92</v>
      </c>
      <c r="T293" t="s">
        <v>26</v>
      </c>
      <c r="U293" t="s">
        <v>26</v>
      </c>
      <c r="V293" t="s">
        <v>26</v>
      </c>
      <c r="W293" t="s">
        <v>26</v>
      </c>
      <c r="X293" t="s">
        <v>26</v>
      </c>
    </row>
    <row r="294" spans="3:24">
      <c r="C294" t="s">
        <v>92</v>
      </c>
      <c r="H294" t="s">
        <v>92</v>
      </c>
      <c r="K294" t="s">
        <v>92</v>
      </c>
      <c r="L294" t="s">
        <v>103</v>
      </c>
      <c r="M294" t="s">
        <v>92</v>
      </c>
      <c r="N294" t="s">
        <v>92</v>
      </c>
      <c r="O294" t="s">
        <v>92</v>
      </c>
      <c r="Q294" t="s">
        <v>92</v>
      </c>
      <c r="T294" t="s">
        <v>26</v>
      </c>
      <c r="U294" t="s">
        <v>26</v>
      </c>
      <c r="V294" t="s">
        <v>26</v>
      </c>
      <c r="W294" t="s">
        <v>26</v>
      </c>
      <c r="X294" t="s">
        <v>26</v>
      </c>
    </row>
    <row r="295" spans="3:24">
      <c r="C295" t="s">
        <v>92</v>
      </c>
      <c r="H295" t="s">
        <v>92</v>
      </c>
      <c r="K295" t="s">
        <v>92</v>
      </c>
      <c r="L295" t="s">
        <v>103</v>
      </c>
      <c r="M295" t="s">
        <v>92</v>
      </c>
      <c r="N295" t="s">
        <v>92</v>
      </c>
      <c r="O295" t="s">
        <v>92</v>
      </c>
      <c r="Q295" t="s">
        <v>92</v>
      </c>
      <c r="T295" t="s">
        <v>26</v>
      </c>
      <c r="U295" t="s">
        <v>26</v>
      </c>
      <c r="V295" t="s">
        <v>26</v>
      </c>
      <c r="W295" t="s">
        <v>26</v>
      </c>
      <c r="X295" t="s">
        <v>26</v>
      </c>
    </row>
    <row r="296" spans="3:24">
      <c r="C296" t="s">
        <v>92</v>
      </c>
      <c r="H296" t="s">
        <v>92</v>
      </c>
      <c r="K296" t="s">
        <v>92</v>
      </c>
      <c r="L296" t="s">
        <v>103</v>
      </c>
      <c r="M296" t="s">
        <v>92</v>
      </c>
      <c r="N296" t="s">
        <v>92</v>
      </c>
      <c r="O296" t="s">
        <v>92</v>
      </c>
      <c r="Q296" t="s">
        <v>92</v>
      </c>
      <c r="T296" t="s">
        <v>26</v>
      </c>
      <c r="U296" t="s">
        <v>26</v>
      </c>
      <c r="V296" t="s">
        <v>26</v>
      </c>
      <c r="W296" t="s">
        <v>26</v>
      </c>
      <c r="X296" t="s">
        <v>26</v>
      </c>
    </row>
    <row r="297" spans="3:24">
      <c r="C297" t="s">
        <v>92</v>
      </c>
      <c r="H297" t="s">
        <v>92</v>
      </c>
      <c r="K297" t="s">
        <v>92</v>
      </c>
      <c r="L297" t="s">
        <v>103</v>
      </c>
      <c r="M297" t="s">
        <v>92</v>
      </c>
      <c r="N297" t="s">
        <v>92</v>
      </c>
      <c r="O297" t="s">
        <v>92</v>
      </c>
      <c r="Q297" t="s">
        <v>92</v>
      </c>
      <c r="T297" t="s">
        <v>26</v>
      </c>
      <c r="U297" t="s">
        <v>26</v>
      </c>
      <c r="V297" t="s">
        <v>26</v>
      </c>
      <c r="W297" t="s">
        <v>26</v>
      </c>
      <c r="X297" t="s">
        <v>26</v>
      </c>
    </row>
    <row r="298" spans="3:24">
      <c r="C298" t="s">
        <v>92</v>
      </c>
      <c r="H298" t="s">
        <v>92</v>
      </c>
      <c r="K298" t="s">
        <v>92</v>
      </c>
      <c r="L298" t="s">
        <v>103</v>
      </c>
      <c r="M298" t="s">
        <v>92</v>
      </c>
      <c r="N298" t="s">
        <v>92</v>
      </c>
      <c r="O298" t="s">
        <v>92</v>
      </c>
      <c r="Q298" t="s">
        <v>92</v>
      </c>
      <c r="T298" t="s">
        <v>26</v>
      </c>
      <c r="U298" t="s">
        <v>26</v>
      </c>
      <c r="V298" t="s">
        <v>26</v>
      </c>
      <c r="W298" t="s">
        <v>26</v>
      </c>
      <c r="X298" t="s">
        <v>26</v>
      </c>
    </row>
    <row r="299" spans="3:24">
      <c r="C299" t="s">
        <v>92</v>
      </c>
      <c r="H299" t="s">
        <v>92</v>
      </c>
      <c r="K299" t="s">
        <v>92</v>
      </c>
      <c r="L299" t="s">
        <v>103</v>
      </c>
      <c r="M299" t="s">
        <v>92</v>
      </c>
      <c r="N299" t="s">
        <v>92</v>
      </c>
      <c r="O299" t="s">
        <v>92</v>
      </c>
      <c r="Q299" t="s">
        <v>92</v>
      </c>
      <c r="T299" t="s">
        <v>26</v>
      </c>
      <c r="U299" t="s">
        <v>26</v>
      </c>
      <c r="V299" t="s">
        <v>26</v>
      </c>
      <c r="W299" t="s">
        <v>26</v>
      </c>
      <c r="X299" t="s">
        <v>26</v>
      </c>
    </row>
    <row r="300" spans="3:24">
      <c r="C300" t="s">
        <v>92</v>
      </c>
      <c r="H300" t="s">
        <v>92</v>
      </c>
      <c r="K300" t="s">
        <v>92</v>
      </c>
      <c r="L300" t="s">
        <v>103</v>
      </c>
      <c r="M300" t="s">
        <v>92</v>
      </c>
      <c r="N300" t="s">
        <v>92</v>
      </c>
      <c r="O300" t="s">
        <v>92</v>
      </c>
      <c r="Q300" t="s">
        <v>92</v>
      </c>
      <c r="T300" t="s">
        <v>26</v>
      </c>
      <c r="U300" t="s">
        <v>26</v>
      </c>
      <c r="V300" t="s">
        <v>26</v>
      </c>
      <c r="W300" t="s">
        <v>26</v>
      </c>
      <c r="X300" t="s">
        <v>26</v>
      </c>
    </row>
    <row r="301" spans="3:24">
      <c r="C301" t="s">
        <v>92</v>
      </c>
      <c r="H301" t="s">
        <v>92</v>
      </c>
      <c r="K301" t="s">
        <v>92</v>
      </c>
      <c r="L301" t="s">
        <v>103</v>
      </c>
      <c r="M301" t="s">
        <v>92</v>
      </c>
      <c r="N301" t="s">
        <v>92</v>
      </c>
      <c r="O301" t="s">
        <v>92</v>
      </c>
      <c r="Q301" t="s">
        <v>92</v>
      </c>
      <c r="T301" t="s">
        <v>26</v>
      </c>
      <c r="U301" t="s">
        <v>26</v>
      </c>
      <c r="V301" t="s">
        <v>26</v>
      </c>
      <c r="W301" t="s">
        <v>26</v>
      </c>
      <c r="X301" t="s">
        <v>26</v>
      </c>
    </row>
    <row r="302" spans="3:24">
      <c r="C302" t="s">
        <v>92</v>
      </c>
      <c r="H302" t="s">
        <v>92</v>
      </c>
      <c r="K302" t="s">
        <v>92</v>
      </c>
      <c r="L302" t="s">
        <v>103</v>
      </c>
      <c r="M302" t="s">
        <v>92</v>
      </c>
      <c r="N302" t="s">
        <v>92</v>
      </c>
      <c r="O302" t="s">
        <v>92</v>
      </c>
      <c r="Q302" t="s">
        <v>92</v>
      </c>
      <c r="T302" t="s">
        <v>26</v>
      </c>
      <c r="U302" t="s">
        <v>26</v>
      </c>
      <c r="V302" t="s">
        <v>26</v>
      </c>
      <c r="W302" t="s">
        <v>26</v>
      </c>
      <c r="X302" t="s">
        <v>26</v>
      </c>
    </row>
    <row r="303" spans="3:24">
      <c r="C303" t="s">
        <v>92</v>
      </c>
      <c r="H303" t="s">
        <v>92</v>
      </c>
      <c r="K303" t="s">
        <v>92</v>
      </c>
      <c r="L303" t="s">
        <v>103</v>
      </c>
      <c r="M303" t="s">
        <v>92</v>
      </c>
      <c r="N303" t="s">
        <v>92</v>
      </c>
      <c r="O303" t="s">
        <v>92</v>
      </c>
      <c r="Q303" t="s">
        <v>92</v>
      </c>
      <c r="T303" t="s">
        <v>26</v>
      </c>
      <c r="U303" t="s">
        <v>26</v>
      </c>
      <c r="V303" t="s">
        <v>26</v>
      </c>
      <c r="W303" t="s">
        <v>26</v>
      </c>
      <c r="X303" t="s">
        <v>26</v>
      </c>
    </row>
    <row r="304" spans="3:24">
      <c r="C304" t="s">
        <v>92</v>
      </c>
      <c r="H304" t="s">
        <v>92</v>
      </c>
      <c r="K304" t="s">
        <v>92</v>
      </c>
      <c r="L304" t="s">
        <v>103</v>
      </c>
      <c r="M304" t="s">
        <v>92</v>
      </c>
      <c r="N304" t="s">
        <v>92</v>
      </c>
      <c r="O304" t="s">
        <v>92</v>
      </c>
      <c r="Q304" t="s">
        <v>92</v>
      </c>
      <c r="T304" t="s">
        <v>26</v>
      </c>
      <c r="U304" t="s">
        <v>26</v>
      </c>
      <c r="V304" t="s">
        <v>26</v>
      </c>
      <c r="W304" t="s">
        <v>26</v>
      </c>
      <c r="X304" t="s">
        <v>26</v>
      </c>
    </row>
    <row r="305" spans="3:24">
      <c r="C305" t="s">
        <v>92</v>
      </c>
      <c r="H305" t="s">
        <v>92</v>
      </c>
      <c r="K305" t="s">
        <v>92</v>
      </c>
      <c r="L305" t="s">
        <v>103</v>
      </c>
      <c r="M305" t="s">
        <v>92</v>
      </c>
      <c r="N305" t="s">
        <v>92</v>
      </c>
      <c r="O305" t="s">
        <v>92</v>
      </c>
      <c r="Q305" t="s">
        <v>92</v>
      </c>
      <c r="T305" t="s">
        <v>26</v>
      </c>
      <c r="U305" t="s">
        <v>26</v>
      </c>
      <c r="V305" t="s">
        <v>26</v>
      </c>
      <c r="W305" t="s">
        <v>26</v>
      </c>
      <c r="X305" t="s">
        <v>26</v>
      </c>
    </row>
    <row r="306" spans="3:24">
      <c r="C306" t="s">
        <v>92</v>
      </c>
      <c r="H306" t="s">
        <v>92</v>
      </c>
      <c r="K306" t="s">
        <v>92</v>
      </c>
      <c r="L306" t="s">
        <v>103</v>
      </c>
      <c r="M306" t="s">
        <v>92</v>
      </c>
      <c r="N306" t="s">
        <v>92</v>
      </c>
      <c r="O306" t="s">
        <v>92</v>
      </c>
      <c r="Q306" t="s">
        <v>92</v>
      </c>
      <c r="T306" t="s">
        <v>26</v>
      </c>
      <c r="U306" t="s">
        <v>26</v>
      </c>
      <c r="V306" t="s">
        <v>26</v>
      </c>
      <c r="W306" t="s">
        <v>26</v>
      </c>
      <c r="X306" t="s">
        <v>26</v>
      </c>
    </row>
    <row r="307" spans="3:24">
      <c r="C307" t="s">
        <v>92</v>
      </c>
      <c r="H307" t="s">
        <v>92</v>
      </c>
      <c r="K307" t="s">
        <v>92</v>
      </c>
      <c r="L307" t="s">
        <v>103</v>
      </c>
      <c r="M307" t="s">
        <v>92</v>
      </c>
      <c r="N307" t="s">
        <v>92</v>
      </c>
      <c r="O307" t="s">
        <v>92</v>
      </c>
      <c r="Q307" t="s">
        <v>92</v>
      </c>
      <c r="T307" t="s">
        <v>26</v>
      </c>
      <c r="U307" t="s">
        <v>26</v>
      </c>
      <c r="V307" t="s">
        <v>26</v>
      </c>
      <c r="W307" t="s">
        <v>26</v>
      </c>
      <c r="X307" t="s">
        <v>26</v>
      </c>
    </row>
    <row r="308" spans="3:24">
      <c r="C308" t="s">
        <v>92</v>
      </c>
      <c r="H308" t="s">
        <v>92</v>
      </c>
      <c r="K308" t="s">
        <v>92</v>
      </c>
      <c r="L308" t="s">
        <v>103</v>
      </c>
      <c r="M308" t="s">
        <v>92</v>
      </c>
      <c r="N308" t="s">
        <v>92</v>
      </c>
      <c r="O308" t="s">
        <v>92</v>
      </c>
      <c r="Q308" t="s">
        <v>92</v>
      </c>
      <c r="T308" t="s">
        <v>26</v>
      </c>
      <c r="U308" t="s">
        <v>26</v>
      </c>
      <c r="V308" t="s">
        <v>26</v>
      </c>
      <c r="W308" t="s">
        <v>26</v>
      </c>
      <c r="X308" t="s">
        <v>26</v>
      </c>
    </row>
    <row r="309" spans="3:24">
      <c r="C309" t="s">
        <v>92</v>
      </c>
      <c r="H309" t="s">
        <v>92</v>
      </c>
      <c r="K309" t="s">
        <v>92</v>
      </c>
      <c r="L309" t="s">
        <v>103</v>
      </c>
      <c r="M309" t="s">
        <v>92</v>
      </c>
      <c r="N309" t="s">
        <v>92</v>
      </c>
      <c r="O309" t="s">
        <v>92</v>
      </c>
      <c r="Q309" t="s">
        <v>92</v>
      </c>
      <c r="T309" t="s">
        <v>26</v>
      </c>
      <c r="U309" t="s">
        <v>26</v>
      </c>
      <c r="V309" t="s">
        <v>26</v>
      </c>
      <c r="W309" t="s">
        <v>26</v>
      </c>
      <c r="X309" t="s">
        <v>26</v>
      </c>
    </row>
    <row r="310" spans="3:24">
      <c r="C310" t="s">
        <v>92</v>
      </c>
      <c r="H310" t="s">
        <v>92</v>
      </c>
      <c r="K310" t="s">
        <v>92</v>
      </c>
      <c r="L310" t="s">
        <v>103</v>
      </c>
      <c r="M310" t="s">
        <v>92</v>
      </c>
      <c r="N310" t="s">
        <v>92</v>
      </c>
      <c r="O310" t="s">
        <v>92</v>
      </c>
      <c r="Q310" t="s">
        <v>92</v>
      </c>
      <c r="T310" t="s">
        <v>26</v>
      </c>
      <c r="U310" t="s">
        <v>26</v>
      </c>
      <c r="V310" t="s">
        <v>26</v>
      </c>
      <c r="W310" t="s">
        <v>26</v>
      </c>
      <c r="X310" t="s">
        <v>26</v>
      </c>
    </row>
    <row r="311" spans="3:24">
      <c r="C311" t="s">
        <v>92</v>
      </c>
      <c r="H311" t="s">
        <v>92</v>
      </c>
      <c r="K311" t="s">
        <v>92</v>
      </c>
      <c r="L311" t="s">
        <v>103</v>
      </c>
      <c r="M311" t="s">
        <v>92</v>
      </c>
      <c r="N311" t="s">
        <v>92</v>
      </c>
      <c r="O311" t="s">
        <v>92</v>
      </c>
      <c r="Q311" t="s">
        <v>92</v>
      </c>
      <c r="T311" t="s">
        <v>26</v>
      </c>
      <c r="U311" t="s">
        <v>26</v>
      </c>
      <c r="V311" t="s">
        <v>26</v>
      </c>
      <c r="W311" t="s">
        <v>26</v>
      </c>
      <c r="X311" t="s">
        <v>26</v>
      </c>
    </row>
    <row r="312" spans="3:24">
      <c r="C312" t="s">
        <v>92</v>
      </c>
      <c r="H312" t="s">
        <v>92</v>
      </c>
      <c r="K312" t="s">
        <v>92</v>
      </c>
      <c r="L312" t="s">
        <v>103</v>
      </c>
      <c r="M312" t="s">
        <v>92</v>
      </c>
      <c r="N312" t="s">
        <v>92</v>
      </c>
      <c r="O312" t="s">
        <v>92</v>
      </c>
      <c r="Q312" t="s">
        <v>92</v>
      </c>
      <c r="T312" t="s">
        <v>26</v>
      </c>
      <c r="U312" t="s">
        <v>26</v>
      </c>
      <c r="V312" t="s">
        <v>26</v>
      </c>
      <c r="W312" t="s">
        <v>26</v>
      </c>
      <c r="X312" t="s">
        <v>26</v>
      </c>
    </row>
    <row r="313" spans="3:24">
      <c r="C313" t="s">
        <v>92</v>
      </c>
      <c r="H313" t="s">
        <v>92</v>
      </c>
      <c r="K313" t="s">
        <v>92</v>
      </c>
      <c r="L313" t="s">
        <v>103</v>
      </c>
      <c r="M313" t="s">
        <v>92</v>
      </c>
      <c r="N313" t="s">
        <v>92</v>
      </c>
      <c r="O313" t="s">
        <v>92</v>
      </c>
      <c r="Q313" t="s">
        <v>92</v>
      </c>
      <c r="T313" t="s">
        <v>26</v>
      </c>
      <c r="U313" t="s">
        <v>26</v>
      </c>
      <c r="V313" t="s">
        <v>26</v>
      </c>
      <c r="W313" t="s">
        <v>26</v>
      </c>
      <c r="X313" t="s">
        <v>26</v>
      </c>
    </row>
    <row r="314" spans="3:24">
      <c r="C314" t="s">
        <v>92</v>
      </c>
      <c r="H314" t="s">
        <v>92</v>
      </c>
      <c r="K314" t="s">
        <v>92</v>
      </c>
      <c r="L314" t="s">
        <v>103</v>
      </c>
      <c r="M314" t="s">
        <v>92</v>
      </c>
      <c r="N314" t="s">
        <v>92</v>
      </c>
      <c r="O314" t="s">
        <v>92</v>
      </c>
      <c r="Q314" t="s">
        <v>92</v>
      </c>
      <c r="T314" t="s">
        <v>26</v>
      </c>
      <c r="U314" t="s">
        <v>26</v>
      </c>
      <c r="V314" t="s">
        <v>26</v>
      </c>
      <c r="W314" t="s">
        <v>26</v>
      </c>
      <c r="X314" t="s">
        <v>26</v>
      </c>
    </row>
    <row r="315" spans="3:24">
      <c r="C315" t="s">
        <v>92</v>
      </c>
      <c r="H315" t="s">
        <v>92</v>
      </c>
      <c r="K315" t="s">
        <v>92</v>
      </c>
      <c r="L315" t="s">
        <v>103</v>
      </c>
      <c r="M315" t="s">
        <v>92</v>
      </c>
      <c r="N315" t="s">
        <v>92</v>
      </c>
      <c r="O315" t="s">
        <v>92</v>
      </c>
      <c r="Q315" t="s">
        <v>92</v>
      </c>
      <c r="T315" t="s">
        <v>26</v>
      </c>
      <c r="U315" t="s">
        <v>26</v>
      </c>
      <c r="V315" t="s">
        <v>26</v>
      </c>
      <c r="W315" t="s">
        <v>26</v>
      </c>
      <c r="X315" t="s">
        <v>26</v>
      </c>
    </row>
    <row r="316" spans="3:24">
      <c r="C316" t="s">
        <v>92</v>
      </c>
      <c r="H316" t="s">
        <v>92</v>
      </c>
      <c r="K316" t="s">
        <v>92</v>
      </c>
      <c r="L316" t="s">
        <v>103</v>
      </c>
      <c r="M316" t="s">
        <v>92</v>
      </c>
      <c r="N316" t="s">
        <v>92</v>
      </c>
      <c r="O316" t="s">
        <v>92</v>
      </c>
      <c r="Q316" t="s">
        <v>92</v>
      </c>
      <c r="T316" t="s">
        <v>26</v>
      </c>
      <c r="U316" t="s">
        <v>26</v>
      </c>
      <c r="V316" t="s">
        <v>26</v>
      </c>
      <c r="W316" t="s">
        <v>26</v>
      </c>
      <c r="X316" t="s">
        <v>26</v>
      </c>
    </row>
    <row r="317" spans="3:24">
      <c r="C317" t="s">
        <v>92</v>
      </c>
      <c r="H317" t="s">
        <v>92</v>
      </c>
      <c r="K317" t="s">
        <v>92</v>
      </c>
      <c r="L317" t="s">
        <v>103</v>
      </c>
      <c r="M317" t="s">
        <v>92</v>
      </c>
      <c r="N317" t="s">
        <v>92</v>
      </c>
      <c r="O317" t="s">
        <v>92</v>
      </c>
      <c r="Q317" t="s">
        <v>92</v>
      </c>
      <c r="T317" t="s">
        <v>26</v>
      </c>
      <c r="U317" t="s">
        <v>26</v>
      </c>
      <c r="V317" t="s">
        <v>26</v>
      </c>
      <c r="W317" t="s">
        <v>26</v>
      </c>
      <c r="X317" t="s">
        <v>26</v>
      </c>
    </row>
    <row r="318" spans="3:24">
      <c r="C318" t="s">
        <v>92</v>
      </c>
      <c r="H318" t="s">
        <v>92</v>
      </c>
      <c r="K318" t="s">
        <v>92</v>
      </c>
      <c r="L318" t="s">
        <v>103</v>
      </c>
      <c r="M318" t="s">
        <v>92</v>
      </c>
      <c r="N318" t="s">
        <v>92</v>
      </c>
      <c r="O318" t="s">
        <v>92</v>
      </c>
      <c r="Q318" t="s">
        <v>92</v>
      </c>
      <c r="T318" t="s">
        <v>26</v>
      </c>
      <c r="U318" t="s">
        <v>26</v>
      </c>
      <c r="V318" t="s">
        <v>26</v>
      </c>
      <c r="W318" t="s">
        <v>26</v>
      </c>
      <c r="X318" t="s">
        <v>26</v>
      </c>
    </row>
    <row r="319" spans="3:24">
      <c r="C319" t="s">
        <v>92</v>
      </c>
      <c r="H319" t="s">
        <v>92</v>
      </c>
      <c r="K319" t="s">
        <v>92</v>
      </c>
      <c r="L319" t="s">
        <v>103</v>
      </c>
      <c r="M319" t="s">
        <v>92</v>
      </c>
      <c r="N319" t="s">
        <v>92</v>
      </c>
      <c r="O319" t="s">
        <v>92</v>
      </c>
      <c r="Q319" t="s">
        <v>92</v>
      </c>
      <c r="T319" t="s">
        <v>26</v>
      </c>
      <c r="U319" t="s">
        <v>26</v>
      </c>
      <c r="V319" t="s">
        <v>26</v>
      </c>
      <c r="W319" t="s">
        <v>26</v>
      </c>
      <c r="X319" t="s">
        <v>26</v>
      </c>
    </row>
    <row r="320" spans="3:24">
      <c r="C320" t="s">
        <v>92</v>
      </c>
      <c r="H320" t="s">
        <v>92</v>
      </c>
      <c r="K320" t="s">
        <v>92</v>
      </c>
      <c r="L320" t="s">
        <v>103</v>
      </c>
      <c r="M320" t="s">
        <v>92</v>
      </c>
      <c r="N320" t="s">
        <v>92</v>
      </c>
      <c r="O320" t="s">
        <v>92</v>
      </c>
      <c r="Q320" t="s">
        <v>92</v>
      </c>
      <c r="T320" t="s">
        <v>26</v>
      </c>
      <c r="U320" t="s">
        <v>26</v>
      </c>
      <c r="V320" t="s">
        <v>26</v>
      </c>
      <c r="W320" t="s">
        <v>26</v>
      </c>
      <c r="X320" t="s">
        <v>26</v>
      </c>
    </row>
    <row r="321" spans="3:24">
      <c r="C321" t="s">
        <v>92</v>
      </c>
      <c r="H321" t="s">
        <v>92</v>
      </c>
      <c r="K321" t="s">
        <v>92</v>
      </c>
      <c r="L321" t="s">
        <v>103</v>
      </c>
      <c r="M321" t="s">
        <v>92</v>
      </c>
      <c r="N321" t="s">
        <v>92</v>
      </c>
      <c r="O321" t="s">
        <v>92</v>
      </c>
      <c r="Q321" t="s">
        <v>92</v>
      </c>
      <c r="T321" t="s">
        <v>26</v>
      </c>
      <c r="U321" t="s">
        <v>26</v>
      </c>
      <c r="V321" t="s">
        <v>26</v>
      </c>
      <c r="W321" t="s">
        <v>26</v>
      </c>
      <c r="X321" t="s">
        <v>26</v>
      </c>
    </row>
    <row r="322" spans="3:24">
      <c r="C322" t="s">
        <v>92</v>
      </c>
      <c r="H322" t="s">
        <v>92</v>
      </c>
      <c r="K322" t="s">
        <v>92</v>
      </c>
      <c r="L322" t="s">
        <v>103</v>
      </c>
      <c r="M322" t="s">
        <v>92</v>
      </c>
      <c r="N322" t="s">
        <v>92</v>
      </c>
      <c r="O322" t="s">
        <v>92</v>
      </c>
      <c r="Q322" t="s">
        <v>92</v>
      </c>
      <c r="T322" t="s">
        <v>26</v>
      </c>
      <c r="U322" t="s">
        <v>26</v>
      </c>
      <c r="V322" t="s">
        <v>26</v>
      </c>
      <c r="W322" t="s">
        <v>26</v>
      </c>
      <c r="X322" t="s">
        <v>26</v>
      </c>
    </row>
    <row r="323" spans="3:24">
      <c r="C323" t="s">
        <v>92</v>
      </c>
      <c r="H323" t="s">
        <v>92</v>
      </c>
      <c r="K323" t="s">
        <v>92</v>
      </c>
      <c r="L323" t="s">
        <v>103</v>
      </c>
      <c r="M323" t="s">
        <v>92</v>
      </c>
      <c r="N323" t="s">
        <v>92</v>
      </c>
      <c r="O323" t="s">
        <v>92</v>
      </c>
      <c r="Q323" t="s">
        <v>92</v>
      </c>
      <c r="T323" t="s">
        <v>26</v>
      </c>
      <c r="U323" t="s">
        <v>26</v>
      </c>
      <c r="V323" t="s">
        <v>26</v>
      </c>
      <c r="W323" t="s">
        <v>26</v>
      </c>
      <c r="X323" t="s">
        <v>26</v>
      </c>
    </row>
    <row r="324" spans="3:24">
      <c r="C324" t="s">
        <v>92</v>
      </c>
      <c r="H324" t="s">
        <v>92</v>
      </c>
      <c r="K324" t="s">
        <v>92</v>
      </c>
      <c r="L324" t="s">
        <v>103</v>
      </c>
      <c r="M324" t="s">
        <v>92</v>
      </c>
      <c r="N324" t="s">
        <v>92</v>
      </c>
      <c r="O324" t="s">
        <v>92</v>
      </c>
      <c r="Q324" t="s">
        <v>92</v>
      </c>
      <c r="T324" t="s">
        <v>26</v>
      </c>
      <c r="U324" t="s">
        <v>26</v>
      </c>
      <c r="V324" t="s">
        <v>26</v>
      </c>
      <c r="W324" t="s">
        <v>26</v>
      </c>
      <c r="X324" t="s">
        <v>26</v>
      </c>
    </row>
    <row r="325" spans="3:24">
      <c r="C325" t="s">
        <v>92</v>
      </c>
      <c r="H325" t="s">
        <v>92</v>
      </c>
      <c r="K325" t="s">
        <v>92</v>
      </c>
      <c r="L325" t="s">
        <v>103</v>
      </c>
      <c r="M325" t="s">
        <v>92</v>
      </c>
      <c r="N325" t="s">
        <v>92</v>
      </c>
      <c r="O325" t="s">
        <v>92</v>
      </c>
      <c r="Q325" t="s">
        <v>92</v>
      </c>
      <c r="T325" t="s">
        <v>26</v>
      </c>
      <c r="U325" t="s">
        <v>26</v>
      </c>
      <c r="V325" t="s">
        <v>26</v>
      </c>
      <c r="W325" t="s">
        <v>26</v>
      </c>
      <c r="X325" t="s">
        <v>26</v>
      </c>
    </row>
    <row r="326" spans="3:24">
      <c r="C326" t="s">
        <v>92</v>
      </c>
      <c r="H326" t="s">
        <v>92</v>
      </c>
      <c r="K326" t="s">
        <v>92</v>
      </c>
      <c r="L326" t="s">
        <v>103</v>
      </c>
      <c r="M326" t="s">
        <v>92</v>
      </c>
      <c r="N326" t="s">
        <v>92</v>
      </c>
      <c r="O326" t="s">
        <v>92</v>
      </c>
      <c r="Q326" t="s">
        <v>92</v>
      </c>
      <c r="T326" t="s">
        <v>26</v>
      </c>
      <c r="U326" t="s">
        <v>26</v>
      </c>
      <c r="V326" t="s">
        <v>26</v>
      </c>
      <c r="W326" t="s">
        <v>26</v>
      </c>
      <c r="X326" t="s">
        <v>26</v>
      </c>
    </row>
    <row r="327" spans="3:24">
      <c r="C327" t="s">
        <v>92</v>
      </c>
      <c r="H327" t="s">
        <v>92</v>
      </c>
      <c r="K327" t="s">
        <v>92</v>
      </c>
      <c r="L327" t="s">
        <v>103</v>
      </c>
      <c r="M327" t="s">
        <v>92</v>
      </c>
      <c r="N327" t="s">
        <v>92</v>
      </c>
      <c r="O327" t="s">
        <v>92</v>
      </c>
      <c r="Q327" t="s">
        <v>92</v>
      </c>
      <c r="T327" t="s">
        <v>26</v>
      </c>
      <c r="U327" t="s">
        <v>26</v>
      </c>
      <c r="V327" t="s">
        <v>26</v>
      </c>
      <c r="W327" t="s">
        <v>26</v>
      </c>
      <c r="X327" t="s">
        <v>26</v>
      </c>
    </row>
    <row r="328" spans="3:24">
      <c r="C328" t="s">
        <v>92</v>
      </c>
      <c r="H328" t="s">
        <v>92</v>
      </c>
      <c r="K328" t="s">
        <v>92</v>
      </c>
      <c r="L328" t="s">
        <v>103</v>
      </c>
      <c r="M328" t="s">
        <v>92</v>
      </c>
      <c r="N328" t="s">
        <v>92</v>
      </c>
      <c r="O328" t="s">
        <v>92</v>
      </c>
      <c r="Q328" t="s">
        <v>92</v>
      </c>
      <c r="T328" t="s">
        <v>26</v>
      </c>
      <c r="U328" t="s">
        <v>26</v>
      </c>
      <c r="V328" t="s">
        <v>26</v>
      </c>
      <c r="W328" t="s">
        <v>26</v>
      </c>
      <c r="X328" t="s">
        <v>26</v>
      </c>
    </row>
    <row r="329" spans="3:24">
      <c r="C329" t="s">
        <v>92</v>
      </c>
      <c r="H329" t="s">
        <v>92</v>
      </c>
      <c r="K329" t="s">
        <v>92</v>
      </c>
      <c r="L329" t="s">
        <v>103</v>
      </c>
      <c r="M329" t="s">
        <v>92</v>
      </c>
      <c r="N329" t="s">
        <v>92</v>
      </c>
      <c r="O329" t="s">
        <v>92</v>
      </c>
      <c r="Q329" t="s">
        <v>92</v>
      </c>
      <c r="T329" t="s">
        <v>26</v>
      </c>
      <c r="U329" t="s">
        <v>26</v>
      </c>
      <c r="V329" t="s">
        <v>26</v>
      </c>
      <c r="W329" t="s">
        <v>26</v>
      </c>
      <c r="X329" t="s">
        <v>26</v>
      </c>
    </row>
    <row r="330" spans="3:24">
      <c r="C330" t="s">
        <v>92</v>
      </c>
      <c r="H330" t="s">
        <v>92</v>
      </c>
      <c r="K330" t="s">
        <v>92</v>
      </c>
      <c r="L330" t="s">
        <v>103</v>
      </c>
      <c r="M330" t="s">
        <v>92</v>
      </c>
      <c r="N330" t="s">
        <v>92</v>
      </c>
      <c r="O330" t="s">
        <v>92</v>
      </c>
      <c r="Q330" t="s">
        <v>92</v>
      </c>
      <c r="T330" t="s">
        <v>26</v>
      </c>
      <c r="U330" t="s">
        <v>26</v>
      </c>
      <c r="V330" t="s">
        <v>26</v>
      </c>
      <c r="W330" t="s">
        <v>26</v>
      </c>
      <c r="X330" t="s">
        <v>26</v>
      </c>
    </row>
    <row r="331" spans="3:24">
      <c r="C331" t="s">
        <v>92</v>
      </c>
      <c r="H331" t="s">
        <v>92</v>
      </c>
      <c r="K331" t="s">
        <v>92</v>
      </c>
      <c r="L331" t="s">
        <v>103</v>
      </c>
      <c r="M331" t="s">
        <v>92</v>
      </c>
      <c r="N331" t="s">
        <v>92</v>
      </c>
      <c r="O331" t="s">
        <v>92</v>
      </c>
      <c r="Q331" t="s">
        <v>92</v>
      </c>
      <c r="T331" t="s">
        <v>26</v>
      </c>
      <c r="U331" t="s">
        <v>26</v>
      </c>
      <c r="V331" t="s">
        <v>26</v>
      </c>
      <c r="W331" t="s">
        <v>26</v>
      </c>
      <c r="X331" t="s">
        <v>26</v>
      </c>
    </row>
    <row r="332" spans="3:24">
      <c r="C332" t="s">
        <v>92</v>
      </c>
      <c r="H332" t="s">
        <v>92</v>
      </c>
      <c r="K332" t="s">
        <v>92</v>
      </c>
      <c r="L332" t="s">
        <v>103</v>
      </c>
      <c r="M332" t="s">
        <v>92</v>
      </c>
      <c r="N332" t="s">
        <v>92</v>
      </c>
      <c r="O332" t="s">
        <v>92</v>
      </c>
      <c r="Q332" t="s">
        <v>92</v>
      </c>
      <c r="T332" t="s">
        <v>26</v>
      </c>
      <c r="U332" t="s">
        <v>26</v>
      </c>
      <c r="V332" t="s">
        <v>26</v>
      </c>
      <c r="W332" t="s">
        <v>26</v>
      </c>
      <c r="X332" t="s">
        <v>26</v>
      </c>
    </row>
    <row r="333" spans="3:24">
      <c r="C333" t="s">
        <v>92</v>
      </c>
      <c r="H333" t="s">
        <v>92</v>
      </c>
      <c r="K333" t="s">
        <v>92</v>
      </c>
      <c r="L333" t="s">
        <v>103</v>
      </c>
      <c r="M333" t="s">
        <v>92</v>
      </c>
      <c r="N333" t="s">
        <v>92</v>
      </c>
      <c r="O333" t="s">
        <v>92</v>
      </c>
      <c r="Q333" t="s">
        <v>92</v>
      </c>
      <c r="T333" t="s">
        <v>26</v>
      </c>
      <c r="U333" t="s">
        <v>26</v>
      </c>
      <c r="V333" t="s">
        <v>26</v>
      </c>
      <c r="W333" t="s">
        <v>26</v>
      </c>
      <c r="X333" t="s">
        <v>26</v>
      </c>
    </row>
    <row r="334" spans="3:24">
      <c r="C334" t="s">
        <v>92</v>
      </c>
      <c r="H334" t="s">
        <v>92</v>
      </c>
      <c r="K334" t="s">
        <v>92</v>
      </c>
      <c r="L334" t="s">
        <v>103</v>
      </c>
      <c r="M334" t="s">
        <v>92</v>
      </c>
      <c r="N334" t="s">
        <v>92</v>
      </c>
      <c r="O334" t="s">
        <v>92</v>
      </c>
      <c r="Q334" t="s">
        <v>92</v>
      </c>
      <c r="T334" t="s">
        <v>26</v>
      </c>
      <c r="U334" t="s">
        <v>26</v>
      </c>
      <c r="V334" t="s">
        <v>26</v>
      </c>
      <c r="W334" t="s">
        <v>26</v>
      </c>
      <c r="X334" t="s">
        <v>26</v>
      </c>
    </row>
    <row r="335" spans="3:24">
      <c r="C335" t="s">
        <v>92</v>
      </c>
      <c r="H335" t="s">
        <v>92</v>
      </c>
      <c r="K335" t="s">
        <v>92</v>
      </c>
      <c r="L335" t="s">
        <v>103</v>
      </c>
      <c r="M335" t="s">
        <v>92</v>
      </c>
      <c r="N335" t="s">
        <v>92</v>
      </c>
      <c r="O335" t="s">
        <v>92</v>
      </c>
      <c r="Q335" t="s">
        <v>92</v>
      </c>
      <c r="T335" t="s">
        <v>26</v>
      </c>
      <c r="U335" t="s">
        <v>26</v>
      </c>
      <c r="V335" t="s">
        <v>26</v>
      </c>
      <c r="W335" t="s">
        <v>26</v>
      </c>
      <c r="X335" t="s">
        <v>26</v>
      </c>
    </row>
    <row r="336" spans="3:24">
      <c r="C336" t="s">
        <v>92</v>
      </c>
      <c r="H336" t="s">
        <v>92</v>
      </c>
      <c r="K336" t="s">
        <v>92</v>
      </c>
      <c r="L336" t="s">
        <v>103</v>
      </c>
      <c r="M336" t="s">
        <v>92</v>
      </c>
      <c r="N336" t="s">
        <v>92</v>
      </c>
      <c r="O336" t="s">
        <v>92</v>
      </c>
      <c r="Q336" t="s">
        <v>92</v>
      </c>
      <c r="T336" t="s">
        <v>26</v>
      </c>
      <c r="U336" t="s">
        <v>26</v>
      </c>
      <c r="V336" t="s">
        <v>26</v>
      </c>
      <c r="W336" t="s">
        <v>26</v>
      </c>
      <c r="X336" t="s">
        <v>26</v>
      </c>
    </row>
    <row r="337" spans="3:24">
      <c r="C337" t="s">
        <v>92</v>
      </c>
      <c r="H337" t="s">
        <v>92</v>
      </c>
      <c r="K337" t="s">
        <v>92</v>
      </c>
      <c r="L337" t="s">
        <v>103</v>
      </c>
      <c r="M337" t="s">
        <v>92</v>
      </c>
      <c r="N337" t="s">
        <v>92</v>
      </c>
      <c r="O337" t="s">
        <v>92</v>
      </c>
      <c r="Q337" t="s">
        <v>92</v>
      </c>
      <c r="T337" t="s">
        <v>26</v>
      </c>
      <c r="U337" t="s">
        <v>26</v>
      </c>
      <c r="V337" t="s">
        <v>26</v>
      </c>
      <c r="W337" t="s">
        <v>26</v>
      </c>
      <c r="X337" t="s">
        <v>26</v>
      </c>
    </row>
    <row r="338" spans="3:24">
      <c r="C338" t="s">
        <v>92</v>
      </c>
      <c r="H338" t="s">
        <v>92</v>
      </c>
      <c r="K338" t="s">
        <v>92</v>
      </c>
      <c r="L338" t="s">
        <v>103</v>
      </c>
      <c r="M338" t="s">
        <v>92</v>
      </c>
      <c r="N338" t="s">
        <v>92</v>
      </c>
      <c r="O338" t="s">
        <v>92</v>
      </c>
      <c r="Q338" t="s">
        <v>92</v>
      </c>
      <c r="T338" t="s">
        <v>26</v>
      </c>
      <c r="U338" t="s">
        <v>26</v>
      </c>
      <c r="V338" t="s">
        <v>26</v>
      </c>
      <c r="W338" t="s">
        <v>26</v>
      </c>
      <c r="X338" t="s">
        <v>26</v>
      </c>
    </row>
    <row r="339" spans="3:24">
      <c r="C339" t="s">
        <v>92</v>
      </c>
      <c r="H339" t="s">
        <v>92</v>
      </c>
      <c r="K339" t="s">
        <v>92</v>
      </c>
      <c r="L339" t="s">
        <v>103</v>
      </c>
      <c r="M339" t="s">
        <v>92</v>
      </c>
      <c r="N339" t="s">
        <v>92</v>
      </c>
      <c r="O339" t="s">
        <v>92</v>
      </c>
      <c r="Q339" t="s">
        <v>92</v>
      </c>
      <c r="T339" t="s">
        <v>26</v>
      </c>
      <c r="U339" t="s">
        <v>26</v>
      </c>
      <c r="V339" t="s">
        <v>26</v>
      </c>
      <c r="W339" t="s">
        <v>26</v>
      </c>
      <c r="X339" t="s">
        <v>26</v>
      </c>
    </row>
    <row r="340" spans="3:24">
      <c r="C340" t="s">
        <v>92</v>
      </c>
      <c r="H340" t="s">
        <v>92</v>
      </c>
      <c r="K340" t="s">
        <v>92</v>
      </c>
      <c r="L340" t="s">
        <v>103</v>
      </c>
      <c r="M340" t="s">
        <v>92</v>
      </c>
      <c r="N340" t="s">
        <v>92</v>
      </c>
      <c r="O340" t="s">
        <v>92</v>
      </c>
      <c r="Q340" t="s">
        <v>92</v>
      </c>
      <c r="T340" t="s">
        <v>26</v>
      </c>
      <c r="U340" t="s">
        <v>26</v>
      </c>
      <c r="V340" t="s">
        <v>26</v>
      </c>
      <c r="W340" t="s">
        <v>26</v>
      </c>
      <c r="X340" t="s">
        <v>26</v>
      </c>
    </row>
    <row r="341" spans="3:24">
      <c r="C341" t="s">
        <v>92</v>
      </c>
      <c r="H341" t="s">
        <v>92</v>
      </c>
      <c r="K341" t="s">
        <v>92</v>
      </c>
      <c r="L341" t="s">
        <v>103</v>
      </c>
      <c r="M341" t="s">
        <v>92</v>
      </c>
      <c r="N341" t="s">
        <v>92</v>
      </c>
      <c r="O341" t="s">
        <v>92</v>
      </c>
      <c r="Q341" t="s">
        <v>92</v>
      </c>
      <c r="T341" t="s">
        <v>26</v>
      </c>
      <c r="U341" t="s">
        <v>26</v>
      </c>
      <c r="V341" t="s">
        <v>26</v>
      </c>
      <c r="W341" t="s">
        <v>26</v>
      </c>
      <c r="X341" t="s">
        <v>26</v>
      </c>
    </row>
    <row r="342" spans="3:24">
      <c r="C342" t="s">
        <v>92</v>
      </c>
      <c r="H342" t="s">
        <v>92</v>
      </c>
      <c r="K342" t="s">
        <v>92</v>
      </c>
      <c r="L342" t="s">
        <v>103</v>
      </c>
      <c r="M342" t="s">
        <v>92</v>
      </c>
      <c r="N342" t="s">
        <v>92</v>
      </c>
      <c r="O342" t="s">
        <v>92</v>
      </c>
      <c r="Q342" t="s">
        <v>92</v>
      </c>
      <c r="T342" t="s">
        <v>26</v>
      </c>
      <c r="U342" t="s">
        <v>26</v>
      </c>
      <c r="V342" t="s">
        <v>26</v>
      </c>
      <c r="W342" t="s">
        <v>26</v>
      </c>
      <c r="X342" t="s">
        <v>26</v>
      </c>
    </row>
    <row r="343" spans="3:24">
      <c r="C343" t="s">
        <v>92</v>
      </c>
      <c r="H343" t="s">
        <v>92</v>
      </c>
      <c r="K343" t="s">
        <v>92</v>
      </c>
      <c r="L343" t="s">
        <v>103</v>
      </c>
      <c r="M343" t="s">
        <v>92</v>
      </c>
      <c r="N343" t="s">
        <v>92</v>
      </c>
      <c r="O343" t="s">
        <v>92</v>
      </c>
      <c r="Q343" t="s">
        <v>92</v>
      </c>
      <c r="T343" t="s">
        <v>26</v>
      </c>
      <c r="U343" t="s">
        <v>26</v>
      </c>
      <c r="V343" t="s">
        <v>26</v>
      </c>
      <c r="W343" t="s">
        <v>26</v>
      </c>
      <c r="X343" t="s">
        <v>26</v>
      </c>
    </row>
    <row r="344" spans="3:24">
      <c r="C344" t="s">
        <v>92</v>
      </c>
      <c r="H344" t="s">
        <v>92</v>
      </c>
      <c r="K344" t="s">
        <v>92</v>
      </c>
      <c r="L344" t="s">
        <v>103</v>
      </c>
      <c r="M344" t="s">
        <v>92</v>
      </c>
      <c r="N344" t="s">
        <v>92</v>
      </c>
      <c r="O344" t="s">
        <v>92</v>
      </c>
      <c r="Q344" t="s">
        <v>92</v>
      </c>
      <c r="T344" t="s">
        <v>26</v>
      </c>
      <c r="U344" t="s">
        <v>26</v>
      </c>
      <c r="V344" t="s">
        <v>26</v>
      </c>
      <c r="W344" t="s">
        <v>26</v>
      </c>
      <c r="X344" t="s">
        <v>26</v>
      </c>
    </row>
    <row r="345" spans="3:24">
      <c r="C345" t="s">
        <v>92</v>
      </c>
      <c r="H345" t="s">
        <v>92</v>
      </c>
      <c r="K345" t="s">
        <v>92</v>
      </c>
      <c r="L345" t="s">
        <v>103</v>
      </c>
      <c r="M345" t="s">
        <v>92</v>
      </c>
      <c r="N345" t="s">
        <v>92</v>
      </c>
      <c r="O345" t="s">
        <v>92</v>
      </c>
      <c r="Q345" t="s">
        <v>92</v>
      </c>
      <c r="T345" t="s">
        <v>26</v>
      </c>
      <c r="U345" t="s">
        <v>26</v>
      </c>
      <c r="V345" t="s">
        <v>26</v>
      </c>
      <c r="W345" t="s">
        <v>26</v>
      </c>
      <c r="X345" t="s">
        <v>26</v>
      </c>
    </row>
    <row r="346" spans="3:24">
      <c r="C346" t="s">
        <v>92</v>
      </c>
      <c r="H346" t="s">
        <v>92</v>
      </c>
      <c r="K346" t="s">
        <v>92</v>
      </c>
      <c r="L346" t="s">
        <v>103</v>
      </c>
      <c r="M346" t="s">
        <v>92</v>
      </c>
      <c r="N346" t="s">
        <v>92</v>
      </c>
      <c r="O346" t="s">
        <v>92</v>
      </c>
      <c r="Q346" t="s">
        <v>92</v>
      </c>
      <c r="T346" t="s">
        <v>26</v>
      </c>
      <c r="U346" t="s">
        <v>26</v>
      </c>
      <c r="V346" t="s">
        <v>26</v>
      </c>
      <c r="W346" t="s">
        <v>26</v>
      </c>
      <c r="X346" t="s">
        <v>26</v>
      </c>
    </row>
    <row r="347" spans="3:24">
      <c r="C347" t="s">
        <v>92</v>
      </c>
      <c r="H347" t="s">
        <v>92</v>
      </c>
      <c r="K347" t="s">
        <v>92</v>
      </c>
      <c r="L347" t="s">
        <v>103</v>
      </c>
      <c r="M347" t="s">
        <v>92</v>
      </c>
      <c r="N347" t="s">
        <v>92</v>
      </c>
      <c r="O347" t="s">
        <v>92</v>
      </c>
      <c r="Q347" t="s">
        <v>92</v>
      </c>
      <c r="T347" t="s">
        <v>26</v>
      </c>
      <c r="U347" t="s">
        <v>26</v>
      </c>
      <c r="V347" t="s">
        <v>26</v>
      </c>
      <c r="W347" t="s">
        <v>26</v>
      </c>
      <c r="X347" t="s">
        <v>26</v>
      </c>
    </row>
    <row r="348" spans="3:24">
      <c r="C348" t="s">
        <v>92</v>
      </c>
      <c r="H348" t="s">
        <v>92</v>
      </c>
      <c r="K348" t="s">
        <v>92</v>
      </c>
      <c r="L348" t="s">
        <v>103</v>
      </c>
      <c r="M348" t="s">
        <v>92</v>
      </c>
      <c r="N348" t="s">
        <v>92</v>
      </c>
      <c r="O348" t="s">
        <v>92</v>
      </c>
      <c r="Q348" t="s">
        <v>92</v>
      </c>
      <c r="T348" t="s">
        <v>26</v>
      </c>
      <c r="U348" t="s">
        <v>26</v>
      </c>
      <c r="V348" t="s">
        <v>26</v>
      </c>
      <c r="W348" t="s">
        <v>26</v>
      </c>
      <c r="X348" t="s">
        <v>26</v>
      </c>
    </row>
    <row r="349" spans="3:24">
      <c r="C349" t="s">
        <v>92</v>
      </c>
      <c r="H349" t="s">
        <v>92</v>
      </c>
      <c r="K349" t="s">
        <v>92</v>
      </c>
      <c r="L349" t="s">
        <v>103</v>
      </c>
      <c r="M349" t="s">
        <v>92</v>
      </c>
      <c r="N349" t="s">
        <v>92</v>
      </c>
      <c r="O349" t="s">
        <v>92</v>
      </c>
      <c r="Q349" t="s">
        <v>92</v>
      </c>
      <c r="T349" t="s">
        <v>26</v>
      </c>
      <c r="U349" t="s">
        <v>26</v>
      </c>
      <c r="V349" t="s">
        <v>26</v>
      </c>
      <c r="W349" t="s">
        <v>26</v>
      </c>
      <c r="X349" t="s">
        <v>26</v>
      </c>
    </row>
    <row r="350" spans="3:24">
      <c r="C350" t="s">
        <v>92</v>
      </c>
      <c r="H350" t="s">
        <v>92</v>
      </c>
      <c r="K350" t="s">
        <v>92</v>
      </c>
      <c r="L350" t="s">
        <v>103</v>
      </c>
      <c r="M350" t="s">
        <v>92</v>
      </c>
      <c r="N350" t="s">
        <v>92</v>
      </c>
      <c r="O350" t="s">
        <v>92</v>
      </c>
      <c r="Q350" t="s">
        <v>92</v>
      </c>
      <c r="T350" t="s">
        <v>26</v>
      </c>
      <c r="U350" t="s">
        <v>26</v>
      </c>
      <c r="V350" t="s">
        <v>26</v>
      </c>
      <c r="W350" t="s">
        <v>26</v>
      </c>
      <c r="X350" t="s">
        <v>26</v>
      </c>
    </row>
    <row r="351" spans="3:24">
      <c r="C351" t="s">
        <v>92</v>
      </c>
      <c r="H351" t="s">
        <v>92</v>
      </c>
      <c r="K351" t="s">
        <v>92</v>
      </c>
      <c r="L351" t="s">
        <v>103</v>
      </c>
      <c r="M351" t="s">
        <v>92</v>
      </c>
      <c r="N351" t="s">
        <v>92</v>
      </c>
      <c r="O351" t="s">
        <v>92</v>
      </c>
      <c r="Q351" t="s">
        <v>92</v>
      </c>
      <c r="T351" t="s">
        <v>26</v>
      </c>
      <c r="U351" t="s">
        <v>26</v>
      </c>
      <c r="V351" t="s">
        <v>26</v>
      </c>
      <c r="W351" t="s">
        <v>26</v>
      </c>
      <c r="X351" t="s">
        <v>26</v>
      </c>
    </row>
    <row r="352" spans="3:24">
      <c r="C352" t="s">
        <v>92</v>
      </c>
      <c r="H352" t="s">
        <v>92</v>
      </c>
      <c r="K352" t="s">
        <v>92</v>
      </c>
      <c r="L352" t="s">
        <v>103</v>
      </c>
      <c r="M352" t="s">
        <v>92</v>
      </c>
      <c r="N352" t="s">
        <v>92</v>
      </c>
      <c r="O352" t="s">
        <v>92</v>
      </c>
      <c r="Q352" t="s">
        <v>92</v>
      </c>
      <c r="T352" t="s">
        <v>26</v>
      </c>
      <c r="U352" t="s">
        <v>26</v>
      </c>
      <c r="V352" t="s">
        <v>26</v>
      </c>
      <c r="W352" t="s">
        <v>26</v>
      </c>
      <c r="X352" t="s">
        <v>26</v>
      </c>
    </row>
    <row r="353" spans="3:24">
      <c r="C353" t="s">
        <v>92</v>
      </c>
      <c r="H353" t="s">
        <v>92</v>
      </c>
      <c r="K353" t="s">
        <v>92</v>
      </c>
      <c r="L353" t="s">
        <v>103</v>
      </c>
      <c r="M353" t="s">
        <v>92</v>
      </c>
      <c r="N353" t="s">
        <v>92</v>
      </c>
      <c r="O353" t="s">
        <v>92</v>
      </c>
      <c r="Q353" t="s">
        <v>92</v>
      </c>
      <c r="T353" t="s">
        <v>26</v>
      </c>
      <c r="U353" t="s">
        <v>26</v>
      </c>
      <c r="V353" t="s">
        <v>26</v>
      </c>
      <c r="W353" t="s">
        <v>26</v>
      </c>
      <c r="X353" t="s">
        <v>26</v>
      </c>
    </row>
    <row r="354" spans="3:24">
      <c r="C354" t="s">
        <v>92</v>
      </c>
      <c r="H354" t="s">
        <v>92</v>
      </c>
      <c r="K354" t="s">
        <v>92</v>
      </c>
      <c r="L354" t="s">
        <v>103</v>
      </c>
      <c r="M354" t="s">
        <v>92</v>
      </c>
      <c r="N354" t="s">
        <v>92</v>
      </c>
      <c r="O354" t="s">
        <v>92</v>
      </c>
      <c r="Q354" t="s">
        <v>92</v>
      </c>
      <c r="T354" t="s">
        <v>26</v>
      </c>
      <c r="U354" t="s">
        <v>26</v>
      </c>
      <c r="V354" t="s">
        <v>26</v>
      </c>
      <c r="W354" t="s">
        <v>26</v>
      </c>
      <c r="X354" t="s">
        <v>26</v>
      </c>
    </row>
    <row r="355" spans="3:24">
      <c r="C355" t="s">
        <v>92</v>
      </c>
      <c r="H355" t="s">
        <v>92</v>
      </c>
      <c r="K355" t="s">
        <v>92</v>
      </c>
      <c r="L355" t="s">
        <v>103</v>
      </c>
      <c r="M355" t="s">
        <v>92</v>
      </c>
      <c r="N355" t="s">
        <v>92</v>
      </c>
      <c r="O355" t="s">
        <v>92</v>
      </c>
      <c r="Q355" t="s">
        <v>92</v>
      </c>
      <c r="T355" t="s">
        <v>26</v>
      </c>
      <c r="U355" t="s">
        <v>26</v>
      </c>
      <c r="V355" t="s">
        <v>26</v>
      </c>
      <c r="W355" t="s">
        <v>26</v>
      </c>
      <c r="X355" t="s">
        <v>26</v>
      </c>
    </row>
    <row r="356" spans="3:24">
      <c r="C356" t="s">
        <v>92</v>
      </c>
      <c r="H356" t="s">
        <v>92</v>
      </c>
      <c r="K356" t="s">
        <v>92</v>
      </c>
      <c r="L356" t="s">
        <v>103</v>
      </c>
      <c r="M356" t="s">
        <v>92</v>
      </c>
      <c r="N356" t="s">
        <v>92</v>
      </c>
      <c r="O356" t="s">
        <v>92</v>
      </c>
      <c r="Q356" t="s">
        <v>92</v>
      </c>
      <c r="T356" t="s">
        <v>26</v>
      </c>
      <c r="U356" t="s">
        <v>26</v>
      </c>
      <c r="V356" t="s">
        <v>26</v>
      </c>
      <c r="W356" t="s">
        <v>26</v>
      </c>
      <c r="X356" t="s">
        <v>26</v>
      </c>
    </row>
    <row r="357" spans="3:24">
      <c r="C357" t="s">
        <v>92</v>
      </c>
      <c r="H357" t="s">
        <v>92</v>
      </c>
      <c r="K357" t="s">
        <v>92</v>
      </c>
      <c r="L357" t="s">
        <v>103</v>
      </c>
      <c r="M357" t="s">
        <v>92</v>
      </c>
      <c r="N357" t="s">
        <v>92</v>
      </c>
      <c r="O357" t="s">
        <v>92</v>
      </c>
      <c r="Q357" t="s">
        <v>92</v>
      </c>
      <c r="T357" t="s">
        <v>26</v>
      </c>
      <c r="U357" t="s">
        <v>26</v>
      </c>
      <c r="V357" t="s">
        <v>26</v>
      </c>
      <c r="W357" t="s">
        <v>26</v>
      </c>
      <c r="X357" t="s">
        <v>26</v>
      </c>
    </row>
    <row r="358" spans="3:24">
      <c r="C358" t="s">
        <v>92</v>
      </c>
      <c r="H358" t="s">
        <v>92</v>
      </c>
      <c r="K358" t="s">
        <v>92</v>
      </c>
      <c r="L358" t="s">
        <v>103</v>
      </c>
      <c r="M358" t="s">
        <v>92</v>
      </c>
      <c r="N358" t="s">
        <v>92</v>
      </c>
      <c r="O358" t="s">
        <v>92</v>
      </c>
      <c r="Q358" t="s">
        <v>92</v>
      </c>
      <c r="T358" t="s">
        <v>26</v>
      </c>
      <c r="U358" t="s">
        <v>26</v>
      </c>
      <c r="V358" t="s">
        <v>26</v>
      </c>
      <c r="W358" t="s">
        <v>26</v>
      </c>
      <c r="X358" t="s">
        <v>26</v>
      </c>
    </row>
    <row r="359" spans="3:24">
      <c r="C359" t="s">
        <v>92</v>
      </c>
      <c r="H359" t="s">
        <v>92</v>
      </c>
      <c r="K359" t="s">
        <v>92</v>
      </c>
      <c r="L359" t="s">
        <v>103</v>
      </c>
      <c r="M359" t="s">
        <v>92</v>
      </c>
      <c r="N359" t="s">
        <v>92</v>
      </c>
      <c r="O359" t="s">
        <v>92</v>
      </c>
      <c r="Q359" t="s">
        <v>92</v>
      </c>
      <c r="T359" t="s">
        <v>26</v>
      </c>
      <c r="U359" t="s">
        <v>26</v>
      </c>
      <c r="V359" t="s">
        <v>26</v>
      </c>
      <c r="W359" t="s">
        <v>26</v>
      </c>
      <c r="X359" t="s">
        <v>26</v>
      </c>
    </row>
    <row r="360" spans="3:24">
      <c r="C360" t="s">
        <v>92</v>
      </c>
      <c r="H360" t="s">
        <v>92</v>
      </c>
      <c r="K360" t="s">
        <v>92</v>
      </c>
      <c r="L360" t="s">
        <v>103</v>
      </c>
      <c r="M360" t="s">
        <v>92</v>
      </c>
      <c r="N360" t="s">
        <v>92</v>
      </c>
      <c r="O360" t="s">
        <v>92</v>
      </c>
      <c r="Q360" t="s">
        <v>92</v>
      </c>
      <c r="T360" t="s">
        <v>26</v>
      </c>
      <c r="U360" t="s">
        <v>26</v>
      </c>
      <c r="V360" t="s">
        <v>26</v>
      </c>
      <c r="W360" t="s">
        <v>26</v>
      </c>
      <c r="X360" t="s">
        <v>26</v>
      </c>
    </row>
    <row r="361" spans="3:24">
      <c r="C361" t="s">
        <v>92</v>
      </c>
      <c r="H361" t="s">
        <v>92</v>
      </c>
      <c r="K361" t="s">
        <v>92</v>
      </c>
      <c r="L361" t="s">
        <v>103</v>
      </c>
      <c r="M361" t="s">
        <v>92</v>
      </c>
      <c r="N361" t="s">
        <v>92</v>
      </c>
      <c r="O361" t="s">
        <v>92</v>
      </c>
      <c r="Q361" t="s">
        <v>92</v>
      </c>
      <c r="T361" t="s">
        <v>26</v>
      </c>
      <c r="U361" t="s">
        <v>26</v>
      </c>
      <c r="V361" t="s">
        <v>26</v>
      </c>
      <c r="W361" t="s">
        <v>26</v>
      </c>
      <c r="X361" t="s">
        <v>26</v>
      </c>
    </row>
    <row r="362" spans="3:24">
      <c r="C362" t="s">
        <v>92</v>
      </c>
      <c r="H362" t="s">
        <v>92</v>
      </c>
      <c r="K362" t="s">
        <v>92</v>
      </c>
      <c r="L362" t="s">
        <v>103</v>
      </c>
      <c r="M362" t="s">
        <v>92</v>
      </c>
      <c r="N362" t="s">
        <v>92</v>
      </c>
      <c r="O362" t="s">
        <v>92</v>
      </c>
      <c r="Q362" t="s">
        <v>92</v>
      </c>
      <c r="T362" t="s">
        <v>26</v>
      </c>
      <c r="U362" t="s">
        <v>26</v>
      </c>
      <c r="V362" t="s">
        <v>26</v>
      </c>
      <c r="W362" t="s">
        <v>26</v>
      </c>
      <c r="X362" t="s">
        <v>26</v>
      </c>
    </row>
    <row r="363" spans="3:24">
      <c r="C363" t="s">
        <v>92</v>
      </c>
      <c r="H363" t="s">
        <v>92</v>
      </c>
      <c r="K363" t="s">
        <v>92</v>
      </c>
      <c r="L363" t="s">
        <v>103</v>
      </c>
      <c r="M363" t="s">
        <v>92</v>
      </c>
      <c r="N363" t="s">
        <v>92</v>
      </c>
      <c r="O363" t="s">
        <v>92</v>
      </c>
      <c r="Q363" t="s">
        <v>92</v>
      </c>
      <c r="T363" t="s">
        <v>26</v>
      </c>
      <c r="U363" t="s">
        <v>26</v>
      </c>
      <c r="V363" t="s">
        <v>26</v>
      </c>
      <c r="W363" t="s">
        <v>26</v>
      </c>
      <c r="X363" t="s">
        <v>26</v>
      </c>
    </row>
    <row r="364" spans="3:24">
      <c r="C364" t="s">
        <v>92</v>
      </c>
      <c r="H364" t="s">
        <v>92</v>
      </c>
      <c r="K364" t="s">
        <v>92</v>
      </c>
      <c r="L364" t="s">
        <v>103</v>
      </c>
      <c r="M364" t="s">
        <v>92</v>
      </c>
      <c r="N364" t="s">
        <v>92</v>
      </c>
      <c r="O364" t="s">
        <v>92</v>
      </c>
      <c r="Q364" t="s">
        <v>92</v>
      </c>
      <c r="T364" t="s">
        <v>26</v>
      </c>
      <c r="U364" t="s">
        <v>26</v>
      </c>
      <c r="V364" t="s">
        <v>26</v>
      </c>
      <c r="W364" t="s">
        <v>26</v>
      </c>
      <c r="X364" t="s">
        <v>26</v>
      </c>
    </row>
    <row r="365" spans="3:24">
      <c r="C365" t="s">
        <v>92</v>
      </c>
      <c r="H365" t="s">
        <v>92</v>
      </c>
      <c r="K365" t="s">
        <v>92</v>
      </c>
      <c r="L365" t="s">
        <v>103</v>
      </c>
      <c r="M365" t="s">
        <v>92</v>
      </c>
      <c r="N365" t="s">
        <v>92</v>
      </c>
      <c r="O365" t="s">
        <v>92</v>
      </c>
      <c r="Q365" t="s">
        <v>92</v>
      </c>
      <c r="T365" t="s">
        <v>26</v>
      </c>
      <c r="U365" t="s">
        <v>26</v>
      </c>
      <c r="V365" t="s">
        <v>26</v>
      </c>
      <c r="W365" t="s">
        <v>26</v>
      </c>
      <c r="X365" t="s">
        <v>26</v>
      </c>
    </row>
    <row r="366" spans="3:24">
      <c r="C366" t="s">
        <v>92</v>
      </c>
      <c r="H366" t="s">
        <v>92</v>
      </c>
      <c r="K366" t="s">
        <v>92</v>
      </c>
      <c r="L366" t="s">
        <v>103</v>
      </c>
      <c r="M366" t="s">
        <v>92</v>
      </c>
      <c r="N366" t="s">
        <v>92</v>
      </c>
      <c r="O366" t="s">
        <v>92</v>
      </c>
      <c r="Q366" t="s">
        <v>92</v>
      </c>
      <c r="T366" t="s">
        <v>26</v>
      </c>
      <c r="U366" t="s">
        <v>26</v>
      </c>
      <c r="V366" t="s">
        <v>26</v>
      </c>
      <c r="W366" t="s">
        <v>26</v>
      </c>
      <c r="X366" t="s">
        <v>26</v>
      </c>
    </row>
    <row r="367" spans="3:24">
      <c r="C367" t="s">
        <v>92</v>
      </c>
      <c r="H367" t="s">
        <v>92</v>
      </c>
      <c r="K367" t="s">
        <v>92</v>
      </c>
      <c r="L367" t="s">
        <v>103</v>
      </c>
      <c r="M367" t="s">
        <v>92</v>
      </c>
      <c r="N367" t="s">
        <v>92</v>
      </c>
      <c r="O367" t="s">
        <v>92</v>
      </c>
      <c r="Q367" t="s">
        <v>92</v>
      </c>
      <c r="T367" t="s">
        <v>26</v>
      </c>
      <c r="U367" t="s">
        <v>26</v>
      </c>
      <c r="V367" t="s">
        <v>26</v>
      </c>
      <c r="W367" t="s">
        <v>26</v>
      </c>
      <c r="X367" t="s">
        <v>26</v>
      </c>
    </row>
    <row r="368" spans="3:24">
      <c r="C368" t="s">
        <v>92</v>
      </c>
      <c r="H368" t="s">
        <v>92</v>
      </c>
      <c r="K368" t="s">
        <v>92</v>
      </c>
      <c r="L368" t="s">
        <v>103</v>
      </c>
      <c r="M368" t="s">
        <v>92</v>
      </c>
      <c r="N368" t="s">
        <v>92</v>
      </c>
      <c r="O368" t="s">
        <v>92</v>
      </c>
      <c r="Q368" t="s">
        <v>92</v>
      </c>
      <c r="T368" t="s">
        <v>26</v>
      </c>
      <c r="U368" t="s">
        <v>26</v>
      </c>
      <c r="V368" t="s">
        <v>26</v>
      </c>
      <c r="W368" t="s">
        <v>26</v>
      </c>
      <c r="X368" t="s">
        <v>26</v>
      </c>
    </row>
    <row r="369" spans="3:24">
      <c r="C369" t="s">
        <v>92</v>
      </c>
      <c r="H369" t="s">
        <v>92</v>
      </c>
      <c r="K369" t="s">
        <v>92</v>
      </c>
      <c r="L369" t="s">
        <v>103</v>
      </c>
      <c r="M369" t="s">
        <v>92</v>
      </c>
      <c r="N369" t="s">
        <v>92</v>
      </c>
      <c r="O369" t="s">
        <v>92</v>
      </c>
      <c r="Q369" t="s">
        <v>92</v>
      </c>
      <c r="T369" t="s">
        <v>26</v>
      </c>
      <c r="U369" t="s">
        <v>26</v>
      </c>
      <c r="V369" t="s">
        <v>26</v>
      </c>
      <c r="W369" t="s">
        <v>26</v>
      </c>
      <c r="X369" t="s">
        <v>26</v>
      </c>
    </row>
    <row r="370" spans="3:24">
      <c r="C370" t="s">
        <v>92</v>
      </c>
      <c r="H370" t="s">
        <v>92</v>
      </c>
      <c r="K370" t="s">
        <v>92</v>
      </c>
      <c r="L370" t="s">
        <v>103</v>
      </c>
      <c r="M370" t="s">
        <v>92</v>
      </c>
      <c r="N370" t="s">
        <v>92</v>
      </c>
      <c r="O370" t="s">
        <v>92</v>
      </c>
      <c r="Q370" t="s">
        <v>92</v>
      </c>
      <c r="T370" t="s">
        <v>26</v>
      </c>
      <c r="U370" t="s">
        <v>26</v>
      </c>
      <c r="V370" t="s">
        <v>26</v>
      </c>
      <c r="W370" t="s">
        <v>26</v>
      </c>
      <c r="X370" t="s">
        <v>26</v>
      </c>
    </row>
    <row r="371" spans="3:24">
      <c r="C371" t="s">
        <v>92</v>
      </c>
      <c r="H371" t="s">
        <v>92</v>
      </c>
      <c r="K371" t="s">
        <v>92</v>
      </c>
      <c r="L371" t="s">
        <v>103</v>
      </c>
      <c r="M371" t="s">
        <v>92</v>
      </c>
      <c r="N371" t="s">
        <v>92</v>
      </c>
      <c r="O371" t="s">
        <v>92</v>
      </c>
      <c r="Q371" t="s">
        <v>92</v>
      </c>
      <c r="T371" t="s">
        <v>26</v>
      </c>
      <c r="U371" t="s">
        <v>26</v>
      </c>
      <c r="V371" t="s">
        <v>26</v>
      </c>
      <c r="W371" t="s">
        <v>26</v>
      </c>
      <c r="X371" t="s">
        <v>26</v>
      </c>
    </row>
    <row r="372" spans="3:24">
      <c r="C372" t="s">
        <v>92</v>
      </c>
      <c r="H372" t="s">
        <v>92</v>
      </c>
      <c r="K372" t="s">
        <v>92</v>
      </c>
      <c r="L372" t="s">
        <v>103</v>
      </c>
      <c r="M372" t="s">
        <v>92</v>
      </c>
      <c r="N372" t="s">
        <v>92</v>
      </c>
      <c r="O372" t="s">
        <v>92</v>
      </c>
      <c r="Q372" t="s">
        <v>92</v>
      </c>
      <c r="T372" t="s">
        <v>26</v>
      </c>
      <c r="U372" t="s">
        <v>26</v>
      </c>
      <c r="V372" t="s">
        <v>26</v>
      </c>
      <c r="W372" t="s">
        <v>26</v>
      </c>
      <c r="X372" t="s">
        <v>26</v>
      </c>
    </row>
    <row r="373" spans="3:24">
      <c r="C373" t="s">
        <v>92</v>
      </c>
      <c r="H373" t="s">
        <v>92</v>
      </c>
      <c r="K373" t="s">
        <v>92</v>
      </c>
      <c r="L373" t="s">
        <v>103</v>
      </c>
      <c r="M373" t="s">
        <v>92</v>
      </c>
      <c r="N373" t="s">
        <v>92</v>
      </c>
      <c r="O373" t="s">
        <v>92</v>
      </c>
      <c r="Q373" t="s">
        <v>92</v>
      </c>
      <c r="T373" t="s">
        <v>26</v>
      </c>
      <c r="U373" t="s">
        <v>26</v>
      </c>
      <c r="V373" t="s">
        <v>26</v>
      </c>
      <c r="W373" t="s">
        <v>26</v>
      </c>
      <c r="X373" t="s">
        <v>26</v>
      </c>
    </row>
    <row r="374" spans="3:24">
      <c r="C374" t="s">
        <v>92</v>
      </c>
      <c r="H374" t="s">
        <v>92</v>
      </c>
      <c r="K374" t="s">
        <v>92</v>
      </c>
      <c r="L374" t="s">
        <v>103</v>
      </c>
      <c r="M374" t="s">
        <v>92</v>
      </c>
      <c r="N374" t="s">
        <v>92</v>
      </c>
      <c r="O374" t="s">
        <v>92</v>
      </c>
      <c r="Q374" t="s">
        <v>92</v>
      </c>
      <c r="T374" t="s">
        <v>26</v>
      </c>
      <c r="U374" t="s">
        <v>26</v>
      </c>
      <c r="V374" t="s">
        <v>26</v>
      </c>
      <c r="W374" t="s">
        <v>26</v>
      </c>
      <c r="X374" t="s">
        <v>26</v>
      </c>
    </row>
    <row r="375" spans="3:24">
      <c r="C375" t="s">
        <v>92</v>
      </c>
      <c r="H375" t="s">
        <v>92</v>
      </c>
      <c r="K375" t="s">
        <v>92</v>
      </c>
      <c r="L375" t="s">
        <v>103</v>
      </c>
      <c r="M375" t="s">
        <v>92</v>
      </c>
      <c r="N375" t="s">
        <v>92</v>
      </c>
      <c r="O375" t="s">
        <v>92</v>
      </c>
      <c r="Q375" t="s">
        <v>92</v>
      </c>
      <c r="T375" t="s">
        <v>26</v>
      </c>
      <c r="U375" t="s">
        <v>26</v>
      </c>
      <c r="V375" t="s">
        <v>26</v>
      </c>
      <c r="W375" t="s">
        <v>26</v>
      </c>
      <c r="X375" t="s">
        <v>26</v>
      </c>
    </row>
    <row r="376" spans="3:24">
      <c r="C376" t="s">
        <v>92</v>
      </c>
      <c r="H376" t="s">
        <v>92</v>
      </c>
      <c r="K376" t="s">
        <v>92</v>
      </c>
      <c r="L376" t="s">
        <v>103</v>
      </c>
      <c r="M376" t="s">
        <v>92</v>
      </c>
      <c r="N376" t="s">
        <v>92</v>
      </c>
      <c r="O376" t="s">
        <v>92</v>
      </c>
      <c r="Q376" t="s">
        <v>92</v>
      </c>
      <c r="T376" t="s">
        <v>26</v>
      </c>
      <c r="U376" t="s">
        <v>26</v>
      </c>
      <c r="V376" t="s">
        <v>26</v>
      </c>
      <c r="W376" t="s">
        <v>26</v>
      </c>
      <c r="X376" t="s">
        <v>26</v>
      </c>
    </row>
    <row r="377" spans="3:24">
      <c r="C377" t="s">
        <v>92</v>
      </c>
      <c r="H377" t="s">
        <v>92</v>
      </c>
      <c r="K377" t="s">
        <v>92</v>
      </c>
      <c r="L377" t="s">
        <v>103</v>
      </c>
      <c r="M377" t="s">
        <v>92</v>
      </c>
      <c r="N377" t="s">
        <v>92</v>
      </c>
      <c r="O377" t="s">
        <v>92</v>
      </c>
      <c r="Q377" t="s">
        <v>92</v>
      </c>
      <c r="T377" t="s">
        <v>26</v>
      </c>
      <c r="U377" t="s">
        <v>26</v>
      </c>
      <c r="V377" t="s">
        <v>26</v>
      </c>
      <c r="W377" t="s">
        <v>26</v>
      </c>
      <c r="X377" t="s">
        <v>26</v>
      </c>
    </row>
    <row r="378" spans="3:24">
      <c r="C378" t="s">
        <v>92</v>
      </c>
      <c r="H378" t="s">
        <v>92</v>
      </c>
      <c r="K378" t="s">
        <v>92</v>
      </c>
      <c r="L378" t="s">
        <v>103</v>
      </c>
      <c r="M378" t="s">
        <v>92</v>
      </c>
      <c r="N378" t="s">
        <v>92</v>
      </c>
      <c r="O378" t="s">
        <v>92</v>
      </c>
      <c r="Q378" t="s">
        <v>92</v>
      </c>
      <c r="T378" t="s">
        <v>26</v>
      </c>
      <c r="U378" t="s">
        <v>26</v>
      </c>
      <c r="V378" t="s">
        <v>26</v>
      </c>
      <c r="W378" t="s">
        <v>26</v>
      </c>
      <c r="X378" t="s">
        <v>26</v>
      </c>
    </row>
    <row r="379" spans="3:24">
      <c r="C379" t="s">
        <v>92</v>
      </c>
      <c r="H379" t="s">
        <v>92</v>
      </c>
      <c r="K379" t="s">
        <v>92</v>
      </c>
      <c r="L379" t="s">
        <v>103</v>
      </c>
      <c r="M379" t="s">
        <v>92</v>
      </c>
      <c r="N379" t="s">
        <v>92</v>
      </c>
      <c r="O379" t="s">
        <v>92</v>
      </c>
      <c r="Q379" t="s">
        <v>92</v>
      </c>
      <c r="T379" t="s">
        <v>26</v>
      </c>
      <c r="U379" t="s">
        <v>26</v>
      </c>
      <c r="V379" t="s">
        <v>26</v>
      </c>
      <c r="W379" t="s">
        <v>26</v>
      </c>
      <c r="X379" t="s">
        <v>26</v>
      </c>
    </row>
    <row r="380" spans="3:24">
      <c r="C380" t="s">
        <v>92</v>
      </c>
      <c r="H380" t="s">
        <v>92</v>
      </c>
      <c r="K380" t="s">
        <v>92</v>
      </c>
      <c r="L380" t="s">
        <v>103</v>
      </c>
      <c r="M380" t="s">
        <v>92</v>
      </c>
      <c r="N380" t="s">
        <v>92</v>
      </c>
      <c r="O380" t="s">
        <v>92</v>
      </c>
      <c r="Q380" t="s">
        <v>92</v>
      </c>
      <c r="T380" t="s">
        <v>26</v>
      </c>
      <c r="U380" t="s">
        <v>26</v>
      </c>
      <c r="V380" t="s">
        <v>26</v>
      </c>
      <c r="W380" t="s">
        <v>26</v>
      </c>
      <c r="X380" t="s">
        <v>26</v>
      </c>
    </row>
    <row r="381" spans="3:24">
      <c r="C381" t="s">
        <v>92</v>
      </c>
      <c r="H381" t="s">
        <v>92</v>
      </c>
      <c r="K381" t="s">
        <v>92</v>
      </c>
      <c r="L381" t="s">
        <v>103</v>
      </c>
      <c r="M381" t="s">
        <v>92</v>
      </c>
      <c r="N381" t="s">
        <v>92</v>
      </c>
      <c r="O381" t="s">
        <v>92</v>
      </c>
      <c r="Q381" t="s">
        <v>92</v>
      </c>
      <c r="T381" t="s">
        <v>26</v>
      </c>
      <c r="U381" t="s">
        <v>26</v>
      </c>
      <c r="V381" t="s">
        <v>26</v>
      </c>
      <c r="W381" t="s">
        <v>26</v>
      </c>
      <c r="X381" t="s">
        <v>26</v>
      </c>
    </row>
    <row r="382" spans="3:24">
      <c r="C382" t="s">
        <v>92</v>
      </c>
      <c r="H382" t="s">
        <v>92</v>
      </c>
      <c r="K382" t="s">
        <v>92</v>
      </c>
      <c r="L382" t="s">
        <v>103</v>
      </c>
      <c r="M382" t="s">
        <v>92</v>
      </c>
      <c r="N382" t="s">
        <v>92</v>
      </c>
      <c r="O382" t="s">
        <v>92</v>
      </c>
      <c r="Q382" t="s">
        <v>92</v>
      </c>
      <c r="T382" t="s">
        <v>26</v>
      </c>
      <c r="U382" t="s">
        <v>26</v>
      </c>
      <c r="V382" t="s">
        <v>26</v>
      </c>
      <c r="W382" t="s">
        <v>26</v>
      </c>
      <c r="X382" t="s">
        <v>26</v>
      </c>
    </row>
    <row r="383" spans="3:24">
      <c r="C383" t="s">
        <v>92</v>
      </c>
      <c r="H383" t="s">
        <v>92</v>
      </c>
      <c r="K383" t="s">
        <v>92</v>
      </c>
      <c r="L383" t="s">
        <v>103</v>
      </c>
      <c r="M383" t="s">
        <v>92</v>
      </c>
      <c r="N383" t="s">
        <v>92</v>
      </c>
      <c r="O383" t="s">
        <v>92</v>
      </c>
      <c r="Q383" t="s">
        <v>92</v>
      </c>
      <c r="T383" t="s">
        <v>26</v>
      </c>
      <c r="U383" t="s">
        <v>26</v>
      </c>
      <c r="V383" t="s">
        <v>26</v>
      </c>
      <c r="W383" t="s">
        <v>26</v>
      </c>
      <c r="X383" t="s">
        <v>26</v>
      </c>
    </row>
    <row r="384" spans="3:24">
      <c r="C384" t="s">
        <v>92</v>
      </c>
      <c r="H384" t="s">
        <v>92</v>
      </c>
      <c r="K384" t="s">
        <v>92</v>
      </c>
      <c r="L384" t="s">
        <v>103</v>
      </c>
      <c r="M384" t="s">
        <v>92</v>
      </c>
      <c r="N384" t="s">
        <v>92</v>
      </c>
      <c r="O384" t="s">
        <v>92</v>
      </c>
      <c r="Q384" t="s">
        <v>92</v>
      </c>
      <c r="T384" t="s">
        <v>26</v>
      </c>
      <c r="U384" t="s">
        <v>26</v>
      </c>
      <c r="V384" t="s">
        <v>26</v>
      </c>
      <c r="W384" t="s">
        <v>26</v>
      </c>
      <c r="X384" t="s">
        <v>26</v>
      </c>
    </row>
    <row r="385" spans="3:24">
      <c r="C385" t="s">
        <v>92</v>
      </c>
      <c r="H385" t="s">
        <v>92</v>
      </c>
      <c r="K385" t="s">
        <v>92</v>
      </c>
      <c r="L385" t="s">
        <v>103</v>
      </c>
      <c r="M385" t="s">
        <v>92</v>
      </c>
      <c r="N385" t="s">
        <v>92</v>
      </c>
      <c r="O385" t="s">
        <v>92</v>
      </c>
      <c r="Q385" t="s">
        <v>92</v>
      </c>
      <c r="T385" t="s">
        <v>26</v>
      </c>
      <c r="U385" t="s">
        <v>26</v>
      </c>
      <c r="V385" t="s">
        <v>26</v>
      </c>
      <c r="W385" t="s">
        <v>26</v>
      </c>
      <c r="X385" t="s">
        <v>26</v>
      </c>
    </row>
    <row r="386" spans="3:24">
      <c r="C386" t="s">
        <v>92</v>
      </c>
      <c r="H386" t="s">
        <v>92</v>
      </c>
      <c r="K386" t="s">
        <v>92</v>
      </c>
      <c r="L386" t="s">
        <v>103</v>
      </c>
      <c r="M386" t="s">
        <v>92</v>
      </c>
      <c r="N386" t="s">
        <v>92</v>
      </c>
      <c r="O386" t="s">
        <v>92</v>
      </c>
      <c r="Q386" t="s">
        <v>92</v>
      </c>
      <c r="T386" t="s">
        <v>26</v>
      </c>
      <c r="U386" t="s">
        <v>26</v>
      </c>
      <c r="V386" t="s">
        <v>26</v>
      </c>
      <c r="W386" t="s">
        <v>26</v>
      </c>
      <c r="X386" t="s">
        <v>26</v>
      </c>
    </row>
    <row r="387" spans="3:24">
      <c r="C387" t="s">
        <v>92</v>
      </c>
      <c r="H387" t="s">
        <v>92</v>
      </c>
      <c r="K387" t="s">
        <v>92</v>
      </c>
      <c r="L387" t="s">
        <v>103</v>
      </c>
      <c r="M387" t="s">
        <v>92</v>
      </c>
      <c r="N387" t="s">
        <v>92</v>
      </c>
      <c r="O387" t="s">
        <v>92</v>
      </c>
      <c r="Q387" t="s">
        <v>92</v>
      </c>
      <c r="T387" t="s">
        <v>26</v>
      </c>
      <c r="U387" t="s">
        <v>26</v>
      </c>
      <c r="V387" t="s">
        <v>26</v>
      </c>
      <c r="W387" t="s">
        <v>26</v>
      </c>
      <c r="X387" t="s">
        <v>26</v>
      </c>
    </row>
    <row r="388" spans="3:24">
      <c r="C388" t="s">
        <v>92</v>
      </c>
      <c r="H388" t="s">
        <v>92</v>
      </c>
      <c r="K388" t="s">
        <v>92</v>
      </c>
      <c r="L388" t="s">
        <v>103</v>
      </c>
      <c r="M388" t="s">
        <v>92</v>
      </c>
      <c r="N388" t="s">
        <v>92</v>
      </c>
      <c r="O388" t="s">
        <v>92</v>
      </c>
      <c r="Q388" t="s">
        <v>92</v>
      </c>
      <c r="T388" t="s">
        <v>26</v>
      </c>
      <c r="U388" t="s">
        <v>26</v>
      </c>
      <c r="V388" t="s">
        <v>26</v>
      </c>
      <c r="W388" t="s">
        <v>26</v>
      </c>
      <c r="X388" t="s">
        <v>26</v>
      </c>
    </row>
    <row r="389" spans="3:24">
      <c r="C389" t="s">
        <v>92</v>
      </c>
      <c r="H389" t="s">
        <v>92</v>
      </c>
      <c r="K389" t="s">
        <v>92</v>
      </c>
      <c r="L389" t="s">
        <v>103</v>
      </c>
      <c r="M389" t="s">
        <v>92</v>
      </c>
      <c r="N389" t="s">
        <v>92</v>
      </c>
      <c r="O389" t="s">
        <v>92</v>
      </c>
      <c r="Q389" t="s">
        <v>92</v>
      </c>
      <c r="T389" t="s">
        <v>26</v>
      </c>
      <c r="U389" t="s">
        <v>26</v>
      </c>
      <c r="V389" t="s">
        <v>26</v>
      </c>
      <c r="W389" t="s">
        <v>26</v>
      </c>
      <c r="X389" t="s">
        <v>26</v>
      </c>
    </row>
    <row r="390" spans="3:24">
      <c r="C390" t="s">
        <v>92</v>
      </c>
      <c r="H390" t="s">
        <v>92</v>
      </c>
      <c r="K390" t="s">
        <v>92</v>
      </c>
      <c r="L390" t="s">
        <v>103</v>
      </c>
      <c r="M390" t="s">
        <v>92</v>
      </c>
      <c r="N390" t="s">
        <v>92</v>
      </c>
      <c r="O390" t="s">
        <v>92</v>
      </c>
      <c r="Q390" t="s">
        <v>92</v>
      </c>
      <c r="T390" t="s">
        <v>26</v>
      </c>
      <c r="U390" t="s">
        <v>26</v>
      </c>
      <c r="V390" t="s">
        <v>26</v>
      </c>
      <c r="W390" t="s">
        <v>26</v>
      </c>
      <c r="X390" t="s">
        <v>26</v>
      </c>
    </row>
    <row r="391" spans="3:24">
      <c r="C391" t="s">
        <v>92</v>
      </c>
      <c r="H391" t="s">
        <v>92</v>
      </c>
      <c r="K391" t="s">
        <v>92</v>
      </c>
      <c r="L391" t="s">
        <v>103</v>
      </c>
      <c r="M391" t="s">
        <v>92</v>
      </c>
      <c r="N391" t="s">
        <v>92</v>
      </c>
      <c r="O391" t="s">
        <v>92</v>
      </c>
      <c r="Q391" t="s">
        <v>92</v>
      </c>
      <c r="T391" t="s">
        <v>26</v>
      </c>
      <c r="U391" t="s">
        <v>26</v>
      </c>
      <c r="V391" t="s">
        <v>26</v>
      </c>
      <c r="W391" t="s">
        <v>26</v>
      </c>
      <c r="X391" t="s">
        <v>26</v>
      </c>
    </row>
    <row r="392" spans="3:24">
      <c r="C392" t="s">
        <v>92</v>
      </c>
      <c r="H392" t="s">
        <v>92</v>
      </c>
      <c r="K392" t="s">
        <v>92</v>
      </c>
      <c r="L392" t="s">
        <v>103</v>
      </c>
      <c r="M392" t="s">
        <v>92</v>
      </c>
      <c r="N392" t="s">
        <v>92</v>
      </c>
      <c r="O392" t="s">
        <v>92</v>
      </c>
      <c r="Q392" t="s">
        <v>92</v>
      </c>
      <c r="T392" t="s">
        <v>26</v>
      </c>
      <c r="U392" t="s">
        <v>26</v>
      </c>
      <c r="V392" t="s">
        <v>26</v>
      </c>
      <c r="W392" t="s">
        <v>26</v>
      </c>
      <c r="X392" t="s">
        <v>26</v>
      </c>
    </row>
    <row r="393" spans="3:24">
      <c r="C393" t="s">
        <v>92</v>
      </c>
      <c r="H393" t="s">
        <v>92</v>
      </c>
      <c r="K393" t="s">
        <v>92</v>
      </c>
      <c r="L393" t="s">
        <v>103</v>
      </c>
      <c r="M393" t="s">
        <v>92</v>
      </c>
      <c r="N393" t="s">
        <v>92</v>
      </c>
      <c r="O393" t="s">
        <v>92</v>
      </c>
      <c r="Q393" t="s">
        <v>92</v>
      </c>
      <c r="T393" t="s">
        <v>26</v>
      </c>
      <c r="U393" t="s">
        <v>26</v>
      </c>
      <c r="V393" t="s">
        <v>26</v>
      </c>
      <c r="W393" t="s">
        <v>26</v>
      </c>
      <c r="X393" t="s">
        <v>26</v>
      </c>
    </row>
    <row r="394" spans="3:24">
      <c r="C394" t="s">
        <v>92</v>
      </c>
      <c r="H394" t="s">
        <v>92</v>
      </c>
      <c r="K394" t="s">
        <v>92</v>
      </c>
      <c r="L394" t="s">
        <v>103</v>
      </c>
      <c r="M394" t="s">
        <v>92</v>
      </c>
      <c r="N394" t="s">
        <v>92</v>
      </c>
      <c r="O394" t="s">
        <v>92</v>
      </c>
      <c r="Q394" t="s">
        <v>92</v>
      </c>
      <c r="T394" t="s">
        <v>26</v>
      </c>
      <c r="U394" t="s">
        <v>26</v>
      </c>
      <c r="V394" t="s">
        <v>26</v>
      </c>
      <c r="W394" t="s">
        <v>26</v>
      </c>
      <c r="X394" t="s">
        <v>26</v>
      </c>
    </row>
    <row r="395" spans="3:24">
      <c r="C395" t="s">
        <v>92</v>
      </c>
      <c r="H395" t="s">
        <v>92</v>
      </c>
      <c r="K395" t="s">
        <v>92</v>
      </c>
      <c r="L395" t="s">
        <v>103</v>
      </c>
      <c r="M395" t="s">
        <v>92</v>
      </c>
      <c r="N395" t="s">
        <v>92</v>
      </c>
      <c r="O395" t="s">
        <v>92</v>
      </c>
      <c r="Q395" t="s">
        <v>92</v>
      </c>
      <c r="T395" t="s">
        <v>26</v>
      </c>
      <c r="U395" t="s">
        <v>26</v>
      </c>
      <c r="V395" t="s">
        <v>26</v>
      </c>
      <c r="W395" t="s">
        <v>26</v>
      </c>
      <c r="X395" t="s">
        <v>26</v>
      </c>
    </row>
    <row r="396" spans="3:24">
      <c r="C396" t="s">
        <v>92</v>
      </c>
      <c r="H396" t="s">
        <v>92</v>
      </c>
      <c r="K396" t="s">
        <v>92</v>
      </c>
      <c r="L396" t="s">
        <v>103</v>
      </c>
      <c r="M396" t="s">
        <v>92</v>
      </c>
      <c r="N396" t="s">
        <v>92</v>
      </c>
      <c r="O396" t="s">
        <v>92</v>
      </c>
      <c r="Q396" t="s">
        <v>92</v>
      </c>
      <c r="T396" t="s">
        <v>26</v>
      </c>
      <c r="U396" t="s">
        <v>26</v>
      </c>
      <c r="V396" t="s">
        <v>26</v>
      </c>
      <c r="W396" t="s">
        <v>26</v>
      </c>
      <c r="X396" t="s">
        <v>26</v>
      </c>
    </row>
    <row r="397" spans="3:24">
      <c r="C397" t="s">
        <v>92</v>
      </c>
      <c r="H397" t="s">
        <v>92</v>
      </c>
      <c r="K397" t="s">
        <v>92</v>
      </c>
      <c r="L397" t="s">
        <v>103</v>
      </c>
      <c r="M397" t="s">
        <v>92</v>
      </c>
      <c r="N397" t="s">
        <v>92</v>
      </c>
      <c r="O397" t="s">
        <v>92</v>
      </c>
      <c r="Q397" t="s">
        <v>92</v>
      </c>
      <c r="T397" t="s">
        <v>26</v>
      </c>
      <c r="U397" t="s">
        <v>26</v>
      </c>
      <c r="V397" t="s">
        <v>26</v>
      </c>
      <c r="W397" t="s">
        <v>26</v>
      </c>
      <c r="X397" t="s">
        <v>26</v>
      </c>
    </row>
    <row r="398" spans="3:24">
      <c r="C398" t="s">
        <v>92</v>
      </c>
      <c r="H398" t="s">
        <v>92</v>
      </c>
      <c r="K398" t="s">
        <v>92</v>
      </c>
      <c r="L398" t="s">
        <v>103</v>
      </c>
      <c r="M398" t="s">
        <v>92</v>
      </c>
      <c r="N398" t="s">
        <v>92</v>
      </c>
      <c r="O398" t="s">
        <v>92</v>
      </c>
      <c r="Q398" t="s">
        <v>92</v>
      </c>
      <c r="T398" t="s">
        <v>26</v>
      </c>
      <c r="U398" t="s">
        <v>26</v>
      </c>
      <c r="V398" t="s">
        <v>26</v>
      </c>
      <c r="W398" t="s">
        <v>26</v>
      </c>
      <c r="X398" t="s">
        <v>26</v>
      </c>
    </row>
    <row r="399" spans="3:24">
      <c r="C399" t="s">
        <v>92</v>
      </c>
      <c r="H399" t="s">
        <v>92</v>
      </c>
      <c r="K399" t="s">
        <v>92</v>
      </c>
      <c r="L399" t="s">
        <v>103</v>
      </c>
      <c r="M399" t="s">
        <v>92</v>
      </c>
      <c r="N399" t="s">
        <v>92</v>
      </c>
      <c r="O399" t="s">
        <v>92</v>
      </c>
      <c r="Q399" t="s">
        <v>92</v>
      </c>
      <c r="T399" t="s">
        <v>26</v>
      </c>
      <c r="U399" t="s">
        <v>26</v>
      </c>
      <c r="V399" t="s">
        <v>26</v>
      </c>
      <c r="W399" t="s">
        <v>26</v>
      </c>
      <c r="X399" t="s">
        <v>26</v>
      </c>
    </row>
    <row r="400" spans="3:24">
      <c r="C400" t="s">
        <v>92</v>
      </c>
      <c r="H400" t="s">
        <v>92</v>
      </c>
      <c r="K400" t="s">
        <v>92</v>
      </c>
      <c r="L400" t="s">
        <v>103</v>
      </c>
      <c r="M400" t="s">
        <v>92</v>
      </c>
      <c r="N400" t="s">
        <v>92</v>
      </c>
      <c r="O400" t="s">
        <v>92</v>
      </c>
      <c r="Q400" t="s">
        <v>92</v>
      </c>
      <c r="T400" t="s">
        <v>26</v>
      </c>
      <c r="U400" t="s">
        <v>26</v>
      </c>
      <c r="V400" t="s">
        <v>26</v>
      </c>
      <c r="W400" t="s">
        <v>26</v>
      </c>
      <c r="X400" t="s">
        <v>26</v>
      </c>
    </row>
    <row r="401" spans="3:24">
      <c r="C401" t="s">
        <v>92</v>
      </c>
      <c r="H401" t="s">
        <v>92</v>
      </c>
      <c r="K401" t="s">
        <v>92</v>
      </c>
      <c r="L401" t="s">
        <v>103</v>
      </c>
      <c r="M401" t="s">
        <v>92</v>
      </c>
      <c r="N401" t="s">
        <v>92</v>
      </c>
      <c r="O401" t="s">
        <v>92</v>
      </c>
      <c r="Q401" t="s">
        <v>92</v>
      </c>
      <c r="T401" t="s">
        <v>26</v>
      </c>
      <c r="U401" t="s">
        <v>26</v>
      </c>
      <c r="V401" t="s">
        <v>26</v>
      </c>
      <c r="W401" t="s">
        <v>26</v>
      </c>
      <c r="X401" t="s">
        <v>26</v>
      </c>
    </row>
    <row r="402" spans="3:24">
      <c r="C402" t="s">
        <v>92</v>
      </c>
      <c r="H402" t="s">
        <v>92</v>
      </c>
      <c r="K402" t="s">
        <v>92</v>
      </c>
      <c r="L402" t="s">
        <v>103</v>
      </c>
      <c r="M402" t="s">
        <v>92</v>
      </c>
      <c r="N402" t="s">
        <v>92</v>
      </c>
      <c r="O402" t="s">
        <v>92</v>
      </c>
      <c r="Q402" t="s">
        <v>92</v>
      </c>
      <c r="T402" t="s">
        <v>26</v>
      </c>
      <c r="U402" t="s">
        <v>26</v>
      </c>
      <c r="V402" t="s">
        <v>26</v>
      </c>
      <c r="W402" t="s">
        <v>26</v>
      </c>
      <c r="X402" t="s">
        <v>26</v>
      </c>
    </row>
    <row r="403" spans="3:24">
      <c r="C403" t="s">
        <v>92</v>
      </c>
      <c r="H403" t="s">
        <v>92</v>
      </c>
      <c r="K403" t="s">
        <v>92</v>
      </c>
      <c r="L403" t="s">
        <v>103</v>
      </c>
      <c r="M403" t="s">
        <v>92</v>
      </c>
      <c r="N403" t="s">
        <v>92</v>
      </c>
      <c r="O403" t="s">
        <v>92</v>
      </c>
      <c r="Q403" t="s">
        <v>92</v>
      </c>
      <c r="T403" t="s">
        <v>26</v>
      </c>
      <c r="U403" t="s">
        <v>26</v>
      </c>
      <c r="V403" t="s">
        <v>26</v>
      </c>
      <c r="W403" t="s">
        <v>26</v>
      </c>
      <c r="X403" t="s">
        <v>26</v>
      </c>
    </row>
    <row r="404" spans="3:24">
      <c r="C404" t="s">
        <v>92</v>
      </c>
      <c r="H404" t="s">
        <v>92</v>
      </c>
      <c r="K404" t="s">
        <v>92</v>
      </c>
      <c r="L404" t="s">
        <v>103</v>
      </c>
      <c r="M404" t="s">
        <v>92</v>
      </c>
      <c r="N404" t="s">
        <v>92</v>
      </c>
      <c r="O404" t="s">
        <v>92</v>
      </c>
      <c r="Q404" t="s">
        <v>92</v>
      </c>
      <c r="T404" t="s">
        <v>26</v>
      </c>
      <c r="U404" t="s">
        <v>26</v>
      </c>
      <c r="V404" t="s">
        <v>26</v>
      </c>
      <c r="W404" t="s">
        <v>26</v>
      </c>
      <c r="X404" t="s">
        <v>26</v>
      </c>
    </row>
    <row r="405" spans="3:24">
      <c r="C405" t="s">
        <v>92</v>
      </c>
      <c r="H405" t="s">
        <v>92</v>
      </c>
      <c r="K405" t="s">
        <v>92</v>
      </c>
      <c r="L405" t="s">
        <v>103</v>
      </c>
      <c r="M405" t="s">
        <v>92</v>
      </c>
      <c r="N405" t="s">
        <v>92</v>
      </c>
      <c r="O405" t="s">
        <v>92</v>
      </c>
      <c r="Q405" t="s">
        <v>92</v>
      </c>
      <c r="T405" t="s">
        <v>26</v>
      </c>
      <c r="U405" t="s">
        <v>26</v>
      </c>
      <c r="V405" t="s">
        <v>26</v>
      </c>
      <c r="W405" t="s">
        <v>26</v>
      </c>
      <c r="X405" t="s">
        <v>26</v>
      </c>
    </row>
    <row r="406" spans="3:24">
      <c r="C406" t="s">
        <v>92</v>
      </c>
      <c r="H406" t="s">
        <v>92</v>
      </c>
      <c r="K406" t="s">
        <v>92</v>
      </c>
      <c r="L406" t="s">
        <v>103</v>
      </c>
      <c r="M406" t="s">
        <v>92</v>
      </c>
      <c r="N406" t="s">
        <v>92</v>
      </c>
      <c r="O406" t="s">
        <v>92</v>
      </c>
      <c r="Q406" t="s">
        <v>92</v>
      </c>
      <c r="T406" t="s">
        <v>26</v>
      </c>
      <c r="U406" t="s">
        <v>26</v>
      </c>
      <c r="V406" t="s">
        <v>26</v>
      </c>
      <c r="W406" t="s">
        <v>26</v>
      </c>
      <c r="X406" t="s">
        <v>26</v>
      </c>
    </row>
    <row r="407" spans="3:24">
      <c r="C407" t="s">
        <v>92</v>
      </c>
      <c r="H407" t="s">
        <v>92</v>
      </c>
      <c r="K407" t="s">
        <v>92</v>
      </c>
      <c r="L407" t="s">
        <v>103</v>
      </c>
      <c r="M407" t="s">
        <v>92</v>
      </c>
      <c r="N407" t="s">
        <v>92</v>
      </c>
      <c r="O407" t="s">
        <v>92</v>
      </c>
      <c r="Q407" t="s">
        <v>92</v>
      </c>
      <c r="T407" t="s">
        <v>26</v>
      </c>
      <c r="U407" t="s">
        <v>26</v>
      </c>
      <c r="V407" t="s">
        <v>26</v>
      </c>
      <c r="W407" t="s">
        <v>26</v>
      </c>
      <c r="X407" t="s">
        <v>26</v>
      </c>
    </row>
    <row r="408" spans="3:24">
      <c r="C408" t="s">
        <v>92</v>
      </c>
      <c r="H408" t="s">
        <v>92</v>
      </c>
      <c r="K408" t="s">
        <v>92</v>
      </c>
      <c r="L408" t="s">
        <v>103</v>
      </c>
      <c r="M408" t="s">
        <v>92</v>
      </c>
      <c r="N408" t="s">
        <v>92</v>
      </c>
      <c r="O408" t="s">
        <v>92</v>
      </c>
      <c r="Q408" t="s">
        <v>92</v>
      </c>
      <c r="T408" t="s">
        <v>26</v>
      </c>
      <c r="U408" t="s">
        <v>26</v>
      </c>
      <c r="V408" t="s">
        <v>26</v>
      </c>
      <c r="W408" t="s">
        <v>26</v>
      </c>
      <c r="X408" t="s">
        <v>26</v>
      </c>
    </row>
    <row r="409" spans="3:24">
      <c r="C409" t="s">
        <v>92</v>
      </c>
      <c r="H409" t="s">
        <v>92</v>
      </c>
      <c r="K409" t="s">
        <v>92</v>
      </c>
      <c r="L409" t="s">
        <v>103</v>
      </c>
      <c r="M409" t="s">
        <v>92</v>
      </c>
      <c r="N409" t="s">
        <v>92</v>
      </c>
      <c r="O409" t="s">
        <v>92</v>
      </c>
      <c r="Q409" t="s">
        <v>92</v>
      </c>
      <c r="T409" t="s">
        <v>26</v>
      </c>
      <c r="U409" t="s">
        <v>26</v>
      </c>
      <c r="V409" t="s">
        <v>26</v>
      </c>
      <c r="W409" t="s">
        <v>26</v>
      </c>
      <c r="X409" t="s">
        <v>26</v>
      </c>
    </row>
    <row r="410" spans="3:24">
      <c r="C410" t="s">
        <v>92</v>
      </c>
      <c r="H410" t="s">
        <v>92</v>
      </c>
      <c r="K410" t="s">
        <v>92</v>
      </c>
      <c r="L410" t="s">
        <v>103</v>
      </c>
      <c r="M410" t="s">
        <v>92</v>
      </c>
      <c r="N410" t="s">
        <v>92</v>
      </c>
      <c r="O410" t="s">
        <v>92</v>
      </c>
      <c r="Q410" t="s">
        <v>92</v>
      </c>
      <c r="T410" t="s">
        <v>26</v>
      </c>
      <c r="U410" t="s">
        <v>26</v>
      </c>
      <c r="V410" t="s">
        <v>26</v>
      </c>
      <c r="W410" t="s">
        <v>26</v>
      </c>
      <c r="X410" t="s">
        <v>26</v>
      </c>
    </row>
    <row r="411" spans="3:24">
      <c r="C411" t="s">
        <v>92</v>
      </c>
      <c r="H411" t="s">
        <v>92</v>
      </c>
      <c r="K411" t="s">
        <v>92</v>
      </c>
      <c r="L411" t="s">
        <v>103</v>
      </c>
      <c r="M411" t="s">
        <v>92</v>
      </c>
      <c r="N411" t="s">
        <v>92</v>
      </c>
      <c r="O411" t="s">
        <v>92</v>
      </c>
      <c r="Q411" t="s">
        <v>92</v>
      </c>
      <c r="T411" t="s">
        <v>26</v>
      </c>
      <c r="U411" t="s">
        <v>26</v>
      </c>
      <c r="V411" t="s">
        <v>26</v>
      </c>
      <c r="W411" t="s">
        <v>26</v>
      </c>
      <c r="X411" t="s">
        <v>26</v>
      </c>
    </row>
    <row r="412" spans="3:24">
      <c r="C412" t="s">
        <v>92</v>
      </c>
      <c r="H412" t="s">
        <v>92</v>
      </c>
      <c r="K412" t="s">
        <v>92</v>
      </c>
      <c r="L412" t="s">
        <v>103</v>
      </c>
      <c r="M412" t="s">
        <v>92</v>
      </c>
      <c r="N412" t="s">
        <v>92</v>
      </c>
      <c r="O412" t="s">
        <v>92</v>
      </c>
      <c r="Q412" t="s">
        <v>92</v>
      </c>
      <c r="T412" t="s">
        <v>26</v>
      </c>
      <c r="U412" t="s">
        <v>26</v>
      </c>
      <c r="V412" t="s">
        <v>26</v>
      </c>
      <c r="W412" t="s">
        <v>26</v>
      </c>
      <c r="X412" t="s">
        <v>26</v>
      </c>
    </row>
    <row r="413" spans="3:24">
      <c r="C413" t="s">
        <v>92</v>
      </c>
      <c r="H413" t="s">
        <v>92</v>
      </c>
      <c r="K413" t="s">
        <v>92</v>
      </c>
      <c r="L413" t="s">
        <v>103</v>
      </c>
      <c r="M413" t="s">
        <v>92</v>
      </c>
      <c r="N413" t="s">
        <v>92</v>
      </c>
      <c r="O413" t="s">
        <v>92</v>
      </c>
      <c r="Q413" t="s">
        <v>92</v>
      </c>
      <c r="T413" t="s">
        <v>26</v>
      </c>
      <c r="U413" t="s">
        <v>26</v>
      </c>
      <c r="V413" t="s">
        <v>26</v>
      </c>
      <c r="W413" t="s">
        <v>26</v>
      </c>
      <c r="X413" t="s">
        <v>26</v>
      </c>
    </row>
    <row r="414" spans="3:24">
      <c r="C414" t="s">
        <v>92</v>
      </c>
      <c r="H414" t="s">
        <v>92</v>
      </c>
      <c r="K414" t="s">
        <v>92</v>
      </c>
      <c r="L414" t="s">
        <v>103</v>
      </c>
      <c r="M414" t="s">
        <v>92</v>
      </c>
      <c r="N414" t="s">
        <v>92</v>
      </c>
      <c r="O414" t="s">
        <v>92</v>
      </c>
      <c r="Q414" t="s">
        <v>92</v>
      </c>
      <c r="T414" t="s">
        <v>26</v>
      </c>
      <c r="U414" t="s">
        <v>26</v>
      </c>
      <c r="V414" t="s">
        <v>26</v>
      </c>
      <c r="W414" t="s">
        <v>26</v>
      </c>
      <c r="X414" t="s">
        <v>26</v>
      </c>
    </row>
    <row r="415" spans="3:24">
      <c r="C415" t="s">
        <v>92</v>
      </c>
      <c r="H415" t="s">
        <v>92</v>
      </c>
      <c r="K415" t="s">
        <v>92</v>
      </c>
      <c r="L415" t="s">
        <v>103</v>
      </c>
      <c r="M415" t="s">
        <v>92</v>
      </c>
      <c r="N415" t="s">
        <v>92</v>
      </c>
      <c r="O415" t="s">
        <v>92</v>
      </c>
      <c r="Q415" t="s">
        <v>92</v>
      </c>
      <c r="T415" t="s">
        <v>26</v>
      </c>
      <c r="U415" t="s">
        <v>26</v>
      </c>
      <c r="V415" t="s">
        <v>26</v>
      </c>
      <c r="W415" t="s">
        <v>26</v>
      </c>
      <c r="X415" t="s">
        <v>26</v>
      </c>
    </row>
    <row r="416" spans="3:24">
      <c r="C416" t="s">
        <v>92</v>
      </c>
      <c r="H416" t="s">
        <v>92</v>
      </c>
      <c r="K416" t="s">
        <v>92</v>
      </c>
      <c r="L416" t="s">
        <v>103</v>
      </c>
      <c r="M416" t="s">
        <v>92</v>
      </c>
      <c r="N416" t="s">
        <v>92</v>
      </c>
      <c r="O416" t="s">
        <v>92</v>
      </c>
      <c r="Q416" t="s">
        <v>92</v>
      </c>
      <c r="T416" t="s">
        <v>26</v>
      </c>
      <c r="U416" t="s">
        <v>26</v>
      </c>
      <c r="V416" t="s">
        <v>26</v>
      </c>
      <c r="W416" t="s">
        <v>26</v>
      </c>
      <c r="X416" t="s">
        <v>26</v>
      </c>
    </row>
    <row r="417" spans="3:24">
      <c r="C417" t="s">
        <v>92</v>
      </c>
      <c r="H417" t="s">
        <v>92</v>
      </c>
      <c r="K417" t="s">
        <v>92</v>
      </c>
      <c r="L417" t="s">
        <v>103</v>
      </c>
      <c r="M417" t="s">
        <v>92</v>
      </c>
      <c r="N417" t="s">
        <v>92</v>
      </c>
      <c r="O417" t="s">
        <v>92</v>
      </c>
      <c r="Q417" t="s">
        <v>92</v>
      </c>
      <c r="T417" t="s">
        <v>26</v>
      </c>
      <c r="U417" t="s">
        <v>26</v>
      </c>
      <c r="V417" t="s">
        <v>26</v>
      </c>
      <c r="W417" t="s">
        <v>26</v>
      </c>
      <c r="X417" t="s">
        <v>26</v>
      </c>
    </row>
    <row r="418" spans="3:24">
      <c r="C418" t="s">
        <v>92</v>
      </c>
      <c r="H418" t="s">
        <v>92</v>
      </c>
      <c r="K418" t="s">
        <v>92</v>
      </c>
      <c r="L418" t="s">
        <v>103</v>
      </c>
      <c r="M418" t="s">
        <v>92</v>
      </c>
      <c r="N418" t="s">
        <v>92</v>
      </c>
      <c r="O418" t="s">
        <v>92</v>
      </c>
      <c r="Q418" t="s">
        <v>92</v>
      </c>
      <c r="T418" t="s">
        <v>26</v>
      </c>
      <c r="U418" t="s">
        <v>26</v>
      </c>
      <c r="V418" t="s">
        <v>26</v>
      </c>
      <c r="W418" t="s">
        <v>26</v>
      </c>
      <c r="X418" t="s">
        <v>26</v>
      </c>
    </row>
    <row r="419" spans="3:24">
      <c r="C419" t="s">
        <v>92</v>
      </c>
      <c r="H419" t="s">
        <v>92</v>
      </c>
      <c r="K419" t="s">
        <v>92</v>
      </c>
      <c r="L419" t="s">
        <v>103</v>
      </c>
      <c r="M419" t="s">
        <v>92</v>
      </c>
      <c r="N419" t="s">
        <v>92</v>
      </c>
      <c r="O419" t="s">
        <v>92</v>
      </c>
      <c r="Q419" t="s">
        <v>92</v>
      </c>
      <c r="T419" t="s">
        <v>26</v>
      </c>
      <c r="U419" t="s">
        <v>26</v>
      </c>
      <c r="V419" t="s">
        <v>26</v>
      </c>
      <c r="W419" t="s">
        <v>26</v>
      </c>
      <c r="X419" t="s">
        <v>26</v>
      </c>
    </row>
    <row r="420" spans="3:24">
      <c r="C420" t="s">
        <v>92</v>
      </c>
      <c r="H420" t="s">
        <v>92</v>
      </c>
      <c r="K420" t="s">
        <v>92</v>
      </c>
      <c r="L420" t="s">
        <v>103</v>
      </c>
      <c r="M420" t="s">
        <v>92</v>
      </c>
      <c r="N420" t="s">
        <v>92</v>
      </c>
      <c r="O420" t="s">
        <v>92</v>
      </c>
      <c r="Q420" t="s">
        <v>92</v>
      </c>
      <c r="T420" t="s">
        <v>26</v>
      </c>
      <c r="U420" t="s">
        <v>26</v>
      </c>
      <c r="V420" t="s">
        <v>26</v>
      </c>
      <c r="W420" t="s">
        <v>26</v>
      </c>
      <c r="X420" t="s">
        <v>26</v>
      </c>
    </row>
    <row r="421" spans="3:24">
      <c r="C421" t="s">
        <v>92</v>
      </c>
      <c r="H421" t="s">
        <v>92</v>
      </c>
      <c r="K421" t="s">
        <v>92</v>
      </c>
      <c r="L421" t="s">
        <v>103</v>
      </c>
      <c r="M421" t="s">
        <v>92</v>
      </c>
      <c r="N421" t="s">
        <v>92</v>
      </c>
      <c r="O421" t="s">
        <v>92</v>
      </c>
      <c r="Q421" t="s">
        <v>92</v>
      </c>
      <c r="T421" t="s">
        <v>26</v>
      </c>
      <c r="U421" t="s">
        <v>26</v>
      </c>
      <c r="V421" t="s">
        <v>26</v>
      </c>
      <c r="W421" t="s">
        <v>26</v>
      </c>
      <c r="X421" t="s">
        <v>26</v>
      </c>
    </row>
    <row r="422" spans="3:24">
      <c r="C422" t="s">
        <v>92</v>
      </c>
      <c r="H422" t="s">
        <v>92</v>
      </c>
      <c r="K422" t="s">
        <v>92</v>
      </c>
      <c r="L422" t="s">
        <v>103</v>
      </c>
      <c r="M422" t="s">
        <v>92</v>
      </c>
      <c r="N422" t="s">
        <v>92</v>
      </c>
      <c r="O422" t="s">
        <v>92</v>
      </c>
      <c r="Q422" t="s">
        <v>92</v>
      </c>
      <c r="T422" t="s">
        <v>26</v>
      </c>
      <c r="U422" t="s">
        <v>26</v>
      </c>
      <c r="V422" t="s">
        <v>26</v>
      </c>
      <c r="W422" t="s">
        <v>26</v>
      </c>
      <c r="X422" t="s">
        <v>26</v>
      </c>
    </row>
    <row r="423" spans="3:24">
      <c r="C423" t="s">
        <v>92</v>
      </c>
      <c r="H423" t="s">
        <v>92</v>
      </c>
      <c r="K423" t="s">
        <v>92</v>
      </c>
      <c r="L423" t="s">
        <v>103</v>
      </c>
      <c r="M423" t="s">
        <v>92</v>
      </c>
      <c r="N423" t="s">
        <v>92</v>
      </c>
      <c r="O423" t="s">
        <v>92</v>
      </c>
      <c r="Q423" t="s">
        <v>92</v>
      </c>
      <c r="T423" t="s">
        <v>26</v>
      </c>
      <c r="U423" t="s">
        <v>26</v>
      </c>
      <c r="V423" t="s">
        <v>26</v>
      </c>
      <c r="W423" t="s">
        <v>26</v>
      </c>
      <c r="X423" t="s">
        <v>26</v>
      </c>
    </row>
    <row r="424" spans="3:24">
      <c r="C424" t="s">
        <v>92</v>
      </c>
      <c r="H424" t="s">
        <v>92</v>
      </c>
      <c r="K424" t="s">
        <v>92</v>
      </c>
      <c r="L424" t="s">
        <v>103</v>
      </c>
      <c r="M424" t="s">
        <v>92</v>
      </c>
      <c r="N424" t="s">
        <v>92</v>
      </c>
      <c r="O424" t="s">
        <v>92</v>
      </c>
      <c r="Q424" t="s">
        <v>92</v>
      </c>
      <c r="T424" t="s">
        <v>26</v>
      </c>
      <c r="U424" t="s">
        <v>26</v>
      </c>
      <c r="V424" t="s">
        <v>26</v>
      </c>
      <c r="W424" t="s">
        <v>26</v>
      </c>
      <c r="X424" t="s">
        <v>26</v>
      </c>
    </row>
    <row r="425" spans="3:24">
      <c r="C425" t="s">
        <v>92</v>
      </c>
      <c r="H425" t="s">
        <v>92</v>
      </c>
      <c r="K425" t="s">
        <v>92</v>
      </c>
      <c r="L425" t="s">
        <v>103</v>
      </c>
      <c r="M425" t="s">
        <v>92</v>
      </c>
      <c r="N425" t="s">
        <v>92</v>
      </c>
      <c r="O425" t="s">
        <v>92</v>
      </c>
      <c r="Q425" t="s">
        <v>92</v>
      </c>
      <c r="T425" t="s">
        <v>26</v>
      </c>
      <c r="U425" t="s">
        <v>26</v>
      </c>
      <c r="V425" t="s">
        <v>26</v>
      </c>
      <c r="W425" t="s">
        <v>26</v>
      </c>
      <c r="X425" t="s">
        <v>26</v>
      </c>
    </row>
    <row r="426" spans="3:24">
      <c r="C426" t="s">
        <v>92</v>
      </c>
      <c r="H426" t="s">
        <v>92</v>
      </c>
      <c r="K426" t="s">
        <v>92</v>
      </c>
      <c r="L426" t="s">
        <v>103</v>
      </c>
      <c r="M426" t="s">
        <v>92</v>
      </c>
      <c r="N426" t="s">
        <v>92</v>
      </c>
      <c r="O426" t="s">
        <v>92</v>
      </c>
      <c r="Q426" t="s">
        <v>92</v>
      </c>
      <c r="T426" t="s">
        <v>26</v>
      </c>
      <c r="U426" t="s">
        <v>26</v>
      </c>
      <c r="V426" t="s">
        <v>26</v>
      </c>
      <c r="W426" t="s">
        <v>26</v>
      </c>
      <c r="X426" t="s">
        <v>26</v>
      </c>
    </row>
    <row r="427" spans="3:24">
      <c r="C427" t="s">
        <v>92</v>
      </c>
      <c r="H427" t="s">
        <v>92</v>
      </c>
      <c r="K427" t="s">
        <v>92</v>
      </c>
      <c r="L427" t="s">
        <v>103</v>
      </c>
      <c r="M427" t="s">
        <v>92</v>
      </c>
      <c r="N427" t="s">
        <v>92</v>
      </c>
      <c r="O427" t="s">
        <v>92</v>
      </c>
      <c r="Q427" t="s">
        <v>92</v>
      </c>
      <c r="T427" t="s">
        <v>26</v>
      </c>
      <c r="U427" t="s">
        <v>26</v>
      </c>
      <c r="V427" t="s">
        <v>26</v>
      </c>
      <c r="W427" t="s">
        <v>26</v>
      </c>
      <c r="X427" t="s">
        <v>26</v>
      </c>
    </row>
    <row r="428" spans="3:24">
      <c r="C428" t="s">
        <v>92</v>
      </c>
      <c r="H428" t="s">
        <v>92</v>
      </c>
      <c r="K428" t="s">
        <v>92</v>
      </c>
      <c r="L428" t="s">
        <v>103</v>
      </c>
      <c r="M428" t="s">
        <v>92</v>
      </c>
      <c r="N428" t="s">
        <v>92</v>
      </c>
      <c r="O428" t="s">
        <v>92</v>
      </c>
      <c r="Q428" t="s">
        <v>92</v>
      </c>
      <c r="T428" t="s">
        <v>26</v>
      </c>
      <c r="U428" t="s">
        <v>26</v>
      </c>
      <c r="V428" t="s">
        <v>26</v>
      </c>
      <c r="W428" t="s">
        <v>26</v>
      </c>
      <c r="X428" t="s">
        <v>26</v>
      </c>
    </row>
    <row r="429" spans="3:24">
      <c r="C429" t="s">
        <v>92</v>
      </c>
      <c r="H429" t="s">
        <v>92</v>
      </c>
      <c r="K429" t="s">
        <v>92</v>
      </c>
      <c r="L429" t="s">
        <v>103</v>
      </c>
      <c r="M429" t="s">
        <v>92</v>
      </c>
      <c r="N429" t="s">
        <v>92</v>
      </c>
      <c r="O429" t="s">
        <v>92</v>
      </c>
      <c r="Q429" t="s">
        <v>92</v>
      </c>
      <c r="T429" t="s">
        <v>26</v>
      </c>
      <c r="U429" t="s">
        <v>26</v>
      </c>
      <c r="V429" t="s">
        <v>26</v>
      </c>
      <c r="W429" t="s">
        <v>26</v>
      </c>
      <c r="X429" t="s">
        <v>26</v>
      </c>
    </row>
    <row r="430" spans="3:24">
      <c r="C430" t="s">
        <v>92</v>
      </c>
      <c r="H430" t="s">
        <v>92</v>
      </c>
      <c r="K430" t="s">
        <v>92</v>
      </c>
      <c r="L430" t="s">
        <v>103</v>
      </c>
      <c r="M430" t="s">
        <v>92</v>
      </c>
      <c r="N430" t="s">
        <v>92</v>
      </c>
      <c r="O430" t="s">
        <v>92</v>
      </c>
      <c r="Q430" t="s">
        <v>92</v>
      </c>
      <c r="T430" t="s">
        <v>26</v>
      </c>
      <c r="U430" t="s">
        <v>26</v>
      </c>
      <c r="V430" t="s">
        <v>26</v>
      </c>
      <c r="W430" t="s">
        <v>26</v>
      </c>
      <c r="X430" t="s">
        <v>26</v>
      </c>
    </row>
    <row r="431" spans="3:24">
      <c r="C431" t="s">
        <v>92</v>
      </c>
      <c r="H431" t="s">
        <v>92</v>
      </c>
      <c r="K431" t="s">
        <v>92</v>
      </c>
      <c r="L431" t="s">
        <v>103</v>
      </c>
      <c r="M431" t="s">
        <v>92</v>
      </c>
      <c r="N431" t="s">
        <v>92</v>
      </c>
      <c r="O431" t="s">
        <v>92</v>
      </c>
      <c r="Q431" t="s">
        <v>92</v>
      </c>
      <c r="T431" t="s">
        <v>26</v>
      </c>
      <c r="U431" t="s">
        <v>26</v>
      </c>
      <c r="V431" t="s">
        <v>26</v>
      </c>
      <c r="W431" t="s">
        <v>26</v>
      </c>
      <c r="X431" t="s">
        <v>26</v>
      </c>
    </row>
    <row r="432" spans="3:24">
      <c r="C432" t="s">
        <v>92</v>
      </c>
      <c r="H432" t="s">
        <v>92</v>
      </c>
      <c r="K432" t="s">
        <v>92</v>
      </c>
      <c r="L432" t="s">
        <v>103</v>
      </c>
      <c r="M432" t="s">
        <v>92</v>
      </c>
      <c r="N432" t="s">
        <v>92</v>
      </c>
      <c r="O432" t="s">
        <v>92</v>
      </c>
      <c r="Q432" t="s">
        <v>92</v>
      </c>
      <c r="T432" t="s">
        <v>26</v>
      </c>
      <c r="U432" t="s">
        <v>26</v>
      </c>
      <c r="V432" t="s">
        <v>26</v>
      </c>
      <c r="W432" t="s">
        <v>26</v>
      </c>
      <c r="X432" t="s">
        <v>26</v>
      </c>
    </row>
    <row r="433" spans="3:24">
      <c r="C433" t="s">
        <v>92</v>
      </c>
      <c r="H433" t="s">
        <v>92</v>
      </c>
      <c r="K433" t="s">
        <v>92</v>
      </c>
      <c r="L433" t="s">
        <v>103</v>
      </c>
      <c r="M433" t="s">
        <v>92</v>
      </c>
      <c r="N433" t="s">
        <v>92</v>
      </c>
      <c r="O433" t="s">
        <v>92</v>
      </c>
      <c r="Q433" t="s">
        <v>92</v>
      </c>
      <c r="T433" t="s">
        <v>26</v>
      </c>
      <c r="U433" t="s">
        <v>26</v>
      </c>
      <c r="V433" t="s">
        <v>26</v>
      </c>
      <c r="W433" t="s">
        <v>26</v>
      </c>
      <c r="X433" t="s">
        <v>26</v>
      </c>
    </row>
    <row r="434" spans="3:24">
      <c r="C434" t="s">
        <v>92</v>
      </c>
      <c r="H434" t="s">
        <v>92</v>
      </c>
      <c r="K434" t="s">
        <v>92</v>
      </c>
      <c r="L434" t="s">
        <v>103</v>
      </c>
      <c r="M434" t="s">
        <v>92</v>
      </c>
      <c r="N434" t="s">
        <v>92</v>
      </c>
      <c r="O434" t="s">
        <v>92</v>
      </c>
      <c r="Q434" t="s">
        <v>92</v>
      </c>
      <c r="T434" t="s">
        <v>26</v>
      </c>
      <c r="U434" t="s">
        <v>26</v>
      </c>
      <c r="V434" t="s">
        <v>26</v>
      </c>
      <c r="W434" t="s">
        <v>26</v>
      </c>
      <c r="X434" t="s">
        <v>26</v>
      </c>
    </row>
    <row r="435" spans="3:24">
      <c r="C435" t="s">
        <v>92</v>
      </c>
      <c r="H435" t="s">
        <v>92</v>
      </c>
      <c r="K435" t="s">
        <v>92</v>
      </c>
      <c r="L435" t="s">
        <v>103</v>
      </c>
      <c r="M435" t="s">
        <v>92</v>
      </c>
      <c r="N435" t="s">
        <v>92</v>
      </c>
      <c r="O435" t="s">
        <v>92</v>
      </c>
      <c r="Q435" t="s">
        <v>92</v>
      </c>
      <c r="T435" t="s">
        <v>26</v>
      </c>
      <c r="U435" t="s">
        <v>26</v>
      </c>
      <c r="V435" t="s">
        <v>26</v>
      </c>
      <c r="W435" t="s">
        <v>26</v>
      </c>
      <c r="X435" t="s">
        <v>26</v>
      </c>
    </row>
    <row r="436" spans="3:24">
      <c r="C436" t="s">
        <v>92</v>
      </c>
      <c r="H436" t="s">
        <v>92</v>
      </c>
      <c r="K436" t="s">
        <v>92</v>
      </c>
      <c r="L436" t="s">
        <v>103</v>
      </c>
      <c r="M436" t="s">
        <v>92</v>
      </c>
      <c r="N436" t="s">
        <v>92</v>
      </c>
      <c r="O436" t="s">
        <v>92</v>
      </c>
      <c r="Q436" t="s">
        <v>92</v>
      </c>
      <c r="T436" t="s">
        <v>26</v>
      </c>
      <c r="U436" t="s">
        <v>26</v>
      </c>
      <c r="V436" t="s">
        <v>26</v>
      </c>
      <c r="W436" t="s">
        <v>26</v>
      </c>
      <c r="X436" t="s">
        <v>26</v>
      </c>
    </row>
    <row r="437" spans="3:24">
      <c r="C437" t="s">
        <v>92</v>
      </c>
      <c r="H437" t="s">
        <v>92</v>
      </c>
      <c r="K437" t="s">
        <v>92</v>
      </c>
      <c r="L437" t="s">
        <v>103</v>
      </c>
      <c r="M437" t="s">
        <v>92</v>
      </c>
      <c r="N437" t="s">
        <v>92</v>
      </c>
      <c r="O437" t="s">
        <v>92</v>
      </c>
      <c r="Q437" t="s">
        <v>92</v>
      </c>
      <c r="T437" t="s">
        <v>26</v>
      </c>
      <c r="U437" t="s">
        <v>26</v>
      </c>
      <c r="V437" t="s">
        <v>26</v>
      </c>
      <c r="W437" t="s">
        <v>26</v>
      </c>
      <c r="X437" t="s">
        <v>26</v>
      </c>
    </row>
    <row r="438" spans="3:24">
      <c r="C438" t="s">
        <v>92</v>
      </c>
      <c r="H438" t="s">
        <v>92</v>
      </c>
      <c r="K438" t="s">
        <v>92</v>
      </c>
      <c r="L438" t="s">
        <v>103</v>
      </c>
      <c r="M438" t="s">
        <v>92</v>
      </c>
      <c r="N438" t="s">
        <v>92</v>
      </c>
      <c r="O438" t="s">
        <v>92</v>
      </c>
      <c r="Q438" t="s">
        <v>92</v>
      </c>
      <c r="T438" t="s">
        <v>26</v>
      </c>
      <c r="U438" t="s">
        <v>26</v>
      </c>
      <c r="V438" t="s">
        <v>26</v>
      </c>
      <c r="W438" t="s">
        <v>26</v>
      </c>
      <c r="X438" t="s">
        <v>26</v>
      </c>
    </row>
    <row r="439" spans="3:24">
      <c r="C439" t="s">
        <v>92</v>
      </c>
      <c r="H439" t="s">
        <v>92</v>
      </c>
      <c r="K439" t="s">
        <v>92</v>
      </c>
      <c r="L439" t="s">
        <v>103</v>
      </c>
      <c r="M439" t="s">
        <v>92</v>
      </c>
      <c r="N439" t="s">
        <v>92</v>
      </c>
      <c r="O439" t="s">
        <v>92</v>
      </c>
      <c r="Q439" t="s">
        <v>92</v>
      </c>
      <c r="T439" t="s">
        <v>26</v>
      </c>
      <c r="U439" t="s">
        <v>26</v>
      </c>
      <c r="V439" t="s">
        <v>26</v>
      </c>
      <c r="W439" t="s">
        <v>26</v>
      </c>
      <c r="X439" t="s">
        <v>26</v>
      </c>
    </row>
    <row r="440" spans="3:24">
      <c r="C440" t="s">
        <v>92</v>
      </c>
      <c r="H440" t="s">
        <v>92</v>
      </c>
      <c r="K440" t="s">
        <v>92</v>
      </c>
      <c r="L440" t="s">
        <v>103</v>
      </c>
      <c r="M440" t="s">
        <v>92</v>
      </c>
      <c r="N440" t="s">
        <v>92</v>
      </c>
      <c r="O440" t="s">
        <v>92</v>
      </c>
      <c r="Q440" t="s">
        <v>92</v>
      </c>
      <c r="T440" t="s">
        <v>26</v>
      </c>
      <c r="U440" t="s">
        <v>26</v>
      </c>
      <c r="V440" t="s">
        <v>26</v>
      </c>
      <c r="W440" t="s">
        <v>26</v>
      </c>
      <c r="X440" t="s">
        <v>26</v>
      </c>
    </row>
    <row r="441" spans="3:24">
      <c r="C441" t="s">
        <v>92</v>
      </c>
      <c r="H441" t="s">
        <v>92</v>
      </c>
      <c r="K441" t="s">
        <v>92</v>
      </c>
      <c r="L441" t="s">
        <v>103</v>
      </c>
      <c r="M441" t="s">
        <v>92</v>
      </c>
      <c r="N441" t="s">
        <v>92</v>
      </c>
      <c r="O441" t="s">
        <v>92</v>
      </c>
      <c r="Q441" t="s">
        <v>92</v>
      </c>
      <c r="T441" t="s">
        <v>26</v>
      </c>
      <c r="U441" t="s">
        <v>26</v>
      </c>
      <c r="V441" t="s">
        <v>26</v>
      </c>
      <c r="W441" t="s">
        <v>26</v>
      </c>
      <c r="X441" t="s">
        <v>26</v>
      </c>
    </row>
    <row r="442" spans="3:24">
      <c r="C442" t="s">
        <v>92</v>
      </c>
      <c r="H442" t="s">
        <v>92</v>
      </c>
      <c r="K442" t="s">
        <v>92</v>
      </c>
      <c r="L442" t="s">
        <v>103</v>
      </c>
      <c r="M442" t="s">
        <v>92</v>
      </c>
      <c r="N442" t="s">
        <v>92</v>
      </c>
      <c r="O442" t="s">
        <v>92</v>
      </c>
      <c r="Q442" t="s">
        <v>92</v>
      </c>
      <c r="T442" t="s">
        <v>26</v>
      </c>
      <c r="U442" t="s">
        <v>26</v>
      </c>
      <c r="V442" t="s">
        <v>26</v>
      </c>
      <c r="W442" t="s">
        <v>26</v>
      </c>
      <c r="X442" t="s">
        <v>26</v>
      </c>
    </row>
    <row r="443" spans="3:24">
      <c r="C443" t="s">
        <v>92</v>
      </c>
      <c r="H443" t="s">
        <v>92</v>
      </c>
      <c r="K443" t="s">
        <v>92</v>
      </c>
      <c r="L443" t="s">
        <v>103</v>
      </c>
      <c r="M443" t="s">
        <v>92</v>
      </c>
      <c r="N443" t="s">
        <v>92</v>
      </c>
      <c r="O443" t="s">
        <v>92</v>
      </c>
      <c r="Q443" t="s">
        <v>92</v>
      </c>
      <c r="T443" t="s">
        <v>26</v>
      </c>
      <c r="U443" t="s">
        <v>26</v>
      </c>
      <c r="V443" t="s">
        <v>26</v>
      </c>
      <c r="W443" t="s">
        <v>26</v>
      </c>
      <c r="X443" t="s">
        <v>26</v>
      </c>
    </row>
    <row r="444" spans="3:24">
      <c r="C444" t="s">
        <v>92</v>
      </c>
      <c r="H444" t="s">
        <v>92</v>
      </c>
      <c r="K444" t="s">
        <v>92</v>
      </c>
      <c r="L444" t="s">
        <v>103</v>
      </c>
      <c r="M444" t="s">
        <v>92</v>
      </c>
      <c r="N444" t="s">
        <v>92</v>
      </c>
      <c r="O444" t="s">
        <v>92</v>
      </c>
      <c r="Q444" t="s">
        <v>92</v>
      </c>
      <c r="T444" t="s">
        <v>26</v>
      </c>
      <c r="U444" t="s">
        <v>26</v>
      </c>
      <c r="V444" t="s">
        <v>26</v>
      </c>
      <c r="W444" t="s">
        <v>26</v>
      </c>
      <c r="X444" t="s">
        <v>26</v>
      </c>
    </row>
    <row r="445" spans="3:24">
      <c r="C445" t="s">
        <v>92</v>
      </c>
      <c r="H445" t="s">
        <v>92</v>
      </c>
      <c r="K445" t="s">
        <v>92</v>
      </c>
      <c r="L445" t="s">
        <v>103</v>
      </c>
      <c r="M445" t="s">
        <v>92</v>
      </c>
      <c r="N445" t="s">
        <v>92</v>
      </c>
      <c r="O445" t="s">
        <v>92</v>
      </c>
      <c r="Q445" t="s">
        <v>92</v>
      </c>
      <c r="T445" t="s">
        <v>26</v>
      </c>
      <c r="U445" t="s">
        <v>26</v>
      </c>
      <c r="V445" t="s">
        <v>26</v>
      </c>
      <c r="W445" t="s">
        <v>26</v>
      </c>
      <c r="X445" t="s">
        <v>26</v>
      </c>
    </row>
    <row r="446" spans="3:24">
      <c r="C446" t="s">
        <v>92</v>
      </c>
      <c r="H446" t="s">
        <v>92</v>
      </c>
      <c r="K446" t="s">
        <v>92</v>
      </c>
      <c r="L446" t="s">
        <v>103</v>
      </c>
      <c r="M446" t="s">
        <v>92</v>
      </c>
      <c r="N446" t="s">
        <v>92</v>
      </c>
      <c r="O446" t="s">
        <v>92</v>
      </c>
      <c r="Q446" t="s">
        <v>92</v>
      </c>
      <c r="T446" t="s">
        <v>26</v>
      </c>
      <c r="U446" t="s">
        <v>26</v>
      </c>
      <c r="V446" t="s">
        <v>26</v>
      </c>
      <c r="W446" t="s">
        <v>26</v>
      </c>
      <c r="X446" t="s">
        <v>26</v>
      </c>
    </row>
    <row r="447" spans="3:24">
      <c r="C447" t="s">
        <v>92</v>
      </c>
      <c r="H447" t="s">
        <v>92</v>
      </c>
      <c r="K447" t="s">
        <v>92</v>
      </c>
      <c r="L447" t="s">
        <v>103</v>
      </c>
      <c r="M447" t="s">
        <v>92</v>
      </c>
      <c r="N447" t="s">
        <v>92</v>
      </c>
      <c r="O447" t="s">
        <v>92</v>
      </c>
      <c r="Q447" t="s">
        <v>92</v>
      </c>
      <c r="T447" t="s">
        <v>26</v>
      </c>
      <c r="U447" t="s">
        <v>26</v>
      </c>
      <c r="V447" t="s">
        <v>26</v>
      </c>
      <c r="W447" t="s">
        <v>26</v>
      </c>
      <c r="X447" t="s">
        <v>26</v>
      </c>
    </row>
    <row r="448" spans="3:24">
      <c r="C448" t="s">
        <v>92</v>
      </c>
      <c r="H448" t="s">
        <v>92</v>
      </c>
      <c r="K448" t="s">
        <v>92</v>
      </c>
      <c r="L448" t="s">
        <v>103</v>
      </c>
      <c r="M448" t="s">
        <v>92</v>
      </c>
      <c r="N448" t="s">
        <v>92</v>
      </c>
      <c r="O448" t="s">
        <v>92</v>
      </c>
      <c r="Q448" t="s">
        <v>92</v>
      </c>
      <c r="T448" t="s">
        <v>26</v>
      </c>
      <c r="U448" t="s">
        <v>26</v>
      </c>
      <c r="V448" t="s">
        <v>26</v>
      </c>
      <c r="W448" t="s">
        <v>26</v>
      </c>
      <c r="X448" t="s">
        <v>26</v>
      </c>
    </row>
    <row r="449" spans="3:24">
      <c r="C449" t="s">
        <v>92</v>
      </c>
      <c r="H449" t="s">
        <v>92</v>
      </c>
      <c r="K449" t="s">
        <v>92</v>
      </c>
      <c r="L449" t="s">
        <v>103</v>
      </c>
      <c r="M449" t="s">
        <v>92</v>
      </c>
      <c r="N449" t="s">
        <v>92</v>
      </c>
      <c r="O449" t="s">
        <v>92</v>
      </c>
      <c r="Q449" t="s">
        <v>92</v>
      </c>
      <c r="T449" t="s">
        <v>26</v>
      </c>
      <c r="U449" t="s">
        <v>26</v>
      </c>
      <c r="V449" t="s">
        <v>26</v>
      </c>
      <c r="W449" t="s">
        <v>26</v>
      </c>
      <c r="X449" t="s">
        <v>26</v>
      </c>
    </row>
    <row r="450" spans="3:24">
      <c r="C450" t="s">
        <v>92</v>
      </c>
      <c r="H450" t="s">
        <v>92</v>
      </c>
      <c r="K450" t="s">
        <v>92</v>
      </c>
      <c r="L450" t="s">
        <v>103</v>
      </c>
      <c r="M450" t="s">
        <v>92</v>
      </c>
      <c r="N450" t="s">
        <v>92</v>
      </c>
      <c r="O450" t="s">
        <v>92</v>
      </c>
      <c r="Q450" t="s">
        <v>92</v>
      </c>
      <c r="T450" t="s">
        <v>26</v>
      </c>
      <c r="U450" t="s">
        <v>26</v>
      </c>
      <c r="V450" t="s">
        <v>26</v>
      </c>
      <c r="W450" t="s">
        <v>26</v>
      </c>
      <c r="X450" t="s">
        <v>26</v>
      </c>
    </row>
    <row r="451" spans="3:24">
      <c r="C451" t="s">
        <v>92</v>
      </c>
      <c r="H451" t="s">
        <v>92</v>
      </c>
      <c r="K451" t="s">
        <v>92</v>
      </c>
      <c r="L451" t="s">
        <v>103</v>
      </c>
      <c r="M451" t="s">
        <v>92</v>
      </c>
      <c r="N451" t="s">
        <v>92</v>
      </c>
      <c r="O451" t="s">
        <v>92</v>
      </c>
      <c r="Q451" t="s">
        <v>92</v>
      </c>
      <c r="T451" t="s">
        <v>26</v>
      </c>
      <c r="U451" t="s">
        <v>26</v>
      </c>
      <c r="V451" t="s">
        <v>26</v>
      </c>
      <c r="W451" t="s">
        <v>26</v>
      </c>
      <c r="X451" t="s">
        <v>26</v>
      </c>
    </row>
    <row r="452" spans="3:24">
      <c r="C452" t="s">
        <v>92</v>
      </c>
      <c r="H452" t="s">
        <v>92</v>
      </c>
      <c r="K452" t="s">
        <v>92</v>
      </c>
      <c r="L452" t="s">
        <v>103</v>
      </c>
      <c r="M452" t="s">
        <v>92</v>
      </c>
      <c r="N452" t="s">
        <v>92</v>
      </c>
      <c r="O452" t="s">
        <v>92</v>
      </c>
      <c r="Q452" t="s">
        <v>92</v>
      </c>
      <c r="T452" t="s">
        <v>26</v>
      </c>
      <c r="U452" t="s">
        <v>26</v>
      </c>
      <c r="V452" t="s">
        <v>26</v>
      </c>
      <c r="W452" t="s">
        <v>26</v>
      </c>
      <c r="X452" t="s">
        <v>26</v>
      </c>
    </row>
    <row r="453" spans="3:24">
      <c r="C453" t="s">
        <v>92</v>
      </c>
      <c r="H453" t="s">
        <v>92</v>
      </c>
      <c r="K453" t="s">
        <v>92</v>
      </c>
      <c r="L453" t="s">
        <v>103</v>
      </c>
      <c r="M453" t="s">
        <v>92</v>
      </c>
      <c r="N453" t="s">
        <v>92</v>
      </c>
      <c r="O453" t="s">
        <v>92</v>
      </c>
      <c r="Q453" t="s">
        <v>92</v>
      </c>
      <c r="T453" t="s">
        <v>26</v>
      </c>
      <c r="U453" t="s">
        <v>26</v>
      </c>
      <c r="V453" t="s">
        <v>26</v>
      </c>
      <c r="W453" t="s">
        <v>26</v>
      </c>
      <c r="X453" t="s">
        <v>26</v>
      </c>
    </row>
    <row r="454" spans="3:24">
      <c r="C454" t="s">
        <v>92</v>
      </c>
      <c r="H454" t="s">
        <v>92</v>
      </c>
      <c r="K454" t="s">
        <v>92</v>
      </c>
      <c r="L454" t="s">
        <v>103</v>
      </c>
      <c r="M454" t="s">
        <v>92</v>
      </c>
      <c r="N454" t="s">
        <v>92</v>
      </c>
      <c r="O454" t="s">
        <v>92</v>
      </c>
      <c r="Q454" t="s">
        <v>92</v>
      </c>
      <c r="T454" t="s">
        <v>26</v>
      </c>
      <c r="U454" t="s">
        <v>26</v>
      </c>
      <c r="V454" t="s">
        <v>26</v>
      </c>
      <c r="W454" t="s">
        <v>26</v>
      </c>
      <c r="X454" t="s">
        <v>26</v>
      </c>
    </row>
    <row r="455" spans="3:24">
      <c r="C455" t="s">
        <v>92</v>
      </c>
      <c r="H455" t="s">
        <v>92</v>
      </c>
      <c r="K455" t="s">
        <v>92</v>
      </c>
      <c r="L455" t="s">
        <v>103</v>
      </c>
      <c r="M455" t="s">
        <v>92</v>
      </c>
      <c r="N455" t="s">
        <v>92</v>
      </c>
      <c r="O455" t="s">
        <v>92</v>
      </c>
      <c r="Q455" t="s">
        <v>92</v>
      </c>
      <c r="T455" t="s">
        <v>26</v>
      </c>
      <c r="U455" t="s">
        <v>26</v>
      </c>
      <c r="V455" t="s">
        <v>26</v>
      </c>
      <c r="W455" t="s">
        <v>26</v>
      </c>
      <c r="X455" t="s">
        <v>26</v>
      </c>
    </row>
    <row r="456" spans="3:24">
      <c r="C456" t="s">
        <v>92</v>
      </c>
      <c r="H456" t="s">
        <v>92</v>
      </c>
      <c r="K456" t="s">
        <v>92</v>
      </c>
      <c r="L456" t="s">
        <v>103</v>
      </c>
      <c r="M456" t="s">
        <v>92</v>
      </c>
      <c r="N456" t="s">
        <v>92</v>
      </c>
      <c r="O456" t="s">
        <v>92</v>
      </c>
      <c r="Q456" t="s">
        <v>92</v>
      </c>
      <c r="T456" t="s">
        <v>26</v>
      </c>
      <c r="U456" t="s">
        <v>26</v>
      </c>
      <c r="V456" t="s">
        <v>26</v>
      </c>
      <c r="W456" t="s">
        <v>26</v>
      </c>
      <c r="X456" t="s">
        <v>26</v>
      </c>
    </row>
    <row r="457" spans="3:24">
      <c r="C457" t="s">
        <v>92</v>
      </c>
      <c r="H457" t="s">
        <v>92</v>
      </c>
      <c r="K457" t="s">
        <v>92</v>
      </c>
      <c r="L457" t="s">
        <v>103</v>
      </c>
      <c r="M457" t="s">
        <v>92</v>
      </c>
      <c r="N457" t="s">
        <v>92</v>
      </c>
      <c r="O457" t="s">
        <v>92</v>
      </c>
      <c r="Q457" t="s">
        <v>92</v>
      </c>
      <c r="T457" t="s">
        <v>26</v>
      </c>
      <c r="U457" t="s">
        <v>26</v>
      </c>
      <c r="V457" t="s">
        <v>26</v>
      </c>
      <c r="W457" t="s">
        <v>26</v>
      </c>
      <c r="X457" t="s">
        <v>26</v>
      </c>
    </row>
    <row r="458" spans="3:24">
      <c r="C458" t="s">
        <v>92</v>
      </c>
      <c r="H458" t="s">
        <v>92</v>
      </c>
      <c r="K458" t="s">
        <v>92</v>
      </c>
      <c r="L458" t="s">
        <v>103</v>
      </c>
      <c r="M458" t="s">
        <v>92</v>
      </c>
      <c r="N458" t="s">
        <v>92</v>
      </c>
      <c r="O458" t="s">
        <v>92</v>
      </c>
      <c r="Q458" t="s">
        <v>92</v>
      </c>
      <c r="T458" t="s">
        <v>26</v>
      </c>
      <c r="U458" t="s">
        <v>26</v>
      </c>
      <c r="V458" t="s">
        <v>26</v>
      </c>
      <c r="W458" t="s">
        <v>26</v>
      </c>
      <c r="X458" t="s">
        <v>26</v>
      </c>
    </row>
    <row r="459" spans="3:24">
      <c r="C459" t="s">
        <v>92</v>
      </c>
      <c r="H459" t="s">
        <v>92</v>
      </c>
      <c r="K459" t="s">
        <v>92</v>
      </c>
      <c r="L459" t="s">
        <v>103</v>
      </c>
      <c r="M459" t="s">
        <v>92</v>
      </c>
      <c r="N459" t="s">
        <v>92</v>
      </c>
      <c r="O459" t="s">
        <v>92</v>
      </c>
      <c r="Q459" t="s">
        <v>92</v>
      </c>
      <c r="T459" t="s">
        <v>26</v>
      </c>
      <c r="U459" t="s">
        <v>26</v>
      </c>
      <c r="V459" t="s">
        <v>26</v>
      </c>
      <c r="W459" t="s">
        <v>26</v>
      </c>
      <c r="X459" t="s">
        <v>26</v>
      </c>
    </row>
    <row r="460" spans="3:24">
      <c r="C460" t="s">
        <v>92</v>
      </c>
      <c r="H460" t="s">
        <v>92</v>
      </c>
      <c r="K460" t="s">
        <v>92</v>
      </c>
      <c r="L460" t="s">
        <v>103</v>
      </c>
      <c r="M460" t="s">
        <v>92</v>
      </c>
      <c r="N460" t="s">
        <v>92</v>
      </c>
      <c r="O460" t="s">
        <v>92</v>
      </c>
      <c r="Q460" t="s">
        <v>92</v>
      </c>
      <c r="T460" t="s">
        <v>26</v>
      </c>
      <c r="U460" t="s">
        <v>26</v>
      </c>
      <c r="V460" t="s">
        <v>26</v>
      </c>
      <c r="W460" t="s">
        <v>26</v>
      </c>
      <c r="X460" t="s">
        <v>26</v>
      </c>
    </row>
    <row r="461" spans="3:24">
      <c r="C461" t="s">
        <v>92</v>
      </c>
      <c r="H461" t="s">
        <v>92</v>
      </c>
      <c r="K461" t="s">
        <v>92</v>
      </c>
      <c r="L461" t="s">
        <v>103</v>
      </c>
      <c r="M461" t="s">
        <v>92</v>
      </c>
      <c r="N461" t="s">
        <v>92</v>
      </c>
      <c r="O461" t="s">
        <v>92</v>
      </c>
      <c r="Q461" t="s">
        <v>92</v>
      </c>
      <c r="T461" t="s">
        <v>26</v>
      </c>
      <c r="U461" t="s">
        <v>26</v>
      </c>
      <c r="V461" t="s">
        <v>26</v>
      </c>
      <c r="W461" t="s">
        <v>26</v>
      </c>
      <c r="X461" t="s">
        <v>26</v>
      </c>
    </row>
    <row r="462" spans="3:24">
      <c r="C462" t="s">
        <v>92</v>
      </c>
      <c r="H462" t="s">
        <v>92</v>
      </c>
      <c r="K462" t="s">
        <v>92</v>
      </c>
      <c r="L462" t="s">
        <v>103</v>
      </c>
      <c r="M462" t="s">
        <v>92</v>
      </c>
      <c r="N462" t="s">
        <v>92</v>
      </c>
      <c r="O462" t="s">
        <v>92</v>
      </c>
      <c r="Q462" t="s">
        <v>92</v>
      </c>
      <c r="T462" t="s">
        <v>26</v>
      </c>
      <c r="U462" t="s">
        <v>26</v>
      </c>
      <c r="V462" t="s">
        <v>26</v>
      </c>
      <c r="W462" t="s">
        <v>26</v>
      </c>
      <c r="X462" t="s">
        <v>26</v>
      </c>
    </row>
    <row r="463" spans="3:24">
      <c r="C463" t="s">
        <v>92</v>
      </c>
      <c r="H463" t="s">
        <v>92</v>
      </c>
      <c r="K463" t="s">
        <v>92</v>
      </c>
      <c r="L463" t="s">
        <v>103</v>
      </c>
      <c r="M463" t="s">
        <v>92</v>
      </c>
      <c r="N463" t="s">
        <v>92</v>
      </c>
      <c r="O463" t="s">
        <v>92</v>
      </c>
      <c r="Q463" t="s">
        <v>92</v>
      </c>
      <c r="T463" t="s">
        <v>26</v>
      </c>
      <c r="U463" t="s">
        <v>26</v>
      </c>
      <c r="V463" t="s">
        <v>26</v>
      </c>
      <c r="W463" t="s">
        <v>26</v>
      </c>
      <c r="X463" t="s">
        <v>26</v>
      </c>
    </row>
    <row r="464" spans="3:24">
      <c r="C464" t="s">
        <v>92</v>
      </c>
      <c r="H464" t="s">
        <v>92</v>
      </c>
      <c r="K464" t="s">
        <v>92</v>
      </c>
      <c r="L464" t="s">
        <v>103</v>
      </c>
      <c r="M464" t="s">
        <v>92</v>
      </c>
      <c r="N464" t="s">
        <v>92</v>
      </c>
      <c r="O464" t="s">
        <v>92</v>
      </c>
      <c r="Q464" t="s">
        <v>92</v>
      </c>
      <c r="T464" t="s">
        <v>26</v>
      </c>
      <c r="U464" t="s">
        <v>26</v>
      </c>
      <c r="V464" t="s">
        <v>26</v>
      </c>
      <c r="W464" t="s">
        <v>26</v>
      </c>
      <c r="X464" t="s">
        <v>26</v>
      </c>
    </row>
    <row r="465" spans="3:24">
      <c r="C465" t="s">
        <v>92</v>
      </c>
      <c r="H465" t="s">
        <v>92</v>
      </c>
      <c r="K465" t="s">
        <v>92</v>
      </c>
      <c r="L465" t="s">
        <v>103</v>
      </c>
      <c r="M465" t="s">
        <v>92</v>
      </c>
      <c r="N465" t="s">
        <v>92</v>
      </c>
      <c r="O465" t="s">
        <v>92</v>
      </c>
      <c r="Q465" t="s">
        <v>92</v>
      </c>
      <c r="T465" t="s">
        <v>26</v>
      </c>
      <c r="U465" t="s">
        <v>26</v>
      </c>
      <c r="V465" t="s">
        <v>26</v>
      </c>
      <c r="W465" t="s">
        <v>26</v>
      </c>
      <c r="X465" t="s">
        <v>26</v>
      </c>
    </row>
    <row r="466" spans="3:24">
      <c r="C466" t="s">
        <v>92</v>
      </c>
      <c r="H466" t="s">
        <v>92</v>
      </c>
      <c r="K466" t="s">
        <v>92</v>
      </c>
      <c r="L466" t="s">
        <v>103</v>
      </c>
      <c r="M466" t="s">
        <v>92</v>
      </c>
      <c r="N466" t="s">
        <v>92</v>
      </c>
      <c r="O466" t="s">
        <v>92</v>
      </c>
      <c r="Q466" t="s">
        <v>92</v>
      </c>
      <c r="T466" t="s">
        <v>26</v>
      </c>
      <c r="U466" t="s">
        <v>26</v>
      </c>
      <c r="V466" t="s">
        <v>26</v>
      </c>
      <c r="W466" t="s">
        <v>26</v>
      </c>
      <c r="X466" t="s">
        <v>26</v>
      </c>
    </row>
    <row r="467" spans="3:24">
      <c r="C467" t="s">
        <v>92</v>
      </c>
      <c r="H467" t="s">
        <v>92</v>
      </c>
      <c r="K467" t="s">
        <v>92</v>
      </c>
      <c r="L467" t="s">
        <v>103</v>
      </c>
      <c r="M467" t="s">
        <v>92</v>
      </c>
      <c r="N467" t="s">
        <v>92</v>
      </c>
      <c r="O467" t="s">
        <v>92</v>
      </c>
      <c r="Q467" t="s">
        <v>92</v>
      </c>
      <c r="T467" t="s">
        <v>26</v>
      </c>
      <c r="U467" t="s">
        <v>26</v>
      </c>
      <c r="V467" t="s">
        <v>26</v>
      </c>
      <c r="W467" t="s">
        <v>26</v>
      </c>
      <c r="X467" t="s">
        <v>26</v>
      </c>
    </row>
    <row r="468" spans="3:24">
      <c r="C468" t="s">
        <v>92</v>
      </c>
      <c r="H468" t="s">
        <v>92</v>
      </c>
      <c r="K468" t="s">
        <v>92</v>
      </c>
      <c r="L468" t="s">
        <v>103</v>
      </c>
      <c r="M468" t="s">
        <v>92</v>
      </c>
      <c r="N468" t="s">
        <v>92</v>
      </c>
      <c r="O468" t="s">
        <v>92</v>
      </c>
      <c r="Q468" t="s">
        <v>92</v>
      </c>
      <c r="T468" t="s">
        <v>26</v>
      </c>
      <c r="U468" t="s">
        <v>26</v>
      </c>
      <c r="V468" t="s">
        <v>26</v>
      </c>
      <c r="W468" t="s">
        <v>26</v>
      </c>
      <c r="X468" t="s">
        <v>26</v>
      </c>
    </row>
    <row r="469" spans="3:24">
      <c r="C469" t="s">
        <v>92</v>
      </c>
      <c r="H469" t="s">
        <v>92</v>
      </c>
      <c r="K469" t="s">
        <v>92</v>
      </c>
      <c r="L469" t="s">
        <v>103</v>
      </c>
      <c r="M469" t="s">
        <v>92</v>
      </c>
      <c r="N469" t="s">
        <v>92</v>
      </c>
      <c r="O469" t="s">
        <v>92</v>
      </c>
      <c r="Q469" t="s">
        <v>92</v>
      </c>
      <c r="T469" t="s">
        <v>26</v>
      </c>
      <c r="U469" t="s">
        <v>26</v>
      </c>
      <c r="V469" t="s">
        <v>26</v>
      </c>
      <c r="W469" t="s">
        <v>26</v>
      </c>
      <c r="X469" t="s">
        <v>26</v>
      </c>
    </row>
    <row r="470" spans="3:24">
      <c r="C470" t="s">
        <v>92</v>
      </c>
      <c r="H470" t="s">
        <v>92</v>
      </c>
      <c r="K470" t="s">
        <v>92</v>
      </c>
      <c r="L470" t="s">
        <v>103</v>
      </c>
      <c r="M470" t="s">
        <v>92</v>
      </c>
      <c r="N470" t="s">
        <v>92</v>
      </c>
      <c r="O470" t="s">
        <v>92</v>
      </c>
      <c r="Q470" t="s">
        <v>92</v>
      </c>
      <c r="T470" t="s">
        <v>26</v>
      </c>
      <c r="U470" t="s">
        <v>26</v>
      </c>
      <c r="V470" t="s">
        <v>26</v>
      </c>
      <c r="W470" t="s">
        <v>26</v>
      </c>
      <c r="X470" t="s">
        <v>26</v>
      </c>
    </row>
    <row r="471" spans="3:24">
      <c r="C471" t="s">
        <v>92</v>
      </c>
      <c r="H471" t="s">
        <v>92</v>
      </c>
      <c r="K471" t="s">
        <v>92</v>
      </c>
      <c r="L471" t="s">
        <v>103</v>
      </c>
      <c r="M471" t="s">
        <v>92</v>
      </c>
      <c r="N471" t="s">
        <v>92</v>
      </c>
      <c r="O471" t="s">
        <v>92</v>
      </c>
      <c r="Q471" t="s">
        <v>92</v>
      </c>
      <c r="T471" t="s">
        <v>26</v>
      </c>
      <c r="U471" t="s">
        <v>26</v>
      </c>
      <c r="V471" t="s">
        <v>26</v>
      </c>
      <c r="W471" t="s">
        <v>26</v>
      </c>
      <c r="X471" t="s">
        <v>26</v>
      </c>
    </row>
    <row r="472" spans="3:24">
      <c r="C472" t="s">
        <v>92</v>
      </c>
      <c r="H472" t="s">
        <v>92</v>
      </c>
      <c r="K472" t="s">
        <v>92</v>
      </c>
      <c r="L472" t="s">
        <v>103</v>
      </c>
      <c r="M472" t="s">
        <v>92</v>
      </c>
      <c r="N472" t="s">
        <v>92</v>
      </c>
      <c r="O472" t="s">
        <v>92</v>
      </c>
      <c r="Q472" t="s">
        <v>92</v>
      </c>
      <c r="T472" t="s">
        <v>26</v>
      </c>
      <c r="U472" t="s">
        <v>26</v>
      </c>
      <c r="V472" t="s">
        <v>26</v>
      </c>
      <c r="W472" t="s">
        <v>26</v>
      </c>
      <c r="X472" t="s">
        <v>26</v>
      </c>
    </row>
    <row r="473" spans="3:24">
      <c r="C473" t="s">
        <v>92</v>
      </c>
      <c r="H473" t="s">
        <v>92</v>
      </c>
      <c r="K473" t="s">
        <v>92</v>
      </c>
      <c r="L473" t="s">
        <v>103</v>
      </c>
      <c r="M473" t="s">
        <v>92</v>
      </c>
      <c r="N473" t="s">
        <v>92</v>
      </c>
      <c r="O473" t="s">
        <v>92</v>
      </c>
      <c r="Q473" t="s">
        <v>92</v>
      </c>
      <c r="T473" t="s">
        <v>26</v>
      </c>
      <c r="U473" t="s">
        <v>26</v>
      </c>
      <c r="V473" t="s">
        <v>26</v>
      </c>
      <c r="W473" t="s">
        <v>26</v>
      </c>
      <c r="X473" t="s">
        <v>26</v>
      </c>
    </row>
    <row r="474" spans="3:24">
      <c r="C474" t="s">
        <v>92</v>
      </c>
      <c r="H474" t="s">
        <v>92</v>
      </c>
      <c r="K474" t="s">
        <v>92</v>
      </c>
      <c r="L474" t="s">
        <v>103</v>
      </c>
      <c r="M474" t="s">
        <v>92</v>
      </c>
      <c r="N474" t="s">
        <v>92</v>
      </c>
      <c r="O474" t="s">
        <v>92</v>
      </c>
      <c r="Q474" t="s">
        <v>92</v>
      </c>
      <c r="T474" t="s">
        <v>26</v>
      </c>
      <c r="U474" t="s">
        <v>26</v>
      </c>
      <c r="V474" t="s">
        <v>26</v>
      </c>
      <c r="W474" t="s">
        <v>26</v>
      </c>
      <c r="X474" t="s">
        <v>26</v>
      </c>
    </row>
    <row r="475" spans="3:24">
      <c r="C475" t="s">
        <v>92</v>
      </c>
      <c r="H475" t="s">
        <v>92</v>
      </c>
      <c r="K475" t="s">
        <v>92</v>
      </c>
      <c r="L475" t="s">
        <v>103</v>
      </c>
      <c r="M475" t="s">
        <v>92</v>
      </c>
      <c r="N475" t="s">
        <v>92</v>
      </c>
      <c r="O475" t="s">
        <v>92</v>
      </c>
      <c r="Q475" t="s">
        <v>92</v>
      </c>
      <c r="T475" t="s">
        <v>26</v>
      </c>
      <c r="U475" t="s">
        <v>26</v>
      </c>
      <c r="V475" t="s">
        <v>26</v>
      </c>
      <c r="W475" t="s">
        <v>26</v>
      </c>
      <c r="X475" t="s">
        <v>26</v>
      </c>
    </row>
    <row r="476" spans="3:24">
      <c r="C476" t="s">
        <v>92</v>
      </c>
      <c r="H476" t="s">
        <v>92</v>
      </c>
      <c r="K476" t="s">
        <v>92</v>
      </c>
      <c r="L476" t="s">
        <v>103</v>
      </c>
      <c r="M476" t="s">
        <v>92</v>
      </c>
      <c r="N476" t="s">
        <v>92</v>
      </c>
      <c r="O476" t="s">
        <v>92</v>
      </c>
      <c r="Q476" t="s">
        <v>92</v>
      </c>
      <c r="T476" t="s">
        <v>26</v>
      </c>
      <c r="U476" t="s">
        <v>26</v>
      </c>
      <c r="V476" t="s">
        <v>26</v>
      </c>
      <c r="W476" t="s">
        <v>26</v>
      </c>
      <c r="X476" t="s">
        <v>26</v>
      </c>
    </row>
    <row r="477" spans="3:24">
      <c r="C477" t="s">
        <v>92</v>
      </c>
      <c r="H477" t="s">
        <v>92</v>
      </c>
      <c r="K477" t="s">
        <v>92</v>
      </c>
      <c r="L477" t="s">
        <v>103</v>
      </c>
      <c r="M477" t="s">
        <v>92</v>
      </c>
      <c r="N477" t="s">
        <v>92</v>
      </c>
      <c r="O477" t="s">
        <v>92</v>
      </c>
      <c r="Q477" t="s">
        <v>92</v>
      </c>
      <c r="T477" t="s">
        <v>26</v>
      </c>
      <c r="U477" t="s">
        <v>26</v>
      </c>
      <c r="V477" t="s">
        <v>26</v>
      </c>
      <c r="W477" t="s">
        <v>26</v>
      </c>
      <c r="X477" t="s">
        <v>26</v>
      </c>
    </row>
    <row r="478" spans="3:24">
      <c r="C478" t="s">
        <v>92</v>
      </c>
      <c r="H478" t="s">
        <v>92</v>
      </c>
      <c r="K478" t="s">
        <v>92</v>
      </c>
      <c r="L478" t="s">
        <v>103</v>
      </c>
      <c r="M478" t="s">
        <v>92</v>
      </c>
      <c r="N478" t="s">
        <v>92</v>
      </c>
      <c r="O478" t="s">
        <v>92</v>
      </c>
      <c r="Q478" t="s">
        <v>92</v>
      </c>
      <c r="T478" t="s">
        <v>26</v>
      </c>
      <c r="U478" t="s">
        <v>26</v>
      </c>
      <c r="V478" t="s">
        <v>26</v>
      </c>
      <c r="W478" t="s">
        <v>26</v>
      </c>
      <c r="X478" t="s">
        <v>26</v>
      </c>
    </row>
    <row r="479" spans="3:24">
      <c r="C479" t="s">
        <v>92</v>
      </c>
      <c r="H479" t="s">
        <v>92</v>
      </c>
      <c r="K479" t="s">
        <v>92</v>
      </c>
      <c r="L479" t="s">
        <v>103</v>
      </c>
      <c r="M479" t="s">
        <v>92</v>
      </c>
      <c r="N479" t="s">
        <v>92</v>
      </c>
      <c r="O479" t="s">
        <v>92</v>
      </c>
      <c r="Q479" t="s">
        <v>92</v>
      </c>
      <c r="T479" t="s">
        <v>26</v>
      </c>
      <c r="U479" t="s">
        <v>26</v>
      </c>
      <c r="V479" t="s">
        <v>26</v>
      </c>
      <c r="W479" t="s">
        <v>26</v>
      </c>
      <c r="X479" t="s">
        <v>26</v>
      </c>
    </row>
    <row r="480" spans="3:24">
      <c r="C480" t="s">
        <v>92</v>
      </c>
      <c r="H480" t="s">
        <v>92</v>
      </c>
      <c r="K480" t="s">
        <v>92</v>
      </c>
      <c r="L480" t="s">
        <v>103</v>
      </c>
      <c r="M480" t="s">
        <v>92</v>
      </c>
      <c r="N480" t="s">
        <v>92</v>
      </c>
      <c r="O480" t="s">
        <v>92</v>
      </c>
      <c r="Q480" t="s">
        <v>92</v>
      </c>
      <c r="T480" t="s">
        <v>26</v>
      </c>
      <c r="U480" t="s">
        <v>26</v>
      </c>
      <c r="V480" t="s">
        <v>26</v>
      </c>
      <c r="W480" t="s">
        <v>26</v>
      </c>
      <c r="X480" t="s">
        <v>26</v>
      </c>
    </row>
    <row r="481" spans="3:24">
      <c r="C481" t="s">
        <v>92</v>
      </c>
      <c r="H481" t="s">
        <v>92</v>
      </c>
      <c r="K481" t="s">
        <v>92</v>
      </c>
      <c r="L481" t="s">
        <v>103</v>
      </c>
      <c r="M481" t="s">
        <v>92</v>
      </c>
      <c r="N481" t="s">
        <v>92</v>
      </c>
      <c r="O481" t="s">
        <v>92</v>
      </c>
      <c r="Q481" t="s">
        <v>92</v>
      </c>
      <c r="T481" t="s">
        <v>26</v>
      </c>
      <c r="U481" t="s">
        <v>26</v>
      </c>
      <c r="V481" t="s">
        <v>26</v>
      </c>
      <c r="W481" t="s">
        <v>26</v>
      </c>
      <c r="X481" t="s">
        <v>26</v>
      </c>
    </row>
    <row r="482" spans="3:24">
      <c r="C482" t="s">
        <v>92</v>
      </c>
      <c r="H482" t="s">
        <v>92</v>
      </c>
      <c r="K482" t="s">
        <v>92</v>
      </c>
      <c r="L482" t="s">
        <v>103</v>
      </c>
      <c r="M482" t="s">
        <v>92</v>
      </c>
      <c r="N482" t="s">
        <v>92</v>
      </c>
      <c r="O482" t="s">
        <v>92</v>
      </c>
      <c r="Q482" t="s">
        <v>92</v>
      </c>
      <c r="T482" t="s">
        <v>26</v>
      </c>
      <c r="U482" t="s">
        <v>26</v>
      </c>
      <c r="V482" t="s">
        <v>26</v>
      </c>
      <c r="W482" t="s">
        <v>26</v>
      </c>
      <c r="X482" t="s">
        <v>26</v>
      </c>
    </row>
    <row r="483" spans="3:24">
      <c r="C483" t="s">
        <v>92</v>
      </c>
      <c r="H483" t="s">
        <v>92</v>
      </c>
      <c r="K483" t="s">
        <v>92</v>
      </c>
      <c r="L483" t="s">
        <v>103</v>
      </c>
      <c r="M483" t="s">
        <v>92</v>
      </c>
      <c r="N483" t="s">
        <v>92</v>
      </c>
      <c r="O483" t="s">
        <v>92</v>
      </c>
      <c r="Q483" t="s">
        <v>92</v>
      </c>
      <c r="T483" t="s">
        <v>26</v>
      </c>
      <c r="U483" t="s">
        <v>26</v>
      </c>
      <c r="V483" t="s">
        <v>26</v>
      </c>
      <c r="W483" t="s">
        <v>26</v>
      </c>
      <c r="X483" t="s">
        <v>26</v>
      </c>
    </row>
    <row r="484" spans="3:24">
      <c r="C484" t="s">
        <v>92</v>
      </c>
      <c r="H484" t="s">
        <v>92</v>
      </c>
      <c r="K484" t="s">
        <v>92</v>
      </c>
      <c r="L484" t="s">
        <v>103</v>
      </c>
      <c r="M484" t="s">
        <v>92</v>
      </c>
      <c r="N484" t="s">
        <v>92</v>
      </c>
      <c r="O484" t="s">
        <v>92</v>
      </c>
      <c r="Q484" t="s">
        <v>92</v>
      </c>
      <c r="T484" t="s">
        <v>26</v>
      </c>
      <c r="U484" t="s">
        <v>26</v>
      </c>
      <c r="V484" t="s">
        <v>26</v>
      </c>
      <c r="W484" t="s">
        <v>26</v>
      </c>
      <c r="X484" t="s">
        <v>26</v>
      </c>
    </row>
    <row r="485" spans="3:24">
      <c r="C485" t="s">
        <v>92</v>
      </c>
      <c r="H485" t="s">
        <v>92</v>
      </c>
      <c r="K485" t="s">
        <v>92</v>
      </c>
      <c r="L485" t="s">
        <v>103</v>
      </c>
      <c r="M485" t="s">
        <v>92</v>
      </c>
      <c r="N485" t="s">
        <v>92</v>
      </c>
      <c r="O485" t="s">
        <v>92</v>
      </c>
      <c r="Q485" t="s">
        <v>92</v>
      </c>
      <c r="T485" t="s">
        <v>26</v>
      </c>
      <c r="U485" t="s">
        <v>26</v>
      </c>
      <c r="V485" t="s">
        <v>26</v>
      </c>
      <c r="W485" t="s">
        <v>26</v>
      </c>
      <c r="X485" t="s">
        <v>26</v>
      </c>
    </row>
    <row r="486" spans="3:24">
      <c r="C486" t="s">
        <v>92</v>
      </c>
      <c r="H486" t="s">
        <v>92</v>
      </c>
      <c r="K486" t="s">
        <v>92</v>
      </c>
      <c r="L486" t="s">
        <v>103</v>
      </c>
      <c r="M486" t="s">
        <v>92</v>
      </c>
      <c r="N486" t="s">
        <v>92</v>
      </c>
      <c r="O486" t="s">
        <v>92</v>
      </c>
      <c r="Q486" t="s">
        <v>92</v>
      </c>
      <c r="T486" t="s">
        <v>26</v>
      </c>
      <c r="U486" t="s">
        <v>26</v>
      </c>
      <c r="V486" t="s">
        <v>26</v>
      </c>
      <c r="W486" t="s">
        <v>26</v>
      </c>
      <c r="X486" t="s">
        <v>26</v>
      </c>
    </row>
    <row r="487" spans="3:24">
      <c r="C487" t="s">
        <v>92</v>
      </c>
      <c r="H487" t="s">
        <v>92</v>
      </c>
      <c r="K487" t="s">
        <v>92</v>
      </c>
      <c r="L487" t="s">
        <v>103</v>
      </c>
      <c r="M487" t="s">
        <v>92</v>
      </c>
      <c r="N487" t="s">
        <v>92</v>
      </c>
      <c r="O487" t="s">
        <v>92</v>
      </c>
      <c r="Q487" t="s">
        <v>92</v>
      </c>
      <c r="T487" t="s">
        <v>26</v>
      </c>
      <c r="U487" t="s">
        <v>26</v>
      </c>
      <c r="V487" t="s">
        <v>26</v>
      </c>
      <c r="W487" t="s">
        <v>26</v>
      </c>
      <c r="X487" t="s">
        <v>26</v>
      </c>
    </row>
    <row r="488" spans="3:24">
      <c r="C488" t="s">
        <v>92</v>
      </c>
      <c r="H488" t="s">
        <v>92</v>
      </c>
      <c r="K488" t="s">
        <v>92</v>
      </c>
      <c r="L488" t="s">
        <v>103</v>
      </c>
      <c r="M488" t="s">
        <v>92</v>
      </c>
      <c r="N488" t="s">
        <v>92</v>
      </c>
      <c r="O488" t="s">
        <v>92</v>
      </c>
      <c r="Q488" t="s">
        <v>92</v>
      </c>
      <c r="T488" t="s">
        <v>26</v>
      </c>
      <c r="U488" t="s">
        <v>26</v>
      </c>
      <c r="V488" t="s">
        <v>26</v>
      </c>
      <c r="W488" t="s">
        <v>26</v>
      </c>
      <c r="X488" t="s">
        <v>26</v>
      </c>
    </row>
    <row r="489" spans="3:24">
      <c r="C489" t="s">
        <v>92</v>
      </c>
      <c r="H489" t="s">
        <v>92</v>
      </c>
      <c r="K489" t="s">
        <v>92</v>
      </c>
      <c r="L489" t="s">
        <v>103</v>
      </c>
      <c r="M489" t="s">
        <v>92</v>
      </c>
      <c r="N489" t="s">
        <v>92</v>
      </c>
      <c r="O489" t="s">
        <v>92</v>
      </c>
      <c r="Q489" t="s">
        <v>92</v>
      </c>
      <c r="T489" t="s">
        <v>26</v>
      </c>
      <c r="U489" t="s">
        <v>26</v>
      </c>
      <c r="V489" t="s">
        <v>26</v>
      </c>
      <c r="W489" t="s">
        <v>26</v>
      </c>
      <c r="X489" t="s">
        <v>26</v>
      </c>
    </row>
    <row r="490" spans="3:24">
      <c r="C490" t="s">
        <v>92</v>
      </c>
      <c r="H490" t="s">
        <v>92</v>
      </c>
      <c r="K490" t="s">
        <v>92</v>
      </c>
      <c r="L490" t="s">
        <v>103</v>
      </c>
      <c r="M490" t="s">
        <v>92</v>
      </c>
      <c r="N490" t="s">
        <v>92</v>
      </c>
      <c r="O490" t="s">
        <v>92</v>
      </c>
      <c r="Q490" t="s">
        <v>92</v>
      </c>
      <c r="T490" t="s">
        <v>26</v>
      </c>
      <c r="U490" t="s">
        <v>26</v>
      </c>
      <c r="V490" t="s">
        <v>26</v>
      </c>
      <c r="W490" t="s">
        <v>26</v>
      </c>
      <c r="X490" t="s">
        <v>26</v>
      </c>
    </row>
    <row r="491" spans="3:24">
      <c r="C491" t="s">
        <v>92</v>
      </c>
      <c r="H491" t="s">
        <v>92</v>
      </c>
      <c r="K491" t="s">
        <v>92</v>
      </c>
      <c r="L491" t="s">
        <v>103</v>
      </c>
      <c r="M491" t="s">
        <v>92</v>
      </c>
      <c r="N491" t="s">
        <v>92</v>
      </c>
      <c r="O491" t="s">
        <v>92</v>
      </c>
      <c r="Q491" t="s">
        <v>92</v>
      </c>
      <c r="T491" t="s">
        <v>26</v>
      </c>
      <c r="U491" t="s">
        <v>26</v>
      </c>
      <c r="V491" t="s">
        <v>26</v>
      </c>
      <c r="W491" t="s">
        <v>26</v>
      </c>
      <c r="X491" t="s">
        <v>26</v>
      </c>
    </row>
    <row r="492" spans="3:24">
      <c r="C492" t="s">
        <v>92</v>
      </c>
      <c r="H492" t="s">
        <v>92</v>
      </c>
      <c r="K492" t="s">
        <v>92</v>
      </c>
      <c r="L492" t="s">
        <v>103</v>
      </c>
      <c r="M492" t="s">
        <v>92</v>
      </c>
      <c r="N492" t="s">
        <v>92</v>
      </c>
      <c r="O492" t="s">
        <v>92</v>
      </c>
      <c r="Q492" t="s">
        <v>92</v>
      </c>
      <c r="T492" t="s">
        <v>26</v>
      </c>
      <c r="U492" t="s">
        <v>26</v>
      </c>
      <c r="V492" t="s">
        <v>26</v>
      </c>
      <c r="W492" t="s">
        <v>26</v>
      </c>
      <c r="X492" t="s">
        <v>26</v>
      </c>
    </row>
    <row r="493" spans="3:24">
      <c r="C493" t="s">
        <v>92</v>
      </c>
      <c r="H493" t="s">
        <v>92</v>
      </c>
      <c r="K493" t="s">
        <v>92</v>
      </c>
      <c r="L493" t="s">
        <v>103</v>
      </c>
      <c r="M493" t="s">
        <v>92</v>
      </c>
      <c r="N493" t="s">
        <v>92</v>
      </c>
      <c r="O493" t="s">
        <v>92</v>
      </c>
      <c r="Q493" t="s">
        <v>92</v>
      </c>
      <c r="T493" t="s">
        <v>26</v>
      </c>
      <c r="U493" t="s">
        <v>26</v>
      </c>
      <c r="V493" t="s">
        <v>26</v>
      </c>
      <c r="W493" t="s">
        <v>26</v>
      </c>
      <c r="X493" t="s">
        <v>26</v>
      </c>
    </row>
    <row r="494" spans="3:24">
      <c r="C494" t="s">
        <v>92</v>
      </c>
      <c r="H494" t="s">
        <v>92</v>
      </c>
      <c r="K494" t="s">
        <v>92</v>
      </c>
      <c r="L494" t="s">
        <v>103</v>
      </c>
      <c r="M494" t="s">
        <v>92</v>
      </c>
      <c r="N494" t="s">
        <v>92</v>
      </c>
      <c r="O494" t="s">
        <v>92</v>
      </c>
      <c r="Q494" t="s">
        <v>92</v>
      </c>
      <c r="T494" t="s">
        <v>26</v>
      </c>
      <c r="U494" t="s">
        <v>26</v>
      </c>
      <c r="V494" t="s">
        <v>26</v>
      </c>
      <c r="W494" t="s">
        <v>26</v>
      </c>
      <c r="X494" t="s">
        <v>26</v>
      </c>
    </row>
    <row r="495" spans="3:24">
      <c r="C495" t="s">
        <v>92</v>
      </c>
      <c r="H495" t="s">
        <v>92</v>
      </c>
      <c r="K495" t="s">
        <v>92</v>
      </c>
      <c r="L495" t="s">
        <v>103</v>
      </c>
      <c r="M495" t="s">
        <v>92</v>
      </c>
      <c r="N495" t="s">
        <v>92</v>
      </c>
      <c r="O495" t="s">
        <v>92</v>
      </c>
      <c r="Q495" t="s">
        <v>92</v>
      </c>
      <c r="T495" t="s">
        <v>26</v>
      </c>
      <c r="U495" t="s">
        <v>26</v>
      </c>
      <c r="V495" t="s">
        <v>26</v>
      </c>
      <c r="W495" t="s">
        <v>26</v>
      </c>
      <c r="X495" t="s">
        <v>26</v>
      </c>
    </row>
    <row r="496" spans="3:24">
      <c r="C496" t="s">
        <v>92</v>
      </c>
      <c r="H496" t="s">
        <v>92</v>
      </c>
      <c r="K496" t="s">
        <v>92</v>
      </c>
      <c r="L496" t="s">
        <v>103</v>
      </c>
      <c r="M496" t="s">
        <v>92</v>
      </c>
      <c r="N496" t="s">
        <v>92</v>
      </c>
      <c r="O496" t="s">
        <v>92</v>
      </c>
      <c r="Q496" t="s">
        <v>92</v>
      </c>
      <c r="T496" t="s">
        <v>26</v>
      </c>
      <c r="U496" t="s">
        <v>26</v>
      </c>
      <c r="V496" t="s">
        <v>26</v>
      </c>
      <c r="W496" t="s">
        <v>26</v>
      </c>
      <c r="X496" t="s">
        <v>26</v>
      </c>
    </row>
    <row r="497" spans="3:24">
      <c r="C497" t="s">
        <v>92</v>
      </c>
      <c r="H497" t="s">
        <v>92</v>
      </c>
      <c r="K497" t="s">
        <v>92</v>
      </c>
      <c r="L497" t="s">
        <v>103</v>
      </c>
      <c r="M497" t="s">
        <v>92</v>
      </c>
      <c r="N497" t="s">
        <v>92</v>
      </c>
      <c r="O497" t="s">
        <v>92</v>
      </c>
      <c r="Q497" t="s">
        <v>92</v>
      </c>
      <c r="T497" t="s">
        <v>26</v>
      </c>
      <c r="U497" t="s">
        <v>26</v>
      </c>
      <c r="V497" t="s">
        <v>26</v>
      </c>
      <c r="W497" t="s">
        <v>26</v>
      </c>
      <c r="X497" t="s">
        <v>26</v>
      </c>
    </row>
    <row r="498" spans="3:24">
      <c r="C498" t="s">
        <v>92</v>
      </c>
      <c r="H498" t="s">
        <v>92</v>
      </c>
      <c r="K498" t="s">
        <v>92</v>
      </c>
      <c r="L498" t="s">
        <v>103</v>
      </c>
      <c r="M498" t="s">
        <v>92</v>
      </c>
      <c r="N498" t="s">
        <v>92</v>
      </c>
      <c r="O498" t="s">
        <v>92</v>
      </c>
      <c r="Q498" t="s">
        <v>92</v>
      </c>
      <c r="T498" t="s">
        <v>26</v>
      </c>
      <c r="U498" t="s">
        <v>26</v>
      </c>
      <c r="V498" t="s">
        <v>26</v>
      </c>
      <c r="W498" t="s">
        <v>26</v>
      </c>
      <c r="X498" t="s">
        <v>26</v>
      </c>
    </row>
    <row r="499" spans="3:24">
      <c r="C499" t="s">
        <v>92</v>
      </c>
      <c r="H499" t="s">
        <v>92</v>
      </c>
      <c r="K499" t="s">
        <v>92</v>
      </c>
      <c r="L499" t="s">
        <v>103</v>
      </c>
      <c r="M499" t="s">
        <v>92</v>
      </c>
      <c r="N499" t="s">
        <v>92</v>
      </c>
      <c r="O499" t="s">
        <v>92</v>
      </c>
      <c r="Q499" t="s">
        <v>92</v>
      </c>
      <c r="T499" t="s">
        <v>26</v>
      </c>
      <c r="U499" t="s">
        <v>26</v>
      </c>
      <c r="V499" t="s">
        <v>26</v>
      </c>
      <c r="W499" t="s">
        <v>26</v>
      </c>
      <c r="X499" t="s">
        <v>26</v>
      </c>
    </row>
    <row r="500" spans="3:24">
      <c r="C500" t="s">
        <v>92</v>
      </c>
      <c r="H500" t="s">
        <v>92</v>
      </c>
      <c r="K500" t="s">
        <v>92</v>
      </c>
      <c r="L500" t="s">
        <v>103</v>
      </c>
      <c r="M500" t="s">
        <v>92</v>
      </c>
      <c r="N500" t="s">
        <v>92</v>
      </c>
      <c r="O500" t="s">
        <v>92</v>
      </c>
      <c r="Q500" t="s">
        <v>92</v>
      </c>
      <c r="T500" t="s">
        <v>26</v>
      </c>
      <c r="U500" t="s">
        <v>26</v>
      </c>
      <c r="V500" t="s">
        <v>26</v>
      </c>
      <c r="W500" t="s">
        <v>26</v>
      </c>
      <c r="X500" t="s">
        <v>26</v>
      </c>
    </row>
    <row r="501" spans="3:24">
      <c r="C501" t="s">
        <v>92</v>
      </c>
      <c r="H501" t="s">
        <v>92</v>
      </c>
      <c r="K501" t="s">
        <v>92</v>
      </c>
      <c r="L501" t="s">
        <v>103</v>
      </c>
      <c r="M501" t="s">
        <v>92</v>
      </c>
      <c r="N501" t="s">
        <v>92</v>
      </c>
      <c r="O501" t="s">
        <v>92</v>
      </c>
      <c r="Q501" t="s">
        <v>92</v>
      </c>
      <c r="T501" t="s">
        <v>26</v>
      </c>
      <c r="U501" t="s">
        <v>26</v>
      </c>
      <c r="V501" t="s">
        <v>26</v>
      </c>
      <c r="W501" t="s">
        <v>26</v>
      </c>
      <c r="X501" t="s">
        <v>26</v>
      </c>
    </row>
  </sheetData>
  <mergeCells count="5">
    <mergeCell ref="B1:F2"/>
    <mergeCell ref="C4:C5"/>
    <mergeCell ref="G1:J2"/>
    <mergeCell ref="K1:Q2"/>
    <mergeCell ref="R1:X2"/>
  </mergeCells>
  <conditionalFormatting sqref="C6:C10001">
    <cfRule type="cellIs" dxfId="69" priority="1" operator="equal">
      <formula>"Seleccionar"</formula>
    </cfRule>
  </conditionalFormatting>
  <conditionalFormatting sqref="H6:H10001">
    <cfRule type="cellIs" dxfId="68" priority="2" operator="equal">
      <formula>"Seleccionar"</formula>
    </cfRule>
  </conditionalFormatting>
  <conditionalFormatting sqref="K6:K10001">
    <cfRule type="cellIs" dxfId="67" priority="3" operator="equal">
      <formula>"Seleccionar"</formula>
    </cfRule>
  </conditionalFormatting>
  <conditionalFormatting sqref="L6:L10001">
    <cfRule type="cellIs" priority="4" operator="equal">
      <formula>"Mercado Envíos"</formula>
    </cfRule>
  </conditionalFormatting>
  <conditionalFormatting sqref="M6:M10001">
    <cfRule type="cellIs" dxfId="66" priority="5" operator="equal">
      <formula>"Seleccionar"</formula>
    </cfRule>
  </conditionalFormatting>
  <conditionalFormatting sqref="N6:N10001">
    <cfRule type="cellIs" dxfId="65" priority="6" operator="equal">
      <formula>"Seleccionar"</formula>
    </cfRule>
  </conditionalFormatting>
  <conditionalFormatting sqref="O6:O10001">
    <cfRule type="cellIs" dxfId="64" priority="7" operator="equal">
      <formula>"Seleccionar"</formula>
    </cfRule>
  </conditionalFormatting>
  <conditionalFormatting sqref="Q6:Q10001">
    <cfRule type="cellIs" dxfId="63" priority="8" operator="equal">
      <formula>"Seleccionar"</formula>
    </cfRule>
  </conditionalFormatting>
  <conditionalFormatting sqref="T6:T10001">
    <cfRule type="cellIs" dxfId="62" priority="9" operator="equal">
      <formula>"Escribí o elegí un valor"</formula>
    </cfRule>
  </conditionalFormatting>
  <conditionalFormatting sqref="U6:U10001">
    <cfRule type="cellIs" dxfId="61" priority="10" operator="equal">
      <formula>"Escribí o elegí un valor"</formula>
    </cfRule>
  </conditionalFormatting>
  <conditionalFormatting sqref="V6:V10001">
    <cfRule type="cellIs" dxfId="60" priority="11" operator="equal">
      <formula>"Escribí o elegí un valor"</formula>
    </cfRule>
  </conditionalFormatting>
  <conditionalFormatting sqref="W6:W10001">
    <cfRule type="cellIs" dxfId="59" priority="12" operator="equal">
      <formula>"Escribí o elegí un valor"</formula>
    </cfRule>
  </conditionalFormatting>
  <conditionalFormatting sqref="X6:X10001">
    <cfRule type="cellIs" dxfId="58" priority="13"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s>
  <hyperlinks>
    <hyperlink ref="D5" r:id="rId1"/>
    <hyperlink ref="J6" r:id="rId2"/>
    <hyperlink ref="D6" display="https://rerda.com/imagenes/pistoleras/8703679/1.jpg,https://rerda.com/imagenes/pistoleras/8703679/2.jpg,https://rerda.com/imagenes/pistoleras/8703679/3.jpg,https://rerda.com/img/meli/placa1.jpeg,https://rerda.com/img/meli/placa2.jpeg,https://rerda.com/img"/>
    <hyperlink ref="D7" display="https://rerda.com/imagenes/pistoleras/8703208/1.jpg,https://rerda.com/imagenes/pistoleras/8703208/2.jpg,https://rerda.com/imagenes/pistoleras/8703208/3.jpg,https://rerda.com/imagenes/pistoleras/8703208/4.jpg,https://rerda.com/img/meli/placa1.jpeg,https://"/>
    <hyperlink ref="J7" r:id="rId3"/>
  </hyperlinks>
  <pageMargins left="0.7" right="0.7" top="0.75" bottom="0.75" header="0.3" footer="0.3"/>
  <ignoredErrors>
    <ignoredError sqref="A8:A10001 B8:B10001 C8:C10001 D8:D10001 E8:E10001 H8:H10001 I8:I10001 J8:J10001 K8:K10001 L6 M8:M10001 N8:N10001 O8:O10001 Q8:Q10001 R8:R10001 S8:S10001 T8:T10001 U8:U10001 V8:V10001 W8:W10001 X8:X10001 L8:L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info'!$A$242:$N$242</xm:f>
          </x14:formula1>
          <xm:sqref>C6:C10001</xm:sqref>
        </x14:dataValidation>
        <x14:dataValidation type="list" allowBlank="1" showInputMessage="1" showErrorMessage="1">
          <x14:formula1>
            <xm:f>'extra info'!$A$243:$C$243</xm:f>
          </x14:formula1>
          <xm:sqref>H6:H10001</xm:sqref>
        </x14:dataValidation>
        <x14:dataValidation type="list" allowBlank="1" showInputMessage="1" showErrorMessage="1">
          <x14:formula1>
            <xm:f>'extra info'!$A$244:$C$244</xm:f>
          </x14:formula1>
          <xm:sqref>K6:K10001</xm:sqref>
        </x14:dataValidation>
        <x14:dataValidation type="list" allowBlank="1" showInputMessage="1" showErrorMessage="1">
          <x14:formula1>
            <xm:f>'extra info'!$A$245:$A$245</xm:f>
          </x14:formula1>
          <xm:sqref>L6:L10001</xm:sqref>
        </x14:dataValidation>
        <x14:dataValidation type="list" allowBlank="1" showInputMessage="1" showErrorMessage="1">
          <x14:formula1>
            <xm:f>'extra info'!$A$246:$C$246</xm:f>
          </x14:formula1>
          <xm:sqref>M6:M10001</xm:sqref>
        </x14:dataValidation>
        <x14:dataValidation type="list" allowBlank="1" showInputMessage="1" showErrorMessage="1">
          <x14:formula1>
            <xm:f>'extra info'!$A$247:$C$247</xm:f>
          </x14:formula1>
          <xm:sqref>N6:N10001</xm:sqref>
        </x14:dataValidation>
        <x14:dataValidation type="list" allowBlank="1" showInputMessage="1" showErrorMessage="1">
          <x14:formula1>
            <xm:f>'extra info'!$A$248:$D$248</xm:f>
          </x14:formula1>
          <xm:sqref>O6:O10001</xm:sqref>
        </x14:dataValidation>
        <x14:dataValidation type="list" allowBlank="1" showInputMessage="1" showErrorMessage="1">
          <x14:formula1>
            <xm:f>'extra info'!$A$249:$D$249</xm:f>
          </x14:formula1>
          <xm:sqref>Q6:Q10001</xm:sqref>
        </x14:dataValidation>
        <x14:dataValidation type="list" allowBlank="1" showInputMessage="1">
          <x14:formula1>
            <xm:f>'extra info'!$A$250:$E$250</xm:f>
          </x14:formula1>
          <xm:sqref>T6:T10001</xm:sqref>
        </x14:dataValidation>
        <x14:dataValidation type="list" allowBlank="1" showInputMessage="1">
          <x14:formula1>
            <xm:f>'extra info'!$A$251:$C$251</xm:f>
          </x14:formula1>
          <xm:sqref>U6:U10001</xm:sqref>
        </x14:dataValidation>
        <x14:dataValidation type="list" allowBlank="1" showInputMessage="1">
          <x14:formula1>
            <xm:f>'extra info'!$A$252:$C$252</xm:f>
          </x14:formula1>
          <xm:sqref>V6:V10001</xm:sqref>
        </x14:dataValidation>
        <x14:dataValidation type="list" allowBlank="1" showInputMessage="1">
          <x14:formula1>
            <xm:f>'extra info'!$A$253:$C$253</xm:f>
          </x14:formula1>
          <xm:sqref>W6:W10001</xm:sqref>
        </x14:dataValidation>
        <x14:dataValidation type="list" allowBlank="1" showInputMessage="1">
          <x14:formula1>
            <xm:f>'extra info'!$A$254:$C$254</xm:f>
          </x14:formula1>
          <xm:sqref>X6:X10001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G99" activePane="bottomRight" state="frozen"/>
      <selection pane="topRight"/>
      <selection pane="bottomLeft"/>
      <selection pane="bottomRight" activeCell="H100" sqref="H100"/>
    </sheetView>
  </sheetViews>
  <sheetFormatPr baseColWidth="10" defaultColWidth="9.140625" defaultRowHeight="15" customHeight="1"/>
  <cols>
    <col min="1" max="1" width="62.42578125" style="494" customWidth="1"/>
    <col min="2" max="2" width="35.140625" customWidth="1"/>
    <col min="3" max="6" width="26.140625" customWidth="1"/>
    <col min="7" max="7" width="46.85546875" style="503" customWidth="1"/>
    <col min="8" max="8" width="26.140625" style="594" customWidth="1"/>
    <col min="9" max="9" width="16.42578125" style="506" customWidth="1"/>
    <col min="10" max="10" width="27.28515625" style="508" customWidth="1"/>
    <col min="11" max="11" width="26.140625" customWidth="1"/>
    <col min="12" max="12" width="43" style="511" customWidth="1"/>
    <col min="13" max="13" width="26.140625" style="514" customWidth="1"/>
    <col min="14" max="14" width="26.140625" customWidth="1"/>
    <col min="15" max="17" width="27.28515625" customWidth="1"/>
    <col min="18" max="18" width="26.140625" customWidth="1"/>
    <col min="19" max="19" width="26.140625" style="521" customWidth="1"/>
    <col min="20" max="25" width="26.140625" customWidth="1"/>
    <col min="26" max="26" width="26.140625" style="529" customWidth="1"/>
    <col min="27" max="28" width="26.140625" customWidth="1"/>
  </cols>
  <sheetData>
    <row r="1" spans="1:28" ht="15" customHeight="1">
      <c r="A1" s="496" t="s">
        <v>543</v>
      </c>
      <c r="B1" s="800" t="s">
        <v>89</v>
      </c>
      <c r="C1" s="686"/>
      <c r="D1" s="686"/>
      <c r="E1" s="686"/>
      <c r="F1" s="686"/>
      <c r="G1" s="801"/>
      <c r="H1" s="686"/>
      <c r="I1" s="714"/>
      <c r="J1" s="802" t="s">
        <v>99</v>
      </c>
      <c r="K1" s="686"/>
      <c r="L1" s="803"/>
      <c r="M1" s="804"/>
      <c r="N1" s="805" t="s">
        <v>120</v>
      </c>
      <c r="O1" s="686"/>
      <c r="P1" s="686"/>
      <c r="Q1" s="686"/>
      <c r="R1" s="686"/>
      <c r="S1" s="714"/>
      <c r="T1" s="686"/>
      <c r="U1" s="806" t="s">
        <v>133</v>
      </c>
      <c r="V1" s="686"/>
      <c r="W1" s="686"/>
      <c r="X1" s="686"/>
      <c r="Y1" s="686"/>
      <c r="Z1" s="714"/>
      <c r="AA1" s="686"/>
      <c r="AB1" s="686"/>
    </row>
    <row r="2" spans="1:28" ht="27" customHeight="1">
      <c r="A2" s="497" t="s">
        <v>545</v>
      </c>
      <c r="B2" s="686"/>
      <c r="C2" s="686"/>
      <c r="D2" s="686"/>
      <c r="E2" s="686"/>
      <c r="F2" s="686"/>
      <c r="G2" s="801"/>
      <c r="H2" s="686"/>
      <c r="I2" s="714"/>
      <c r="J2" s="719"/>
      <c r="K2" s="686"/>
      <c r="L2" s="803"/>
      <c r="M2" s="804"/>
      <c r="N2" s="686"/>
      <c r="O2" s="686"/>
      <c r="P2" s="686"/>
      <c r="Q2" s="686"/>
      <c r="R2" s="686"/>
      <c r="S2" s="714"/>
      <c r="T2" s="686"/>
      <c r="U2" s="686"/>
      <c r="V2" s="686"/>
      <c r="W2" s="686"/>
      <c r="X2" s="686"/>
      <c r="Y2" s="686"/>
      <c r="Z2" s="714"/>
      <c r="AA2" s="686"/>
      <c r="AB2" s="686"/>
    </row>
    <row r="3" spans="1:28" ht="37.5" customHeight="1">
      <c r="A3" s="495" t="s">
        <v>16</v>
      </c>
      <c r="B3" s="498" t="s">
        <v>23</v>
      </c>
      <c r="C3" s="499" t="s">
        <v>159</v>
      </c>
      <c r="D3" s="500" t="s">
        <v>161</v>
      </c>
      <c r="E3" s="501" t="s">
        <v>524</v>
      </c>
      <c r="F3" s="502" t="s">
        <v>190</v>
      </c>
      <c r="G3" s="504" t="s">
        <v>84</v>
      </c>
      <c r="H3" s="505" t="s">
        <v>87</v>
      </c>
      <c r="I3" s="507" t="s">
        <v>88</v>
      </c>
      <c r="J3" s="509" t="s">
        <v>90</v>
      </c>
      <c r="K3" s="510" t="s">
        <v>95</v>
      </c>
      <c r="L3" s="512" t="s">
        <v>96</v>
      </c>
      <c r="M3" s="515" t="s">
        <v>98</v>
      </c>
      <c r="N3" s="516" t="s">
        <v>102</v>
      </c>
      <c r="O3" s="517" t="s">
        <v>104</v>
      </c>
      <c r="P3" s="518" t="s">
        <v>107</v>
      </c>
      <c r="Q3" s="519" t="s">
        <v>110</v>
      </c>
      <c r="R3" s="520" t="s">
        <v>111</v>
      </c>
      <c r="S3" s="522" t="s">
        <v>115</v>
      </c>
      <c r="T3" s="523" t="s">
        <v>116</v>
      </c>
      <c r="U3" s="524" t="s">
        <v>226</v>
      </c>
      <c r="V3" s="525" t="s">
        <v>229</v>
      </c>
      <c r="W3" s="526" t="s">
        <v>534</v>
      </c>
      <c r="X3" s="527" t="s">
        <v>123</v>
      </c>
      <c r="Y3" s="528" t="s">
        <v>535</v>
      </c>
      <c r="Z3" s="530" t="s">
        <v>383</v>
      </c>
      <c r="AA3" s="531" t="s">
        <v>319</v>
      </c>
      <c r="AB3" s="532" t="s">
        <v>539</v>
      </c>
    </row>
    <row r="4" spans="1:28" ht="89.25">
      <c r="A4" s="47" t="s">
        <v>19</v>
      </c>
      <c r="B4" s="47" t="s">
        <v>24</v>
      </c>
      <c r="C4" s="47" t="s">
        <v>160</v>
      </c>
      <c r="D4" s="47" t="s">
        <v>162</v>
      </c>
      <c r="E4" s="47" t="s">
        <v>528</v>
      </c>
      <c r="F4" s="47" t="s">
        <v>138</v>
      </c>
      <c r="G4" s="47" t="s">
        <v>85</v>
      </c>
      <c r="H4" s="47" t="s">
        <v>17</v>
      </c>
      <c r="I4" s="47" t="s">
        <v>17</v>
      </c>
      <c r="J4" s="47" t="s">
        <v>91</v>
      </c>
      <c r="K4" s="47" t="s">
        <v>17</v>
      </c>
      <c r="L4" s="513"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593" t="s">
        <v>694</v>
      </c>
      <c r="B6" t="s">
        <v>561</v>
      </c>
      <c r="C6" t="s">
        <v>41</v>
      </c>
      <c r="D6" t="s">
        <v>41</v>
      </c>
      <c r="E6" t="s">
        <v>26</v>
      </c>
      <c r="F6" t="s">
        <v>578</v>
      </c>
      <c r="G6" s="579" t="s">
        <v>797</v>
      </c>
      <c r="H6" s="593" t="str">
        <f>CONCATENATE("2101495", VLOOKUP(F6,[1]EQUIVALENCIAS!$A$1:$B$11,2,FALSE))</f>
        <v>210149510</v>
      </c>
      <c r="I6" s="506">
        <v>1</v>
      </c>
      <c r="J6" s="508">
        <v>2160</v>
      </c>
      <c r="K6" t="s">
        <v>94</v>
      </c>
      <c r="L6" s="596" t="s">
        <v>662</v>
      </c>
      <c r="M6" s="577" t="s">
        <v>568</v>
      </c>
      <c r="N6" t="s">
        <v>101</v>
      </c>
      <c r="O6" t="s">
        <v>103</v>
      </c>
      <c r="P6" t="s">
        <v>105</v>
      </c>
      <c r="Q6" t="s">
        <v>109</v>
      </c>
      <c r="R6" t="s">
        <v>112</v>
      </c>
      <c r="S6" s="521">
        <v>15</v>
      </c>
      <c r="T6" t="s">
        <v>117</v>
      </c>
      <c r="U6" t="s">
        <v>567</v>
      </c>
      <c r="V6" t="s">
        <v>142</v>
      </c>
      <c r="W6" t="s">
        <v>530</v>
      </c>
      <c r="X6" t="s">
        <v>658</v>
      </c>
      <c r="Y6" t="s">
        <v>81</v>
      </c>
      <c r="Z6" s="529">
        <v>1</v>
      </c>
      <c r="AA6" t="s">
        <v>659</v>
      </c>
      <c r="AB6" t="s">
        <v>542</v>
      </c>
    </row>
    <row r="7" spans="1:28" ht="15" customHeight="1">
      <c r="A7" s="593" t="s">
        <v>694</v>
      </c>
      <c r="B7" s="610" t="s">
        <v>561</v>
      </c>
      <c r="C7" s="610" t="s">
        <v>41</v>
      </c>
      <c r="D7" s="610" t="s">
        <v>41</v>
      </c>
      <c r="E7" s="623" t="s">
        <v>26</v>
      </c>
      <c r="F7" t="s">
        <v>163</v>
      </c>
      <c r="G7" s="579" t="s">
        <v>797</v>
      </c>
      <c r="H7" s="593" t="str">
        <f>CONCATENATE("2101495", VLOOKUP(F7,[1]EQUIVALENCIAS!$A$1:$B$11,2,FALSE))</f>
        <v>210149500</v>
      </c>
      <c r="I7" s="611">
        <v>1</v>
      </c>
      <c r="J7" s="612">
        <v>2160</v>
      </c>
      <c r="K7" s="610" t="s">
        <v>94</v>
      </c>
      <c r="L7" s="596" t="s">
        <v>662</v>
      </c>
      <c r="M7" s="577" t="s">
        <v>568</v>
      </c>
      <c r="N7" s="610" t="s">
        <v>101</v>
      </c>
      <c r="O7" s="610" t="s">
        <v>103</v>
      </c>
      <c r="P7" s="610" t="s">
        <v>105</v>
      </c>
      <c r="Q7" s="610" t="s">
        <v>109</v>
      </c>
      <c r="R7" s="610" t="s">
        <v>112</v>
      </c>
      <c r="S7" s="611">
        <v>15</v>
      </c>
      <c r="T7" s="610" t="s">
        <v>117</v>
      </c>
      <c r="U7" s="610" t="s">
        <v>567</v>
      </c>
      <c r="V7" s="610" t="s">
        <v>142</v>
      </c>
      <c r="W7" s="610" t="s">
        <v>530</v>
      </c>
      <c r="X7" s="610" t="s">
        <v>658</v>
      </c>
      <c r="Y7" s="610" t="s">
        <v>81</v>
      </c>
      <c r="Z7" s="611">
        <v>1</v>
      </c>
      <c r="AA7" s="610" t="s">
        <v>659</v>
      </c>
      <c r="AB7" s="610" t="s">
        <v>542</v>
      </c>
    </row>
    <row r="8" spans="1:28" ht="15" customHeight="1">
      <c r="A8" s="593" t="s">
        <v>694</v>
      </c>
      <c r="B8" s="610" t="s">
        <v>561</v>
      </c>
      <c r="C8" s="610" t="s">
        <v>41</v>
      </c>
      <c r="D8" s="610" t="s">
        <v>41</v>
      </c>
      <c r="E8" s="623" t="s">
        <v>26</v>
      </c>
      <c r="F8" t="s">
        <v>187</v>
      </c>
      <c r="G8" s="579" t="s">
        <v>797</v>
      </c>
      <c r="H8" s="593" t="str">
        <f>CONCATENATE("2101495", VLOOKUP(F8,[1]EQUIVALENCIAS!$A$1:$B$11,2,FALSE))</f>
        <v>210149501</v>
      </c>
      <c r="I8" s="611">
        <v>1</v>
      </c>
      <c r="J8" s="612">
        <v>2160</v>
      </c>
      <c r="K8" s="610" t="s">
        <v>94</v>
      </c>
      <c r="L8" s="596" t="s">
        <v>662</v>
      </c>
      <c r="M8" s="577" t="s">
        <v>568</v>
      </c>
      <c r="N8" s="610" t="s">
        <v>101</v>
      </c>
      <c r="O8" s="610" t="s">
        <v>103</v>
      </c>
      <c r="P8" s="610" t="s">
        <v>105</v>
      </c>
      <c r="Q8" s="610" t="s">
        <v>109</v>
      </c>
      <c r="R8" s="610" t="s">
        <v>112</v>
      </c>
      <c r="S8" s="611">
        <v>15</v>
      </c>
      <c r="T8" s="610" t="s">
        <v>117</v>
      </c>
      <c r="U8" s="610" t="s">
        <v>567</v>
      </c>
      <c r="V8" s="610" t="s">
        <v>142</v>
      </c>
      <c r="W8" s="610" t="s">
        <v>530</v>
      </c>
      <c r="X8" s="610" t="s">
        <v>658</v>
      </c>
      <c r="Y8" s="610" t="s">
        <v>81</v>
      </c>
      <c r="Z8" s="611">
        <v>1</v>
      </c>
      <c r="AA8" s="610" t="s">
        <v>659</v>
      </c>
      <c r="AB8" s="610" t="s">
        <v>542</v>
      </c>
    </row>
    <row r="9" spans="1:28" ht="15" customHeight="1">
      <c r="A9" s="593" t="s">
        <v>694</v>
      </c>
      <c r="B9" s="610" t="s">
        <v>561</v>
      </c>
      <c r="C9" s="610" t="s">
        <v>41</v>
      </c>
      <c r="D9" s="610" t="s">
        <v>41</v>
      </c>
      <c r="E9" s="623" t="s">
        <v>26</v>
      </c>
      <c r="F9" t="s">
        <v>179</v>
      </c>
      <c r="G9" s="579" t="s">
        <v>797</v>
      </c>
      <c r="H9" s="593" t="str">
        <f>CONCATENATE("2101495", VLOOKUP(F9,[1]EQUIVALENCIAS!$A$1:$B$11,2,FALSE))</f>
        <v>210149502</v>
      </c>
      <c r="I9" s="611">
        <v>1</v>
      </c>
      <c r="J9" s="612">
        <v>2160</v>
      </c>
      <c r="K9" s="610" t="s">
        <v>94</v>
      </c>
      <c r="L9" s="596" t="s">
        <v>662</v>
      </c>
      <c r="M9" s="577" t="s">
        <v>568</v>
      </c>
      <c r="N9" s="610" t="s">
        <v>101</v>
      </c>
      <c r="O9" s="610" t="s">
        <v>103</v>
      </c>
      <c r="P9" s="610" t="s">
        <v>105</v>
      </c>
      <c r="Q9" s="610" t="s">
        <v>109</v>
      </c>
      <c r="R9" s="610" t="s">
        <v>112</v>
      </c>
      <c r="S9" s="611">
        <v>15</v>
      </c>
      <c r="T9" s="610" t="s">
        <v>117</v>
      </c>
      <c r="U9" s="610" t="s">
        <v>567</v>
      </c>
      <c r="V9" s="610" t="s">
        <v>142</v>
      </c>
      <c r="W9" s="610" t="s">
        <v>530</v>
      </c>
      <c r="X9" s="610" t="s">
        <v>658</v>
      </c>
      <c r="Y9" s="610" t="s">
        <v>81</v>
      </c>
      <c r="Z9" s="611">
        <v>1</v>
      </c>
      <c r="AA9" s="610" t="s">
        <v>659</v>
      </c>
      <c r="AB9" s="610" t="s">
        <v>542</v>
      </c>
    </row>
    <row r="10" spans="1:28" ht="15" customHeight="1">
      <c r="A10" s="593" t="s">
        <v>694</v>
      </c>
      <c r="B10" s="610" t="s">
        <v>561</v>
      </c>
      <c r="C10" s="610" t="s">
        <v>41</v>
      </c>
      <c r="D10" s="610" t="s">
        <v>41</v>
      </c>
      <c r="E10" s="623" t="s">
        <v>26</v>
      </c>
      <c r="F10" t="s">
        <v>176</v>
      </c>
      <c r="G10" s="579" t="s">
        <v>797</v>
      </c>
      <c r="H10" s="593" t="str">
        <f>CONCATENATE("2101495", VLOOKUP(F10,[1]EQUIVALENCIAS!$A$1:$B$11,2,FALSE))</f>
        <v>210149503</v>
      </c>
      <c r="I10" s="611">
        <v>1</v>
      </c>
      <c r="J10" s="612">
        <v>2160</v>
      </c>
      <c r="K10" s="610" t="s">
        <v>94</v>
      </c>
      <c r="L10" s="596" t="s">
        <v>662</v>
      </c>
      <c r="M10" s="577" t="s">
        <v>568</v>
      </c>
      <c r="N10" s="610" t="s">
        <v>101</v>
      </c>
      <c r="O10" s="610" t="s">
        <v>103</v>
      </c>
      <c r="P10" s="610" t="s">
        <v>105</v>
      </c>
      <c r="Q10" s="610" t="s">
        <v>109</v>
      </c>
      <c r="R10" s="610" t="s">
        <v>112</v>
      </c>
      <c r="S10" s="611">
        <v>15</v>
      </c>
      <c r="T10" s="610" t="s">
        <v>117</v>
      </c>
      <c r="U10" s="610" t="s">
        <v>567</v>
      </c>
      <c r="V10" s="610" t="s">
        <v>142</v>
      </c>
      <c r="W10" s="610" t="s">
        <v>530</v>
      </c>
      <c r="X10" s="610" t="s">
        <v>658</v>
      </c>
      <c r="Y10" s="610" t="s">
        <v>81</v>
      </c>
      <c r="Z10" s="611">
        <v>1</v>
      </c>
      <c r="AA10" s="610" t="s">
        <v>659</v>
      </c>
      <c r="AB10" s="610" t="s">
        <v>542</v>
      </c>
    </row>
    <row r="11" spans="1:28" ht="15" customHeight="1">
      <c r="A11" s="593" t="s">
        <v>694</v>
      </c>
      <c r="B11" s="610" t="s">
        <v>561</v>
      </c>
      <c r="C11" s="610" t="s">
        <v>41</v>
      </c>
      <c r="D11" s="610" t="s">
        <v>41</v>
      </c>
      <c r="E11" s="623" t="s">
        <v>26</v>
      </c>
      <c r="F11" t="s">
        <v>174</v>
      </c>
      <c r="G11" s="579" t="s">
        <v>797</v>
      </c>
      <c r="H11" s="593" t="str">
        <f>CONCATENATE("2101495", VLOOKUP(F11,[1]EQUIVALENCIAS!$A$1:$B$11,2,FALSE))</f>
        <v>210149504</v>
      </c>
      <c r="I11" s="611">
        <v>1</v>
      </c>
      <c r="J11" s="612">
        <v>2160</v>
      </c>
      <c r="K11" s="610" t="s">
        <v>94</v>
      </c>
      <c r="L11" s="596" t="s">
        <v>662</v>
      </c>
      <c r="M11" s="577" t="s">
        <v>568</v>
      </c>
      <c r="N11" s="610" t="s">
        <v>101</v>
      </c>
      <c r="O11" s="610" t="s">
        <v>103</v>
      </c>
      <c r="P11" s="610" t="s">
        <v>105</v>
      </c>
      <c r="Q11" s="610" t="s">
        <v>109</v>
      </c>
      <c r="R11" s="610" t="s">
        <v>112</v>
      </c>
      <c r="S11" s="611">
        <v>15</v>
      </c>
      <c r="T11" s="610" t="s">
        <v>117</v>
      </c>
      <c r="U11" s="610" t="s">
        <v>567</v>
      </c>
      <c r="V11" s="610" t="s">
        <v>142</v>
      </c>
      <c r="W11" s="610" t="s">
        <v>530</v>
      </c>
      <c r="X11" s="610" t="s">
        <v>658</v>
      </c>
      <c r="Y11" s="610" t="s">
        <v>81</v>
      </c>
      <c r="Z11" s="611">
        <v>1</v>
      </c>
      <c r="AA11" s="610" t="s">
        <v>659</v>
      </c>
      <c r="AB11" s="610" t="s">
        <v>542</v>
      </c>
    </row>
    <row r="12" spans="1:28" ht="15" customHeight="1">
      <c r="A12" s="593" t="s">
        <v>694</v>
      </c>
      <c r="B12" s="610" t="s">
        <v>561</v>
      </c>
      <c r="C12" s="610" t="s">
        <v>41</v>
      </c>
      <c r="D12" s="610" t="s">
        <v>41</v>
      </c>
      <c r="E12" s="623" t="s">
        <v>26</v>
      </c>
      <c r="F12" t="s">
        <v>177</v>
      </c>
      <c r="G12" s="579" t="s">
        <v>797</v>
      </c>
      <c r="H12" s="593" t="str">
        <f>CONCATENATE("2101495", VLOOKUP(F12,[1]EQUIVALENCIAS!$A$1:$B$11,2,FALSE))</f>
        <v>210149505</v>
      </c>
      <c r="I12" s="611">
        <v>1</v>
      </c>
      <c r="J12" s="612">
        <v>2160</v>
      </c>
      <c r="K12" s="610" t="s">
        <v>94</v>
      </c>
      <c r="L12" s="596" t="s">
        <v>662</v>
      </c>
      <c r="M12" s="577" t="s">
        <v>568</v>
      </c>
      <c r="N12" s="610" t="s">
        <v>101</v>
      </c>
      <c r="O12" s="610" t="s">
        <v>103</v>
      </c>
      <c r="P12" s="610" t="s">
        <v>105</v>
      </c>
      <c r="Q12" s="610" t="s">
        <v>109</v>
      </c>
      <c r="R12" s="610" t="s">
        <v>112</v>
      </c>
      <c r="S12" s="611">
        <v>15</v>
      </c>
      <c r="T12" s="610" t="s">
        <v>117</v>
      </c>
      <c r="U12" s="610" t="s">
        <v>567</v>
      </c>
      <c r="V12" s="610" t="s">
        <v>142</v>
      </c>
      <c r="W12" s="610" t="s">
        <v>530</v>
      </c>
      <c r="X12" s="610" t="s">
        <v>658</v>
      </c>
      <c r="Y12" s="610" t="s">
        <v>81</v>
      </c>
      <c r="Z12" s="611">
        <v>1</v>
      </c>
      <c r="AA12" s="610" t="s">
        <v>659</v>
      </c>
      <c r="AB12" s="610" t="s">
        <v>542</v>
      </c>
    </row>
    <row r="13" spans="1:28" ht="15" customHeight="1">
      <c r="A13" s="593" t="s">
        <v>694</v>
      </c>
      <c r="B13" s="610" t="s">
        <v>561</v>
      </c>
      <c r="C13" s="610" t="s">
        <v>41</v>
      </c>
      <c r="D13" s="610" t="s">
        <v>41</v>
      </c>
      <c r="E13" s="623" t="s">
        <v>26</v>
      </c>
      <c r="F13" t="s">
        <v>182</v>
      </c>
      <c r="G13" s="579" t="s">
        <v>797</v>
      </c>
      <c r="H13" s="593" t="str">
        <f>CONCATENATE("2101495", VLOOKUP(F13,[1]EQUIVALENCIAS!$A$1:$B$11,2,FALSE))</f>
        <v>210149506</v>
      </c>
      <c r="I13" s="611">
        <v>1</v>
      </c>
      <c r="J13" s="612">
        <v>2160</v>
      </c>
      <c r="K13" s="610" t="s">
        <v>94</v>
      </c>
      <c r="L13" s="596" t="s">
        <v>662</v>
      </c>
      <c r="M13" s="577" t="s">
        <v>568</v>
      </c>
      <c r="N13" s="610" t="s">
        <v>101</v>
      </c>
      <c r="O13" s="610" t="s">
        <v>103</v>
      </c>
      <c r="P13" s="610" t="s">
        <v>105</v>
      </c>
      <c r="Q13" s="610" t="s">
        <v>109</v>
      </c>
      <c r="R13" s="610" t="s">
        <v>112</v>
      </c>
      <c r="S13" s="611">
        <v>15</v>
      </c>
      <c r="T13" s="610" t="s">
        <v>117</v>
      </c>
      <c r="U13" s="610" t="s">
        <v>567</v>
      </c>
      <c r="V13" s="610" t="s">
        <v>142</v>
      </c>
      <c r="W13" s="610" t="s">
        <v>530</v>
      </c>
      <c r="X13" s="610" t="s">
        <v>658</v>
      </c>
      <c r="Y13" s="610" t="s">
        <v>81</v>
      </c>
      <c r="Z13" s="611">
        <v>1</v>
      </c>
      <c r="AA13" s="610" t="s">
        <v>659</v>
      </c>
      <c r="AB13" s="610" t="s">
        <v>542</v>
      </c>
    </row>
    <row r="14" spans="1:28" ht="15" customHeight="1">
      <c r="A14" s="593" t="s">
        <v>694</v>
      </c>
      <c r="B14" s="610" t="s">
        <v>561</v>
      </c>
      <c r="C14" t="s">
        <v>54</v>
      </c>
      <c r="D14" t="s">
        <v>54</v>
      </c>
      <c r="E14" s="623" t="s">
        <v>26</v>
      </c>
      <c r="F14" s="610" t="s">
        <v>578</v>
      </c>
      <c r="G14" s="579" t="s">
        <v>798</v>
      </c>
      <c r="H14" s="593" t="str">
        <f>CONCATENATE("2101900", VLOOKUP(F14,[1]EQUIVALENCIAS!$A$1:$B$11,2,FALSE))</f>
        <v>210190010</v>
      </c>
      <c r="I14" s="611">
        <v>1</v>
      </c>
      <c r="J14" s="612">
        <v>2160</v>
      </c>
      <c r="K14" s="610" t="s">
        <v>94</v>
      </c>
      <c r="L14" s="596" t="s">
        <v>662</v>
      </c>
      <c r="M14" s="577" t="s">
        <v>568</v>
      </c>
      <c r="N14" s="610" t="s">
        <v>101</v>
      </c>
      <c r="O14" s="610" t="s">
        <v>103</v>
      </c>
      <c r="P14" s="610" t="s">
        <v>105</v>
      </c>
      <c r="Q14" s="610" t="s">
        <v>109</v>
      </c>
      <c r="R14" s="610" t="s">
        <v>112</v>
      </c>
      <c r="S14" s="611">
        <v>15</v>
      </c>
      <c r="T14" s="610" t="s">
        <v>117</v>
      </c>
      <c r="U14" s="610" t="s">
        <v>567</v>
      </c>
      <c r="V14" s="610" t="s">
        <v>142</v>
      </c>
      <c r="W14" s="610" t="s">
        <v>530</v>
      </c>
      <c r="X14" s="610" t="s">
        <v>658</v>
      </c>
      <c r="Y14" s="610" t="s">
        <v>81</v>
      </c>
      <c r="Z14" s="611">
        <v>1</v>
      </c>
      <c r="AA14" s="610" t="s">
        <v>659</v>
      </c>
      <c r="AB14" s="610" t="s">
        <v>542</v>
      </c>
    </row>
    <row r="15" spans="1:28" ht="15" customHeight="1">
      <c r="A15" s="593" t="s">
        <v>694</v>
      </c>
      <c r="B15" s="610" t="s">
        <v>561</v>
      </c>
      <c r="C15" s="610" t="s">
        <v>54</v>
      </c>
      <c r="D15" s="610" t="s">
        <v>54</v>
      </c>
      <c r="E15" s="623" t="s">
        <v>26</v>
      </c>
      <c r="F15" s="610" t="s">
        <v>163</v>
      </c>
      <c r="G15" s="579" t="s">
        <v>798</v>
      </c>
      <c r="H15" s="593" t="str">
        <f>CONCATENATE("2101900", VLOOKUP(F15,[1]EQUIVALENCIAS!$A$1:$B$11,2,FALSE))</f>
        <v>210190000</v>
      </c>
      <c r="I15" s="611">
        <v>1</v>
      </c>
      <c r="J15" s="612">
        <v>2160</v>
      </c>
      <c r="K15" s="610" t="s">
        <v>94</v>
      </c>
      <c r="L15" s="596" t="s">
        <v>662</v>
      </c>
      <c r="M15" s="577" t="s">
        <v>568</v>
      </c>
      <c r="N15" s="610" t="s">
        <v>101</v>
      </c>
      <c r="O15" s="610" t="s">
        <v>103</v>
      </c>
      <c r="P15" s="610" t="s">
        <v>105</v>
      </c>
      <c r="Q15" s="610" t="s">
        <v>109</v>
      </c>
      <c r="R15" s="610" t="s">
        <v>112</v>
      </c>
      <c r="S15" s="611">
        <v>15</v>
      </c>
      <c r="T15" s="610" t="s">
        <v>117</v>
      </c>
      <c r="U15" s="610" t="s">
        <v>567</v>
      </c>
      <c r="V15" s="610" t="s">
        <v>142</v>
      </c>
      <c r="W15" s="610" t="s">
        <v>530</v>
      </c>
      <c r="X15" s="610" t="s">
        <v>658</v>
      </c>
      <c r="Y15" s="610" t="s">
        <v>81</v>
      </c>
      <c r="Z15" s="611">
        <v>1</v>
      </c>
      <c r="AA15" s="610" t="s">
        <v>659</v>
      </c>
      <c r="AB15" s="610" t="s">
        <v>542</v>
      </c>
    </row>
    <row r="16" spans="1:28" ht="15" customHeight="1">
      <c r="A16" s="593" t="s">
        <v>694</v>
      </c>
      <c r="B16" s="610" t="s">
        <v>561</v>
      </c>
      <c r="C16" s="610" t="s">
        <v>54</v>
      </c>
      <c r="D16" s="610" t="s">
        <v>54</v>
      </c>
      <c r="E16" s="623" t="s">
        <v>26</v>
      </c>
      <c r="F16" s="610" t="s">
        <v>187</v>
      </c>
      <c r="G16" s="579" t="s">
        <v>798</v>
      </c>
      <c r="H16" s="593" t="str">
        <f>CONCATENATE("2101900", VLOOKUP(F16,[1]EQUIVALENCIAS!$A$1:$B$11,2,FALSE))</f>
        <v>210190001</v>
      </c>
      <c r="I16" s="611">
        <v>1</v>
      </c>
      <c r="J16" s="612">
        <v>2160</v>
      </c>
      <c r="K16" s="610" t="s">
        <v>94</v>
      </c>
      <c r="L16" s="596" t="s">
        <v>662</v>
      </c>
      <c r="M16" s="577" t="s">
        <v>568</v>
      </c>
      <c r="N16" s="610" t="s">
        <v>101</v>
      </c>
      <c r="O16" s="610" t="s">
        <v>103</v>
      </c>
      <c r="P16" s="610" t="s">
        <v>105</v>
      </c>
      <c r="Q16" s="610" t="s">
        <v>109</v>
      </c>
      <c r="R16" s="610" t="s">
        <v>112</v>
      </c>
      <c r="S16" s="611">
        <v>15</v>
      </c>
      <c r="T16" s="610" t="s">
        <v>117</v>
      </c>
      <c r="U16" s="610" t="s">
        <v>567</v>
      </c>
      <c r="V16" s="610" t="s">
        <v>142</v>
      </c>
      <c r="W16" s="610" t="s">
        <v>530</v>
      </c>
      <c r="X16" s="610" t="s">
        <v>658</v>
      </c>
      <c r="Y16" s="610" t="s">
        <v>81</v>
      </c>
      <c r="Z16" s="611">
        <v>1</v>
      </c>
      <c r="AA16" s="610" t="s">
        <v>659</v>
      </c>
      <c r="AB16" s="610" t="s">
        <v>542</v>
      </c>
    </row>
    <row r="17" spans="1:28" ht="15" customHeight="1">
      <c r="A17" s="593" t="s">
        <v>694</v>
      </c>
      <c r="B17" s="610" t="s">
        <v>561</v>
      </c>
      <c r="C17" s="610" t="s">
        <v>54</v>
      </c>
      <c r="D17" s="610" t="s">
        <v>54</v>
      </c>
      <c r="E17" s="623" t="s">
        <v>26</v>
      </c>
      <c r="F17" s="610" t="s">
        <v>179</v>
      </c>
      <c r="G17" s="579" t="s">
        <v>798</v>
      </c>
      <c r="H17" s="593" t="str">
        <f>CONCATENATE("2101900", VLOOKUP(F17,[1]EQUIVALENCIAS!$A$1:$B$11,2,FALSE))</f>
        <v>210190002</v>
      </c>
      <c r="I17" s="611">
        <v>1</v>
      </c>
      <c r="J17" s="612">
        <v>2160</v>
      </c>
      <c r="K17" s="610" t="s">
        <v>94</v>
      </c>
      <c r="L17" s="596" t="s">
        <v>662</v>
      </c>
      <c r="M17" s="577" t="s">
        <v>568</v>
      </c>
      <c r="N17" s="610" t="s">
        <v>101</v>
      </c>
      <c r="O17" s="610" t="s">
        <v>103</v>
      </c>
      <c r="P17" s="610" t="s">
        <v>105</v>
      </c>
      <c r="Q17" s="610" t="s">
        <v>109</v>
      </c>
      <c r="R17" s="610" t="s">
        <v>112</v>
      </c>
      <c r="S17" s="611">
        <v>15</v>
      </c>
      <c r="T17" s="610" t="s">
        <v>117</v>
      </c>
      <c r="U17" s="610" t="s">
        <v>567</v>
      </c>
      <c r="V17" s="610" t="s">
        <v>142</v>
      </c>
      <c r="W17" s="610" t="s">
        <v>530</v>
      </c>
      <c r="X17" s="610" t="s">
        <v>658</v>
      </c>
      <c r="Y17" s="610" t="s">
        <v>81</v>
      </c>
      <c r="Z17" s="611">
        <v>1</v>
      </c>
      <c r="AA17" s="610" t="s">
        <v>659</v>
      </c>
      <c r="AB17" s="610" t="s">
        <v>542</v>
      </c>
    </row>
    <row r="18" spans="1:28" ht="15" customHeight="1">
      <c r="A18" s="593" t="s">
        <v>694</v>
      </c>
      <c r="B18" s="610" t="s">
        <v>561</v>
      </c>
      <c r="C18" s="610" t="s">
        <v>54</v>
      </c>
      <c r="D18" s="610" t="s">
        <v>54</v>
      </c>
      <c r="E18" s="623" t="s">
        <v>26</v>
      </c>
      <c r="F18" s="610" t="s">
        <v>176</v>
      </c>
      <c r="G18" s="579" t="s">
        <v>798</v>
      </c>
      <c r="H18" s="593" t="str">
        <f>CONCATENATE("2101900", VLOOKUP(F18,[1]EQUIVALENCIAS!$A$1:$B$11,2,FALSE))</f>
        <v>210190003</v>
      </c>
      <c r="I18" s="611">
        <v>1</v>
      </c>
      <c r="J18" s="612">
        <v>2160</v>
      </c>
      <c r="K18" s="610" t="s">
        <v>94</v>
      </c>
      <c r="L18" s="596" t="s">
        <v>662</v>
      </c>
      <c r="M18" s="577" t="s">
        <v>568</v>
      </c>
      <c r="N18" s="610" t="s">
        <v>101</v>
      </c>
      <c r="O18" s="610" t="s">
        <v>103</v>
      </c>
      <c r="P18" s="610" t="s">
        <v>105</v>
      </c>
      <c r="Q18" s="610" t="s">
        <v>109</v>
      </c>
      <c r="R18" s="610" t="s">
        <v>112</v>
      </c>
      <c r="S18" s="611">
        <v>15</v>
      </c>
      <c r="T18" s="610" t="s">
        <v>117</v>
      </c>
      <c r="U18" s="610" t="s">
        <v>567</v>
      </c>
      <c r="V18" s="610" t="s">
        <v>142</v>
      </c>
      <c r="W18" s="610" t="s">
        <v>530</v>
      </c>
      <c r="X18" s="610" t="s">
        <v>658</v>
      </c>
      <c r="Y18" s="610" t="s">
        <v>81</v>
      </c>
      <c r="Z18" s="611">
        <v>1</v>
      </c>
      <c r="AA18" s="610" t="s">
        <v>659</v>
      </c>
      <c r="AB18" s="610" t="s">
        <v>542</v>
      </c>
    </row>
    <row r="19" spans="1:28" ht="15" customHeight="1">
      <c r="A19" s="593" t="s">
        <v>694</v>
      </c>
      <c r="B19" s="610" t="s">
        <v>561</v>
      </c>
      <c r="C19" s="610" t="s">
        <v>54</v>
      </c>
      <c r="D19" s="610" t="s">
        <v>54</v>
      </c>
      <c r="E19" s="623" t="s">
        <v>26</v>
      </c>
      <c r="F19" s="610" t="s">
        <v>174</v>
      </c>
      <c r="G19" s="579" t="s">
        <v>798</v>
      </c>
      <c r="H19" s="593" t="str">
        <f>CONCATENATE("2101900", VLOOKUP(F19,[1]EQUIVALENCIAS!$A$1:$B$11,2,FALSE))</f>
        <v>210190004</v>
      </c>
      <c r="I19" s="611">
        <v>1</v>
      </c>
      <c r="J19" s="612">
        <v>2160</v>
      </c>
      <c r="K19" s="610" t="s">
        <v>94</v>
      </c>
      <c r="L19" s="596" t="s">
        <v>662</v>
      </c>
      <c r="M19" s="577" t="s">
        <v>568</v>
      </c>
      <c r="N19" s="610" t="s">
        <v>101</v>
      </c>
      <c r="O19" s="610" t="s">
        <v>103</v>
      </c>
      <c r="P19" s="610" t="s">
        <v>105</v>
      </c>
      <c r="Q19" s="610" t="s">
        <v>109</v>
      </c>
      <c r="R19" s="610" t="s">
        <v>112</v>
      </c>
      <c r="S19" s="611">
        <v>15</v>
      </c>
      <c r="T19" s="610" t="s">
        <v>117</v>
      </c>
      <c r="U19" s="610" t="s">
        <v>567</v>
      </c>
      <c r="V19" s="610" t="s">
        <v>142</v>
      </c>
      <c r="W19" s="610" t="s">
        <v>530</v>
      </c>
      <c r="X19" s="610" t="s">
        <v>658</v>
      </c>
      <c r="Y19" s="610" t="s">
        <v>81</v>
      </c>
      <c r="Z19" s="611">
        <v>1</v>
      </c>
      <c r="AA19" s="610" t="s">
        <v>659</v>
      </c>
      <c r="AB19" s="610" t="s">
        <v>542</v>
      </c>
    </row>
    <row r="20" spans="1:28" ht="15" customHeight="1">
      <c r="A20" s="593" t="s">
        <v>694</v>
      </c>
      <c r="B20" s="610" t="s">
        <v>561</v>
      </c>
      <c r="C20" s="610" t="s">
        <v>54</v>
      </c>
      <c r="D20" s="610" t="s">
        <v>54</v>
      </c>
      <c r="E20" s="623" t="s">
        <v>26</v>
      </c>
      <c r="F20" s="610" t="s">
        <v>177</v>
      </c>
      <c r="G20" s="579" t="s">
        <v>798</v>
      </c>
      <c r="H20" s="593" t="str">
        <f>CONCATENATE("2101900", VLOOKUP(F20,[1]EQUIVALENCIAS!$A$1:$B$11,2,FALSE))</f>
        <v>210190005</v>
      </c>
      <c r="I20" s="611">
        <v>1</v>
      </c>
      <c r="J20" s="612">
        <v>2160</v>
      </c>
      <c r="K20" s="610" t="s">
        <v>94</v>
      </c>
      <c r="L20" s="596" t="s">
        <v>662</v>
      </c>
      <c r="M20" s="577" t="s">
        <v>568</v>
      </c>
      <c r="N20" s="610" t="s">
        <v>101</v>
      </c>
      <c r="O20" s="610" t="s">
        <v>103</v>
      </c>
      <c r="P20" s="610" t="s">
        <v>105</v>
      </c>
      <c r="Q20" s="610" t="s">
        <v>109</v>
      </c>
      <c r="R20" s="610" t="s">
        <v>112</v>
      </c>
      <c r="S20" s="611">
        <v>15</v>
      </c>
      <c r="T20" s="610" t="s">
        <v>117</v>
      </c>
      <c r="U20" s="610" t="s">
        <v>567</v>
      </c>
      <c r="V20" s="610" t="s">
        <v>142</v>
      </c>
      <c r="W20" s="610" t="s">
        <v>530</v>
      </c>
      <c r="X20" s="610" t="s">
        <v>658</v>
      </c>
      <c r="Y20" s="610" t="s">
        <v>81</v>
      </c>
      <c r="Z20" s="611">
        <v>1</v>
      </c>
      <c r="AA20" s="610" t="s">
        <v>659</v>
      </c>
      <c r="AB20" s="610" t="s">
        <v>542</v>
      </c>
    </row>
    <row r="21" spans="1:28" ht="15" customHeight="1">
      <c r="A21" s="593" t="s">
        <v>694</v>
      </c>
      <c r="B21" s="610" t="s">
        <v>561</v>
      </c>
      <c r="C21" s="610" t="s">
        <v>54</v>
      </c>
      <c r="D21" s="610" t="s">
        <v>54</v>
      </c>
      <c r="E21" s="623" t="s">
        <v>26</v>
      </c>
      <c r="F21" s="610" t="s">
        <v>182</v>
      </c>
      <c r="G21" s="579" t="s">
        <v>798</v>
      </c>
      <c r="H21" s="593" t="str">
        <f>CONCATENATE("2101900", VLOOKUP(F21,[1]EQUIVALENCIAS!$A$1:$B$11,2,FALSE))</f>
        <v>210190006</v>
      </c>
      <c r="I21" s="611">
        <v>1</v>
      </c>
      <c r="J21" s="612">
        <v>2160</v>
      </c>
      <c r="K21" s="610" t="s">
        <v>94</v>
      </c>
      <c r="L21" s="596" t="s">
        <v>662</v>
      </c>
      <c r="M21" s="577" t="s">
        <v>568</v>
      </c>
      <c r="N21" s="610" t="s">
        <v>101</v>
      </c>
      <c r="O21" s="610" t="s">
        <v>103</v>
      </c>
      <c r="P21" s="610" t="s">
        <v>105</v>
      </c>
      <c r="Q21" s="610" t="s">
        <v>109</v>
      </c>
      <c r="R21" s="610" t="s">
        <v>112</v>
      </c>
      <c r="S21" s="611">
        <v>15</v>
      </c>
      <c r="T21" s="610" t="s">
        <v>117</v>
      </c>
      <c r="U21" s="610" t="s">
        <v>567</v>
      </c>
      <c r="V21" s="610" t="s">
        <v>142</v>
      </c>
      <c r="W21" s="610" t="s">
        <v>530</v>
      </c>
      <c r="X21" s="610" t="s">
        <v>658</v>
      </c>
      <c r="Y21" s="610" t="s">
        <v>81</v>
      </c>
      <c r="Z21" s="611">
        <v>1</v>
      </c>
      <c r="AA21" s="610" t="s">
        <v>659</v>
      </c>
      <c r="AB21" s="610" t="s">
        <v>542</v>
      </c>
    </row>
    <row r="22" spans="1:28" ht="15" customHeight="1">
      <c r="A22" s="593" t="s">
        <v>694</v>
      </c>
      <c r="B22" s="610" t="s">
        <v>561</v>
      </c>
      <c r="C22" t="s">
        <v>51</v>
      </c>
      <c r="D22" t="s">
        <v>51</v>
      </c>
      <c r="E22" s="623" t="s">
        <v>26</v>
      </c>
      <c r="F22" s="610" t="s">
        <v>578</v>
      </c>
      <c r="G22" s="579" t="s">
        <v>799</v>
      </c>
      <c r="H22" s="593" t="str">
        <f>CONCATENATE("2101750", VLOOKUP(F22,[1]EQUIVALENCIAS!$A$1:$B$11,2,FALSE))</f>
        <v>210175010</v>
      </c>
      <c r="I22" s="611">
        <v>1</v>
      </c>
      <c r="J22" s="612">
        <v>2160</v>
      </c>
      <c r="K22" s="610" t="s">
        <v>94</v>
      </c>
      <c r="L22" s="596" t="s">
        <v>662</v>
      </c>
      <c r="M22" s="577" t="s">
        <v>568</v>
      </c>
      <c r="N22" s="610" t="s">
        <v>101</v>
      </c>
      <c r="O22" s="610" t="s">
        <v>103</v>
      </c>
      <c r="P22" s="610" t="s">
        <v>105</v>
      </c>
      <c r="Q22" s="610" t="s">
        <v>109</v>
      </c>
      <c r="R22" s="610" t="s">
        <v>112</v>
      </c>
      <c r="S22" s="611">
        <v>15</v>
      </c>
      <c r="T22" s="610" t="s">
        <v>117</v>
      </c>
      <c r="U22" s="610" t="s">
        <v>567</v>
      </c>
      <c r="V22" s="610" t="s">
        <v>142</v>
      </c>
      <c r="W22" s="610" t="s">
        <v>530</v>
      </c>
      <c r="X22" s="610" t="s">
        <v>658</v>
      </c>
      <c r="Y22" s="610" t="s">
        <v>81</v>
      </c>
      <c r="Z22" s="611">
        <v>1</v>
      </c>
      <c r="AA22" s="610" t="s">
        <v>659</v>
      </c>
      <c r="AB22" s="610" t="s">
        <v>542</v>
      </c>
    </row>
    <row r="23" spans="1:28" ht="15" customHeight="1">
      <c r="A23" s="593" t="s">
        <v>694</v>
      </c>
      <c r="B23" s="610" t="s">
        <v>561</v>
      </c>
      <c r="C23" s="610" t="s">
        <v>51</v>
      </c>
      <c r="D23" s="610" t="s">
        <v>51</v>
      </c>
      <c r="E23" s="623" t="s">
        <v>26</v>
      </c>
      <c r="F23" s="610" t="s">
        <v>163</v>
      </c>
      <c r="G23" s="579" t="s">
        <v>799</v>
      </c>
      <c r="H23" s="593" t="str">
        <f>CONCATENATE("2101750", VLOOKUP(F23,[1]EQUIVALENCIAS!$A$1:$B$11,2,FALSE))</f>
        <v>210175000</v>
      </c>
      <c r="I23" s="611">
        <v>1</v>
      </c>
      <c r="J23" s="612">
        <v>2160</v>
      </c>
      <c r="K23" s="610" t="s">
        <v>94</v>
      </c>
      <c r="L23" s="596" t="s">
        <v>662</v>
      </c>
      <c r="M23" s="577" t="s">
        <v>568</v>
      </c>
      <c r="N23" s="610" t="s">
        <v>101</v>
      </c>
      <c r="O23" s="610" t="s">
        <v>103</v>
      </c>
      <c r="P23" s="610" t="s">
        <v>105</v>
      </c>
      <c r="Q23" s="610" t="s">
        <v>109</v>
      </c>
      <c r="R23" s="610" t="s">
        <v>112</v>
      </c>
      <c r="S23" s="611">
        <v>15</v>
      </c>
      <c r="T23" s="610" t="s">
        <v>117</v>
      </c>
      <c r="U23" s="610" t="s">
        <v>567</v>
      </c>
      <c r="V23" s="610" t="s">
        <v>142</v>
      </c>
      <c r="W23" s="610" t="s">
        <v>530</v>
      </c>
      <c r="X23" s="610" t="s">
        <v>658</v>
      </c>
      <c r="Y23" s="610" t="s">
        <v>81</v>
      </c>
      <c r="Z23" s="611">
        <v>1</v>
      </c>
      <c r="AA23" s="610" t="s">
        <v>659</v>
      </c>
      <c r="AB23" s="610" t="s">
        <v>542</v>
      </c>
    </row>
    <row r="24" spans="1:28" ht="15" customHeight="1">
      <c r="A24" s="593" t="s">
        <v>694</v>
      </c>
      <c r="B24" s="610" t="s">
        <v>561</v>
      </c>
      <c r="C24" s="610" t="s">
        <v>51</v>
      </c>
      <c r="D24" s="610" t="s">
        <v>51</v>
      </c>
      <c r="E24" s="623" t="s">
        <v>26</v>
      </c>
      <c r="F24" s="610" t="s">
        <v>187</v>
      </c>
      <c r="G24" s="579" t="s">
        <v>799</v>
      </c>
      <c r="H24" s="593" t="str">
        <f>CONCATENATE("2101750", VLOOKUP(F24,[1]EQUIVALENCIAS!$A$1:$B$11,2,FALSE))</f>
        <v>210175001</v>
      </c>
      <c r="I24" s="611">
        <v>1</v>
      </c>
      <c r="J24" s="612">
        <v>2160</v>
      </c>
      <c r="K24" s="610" t="s">
        <v>94</v>
      </c>
      <c r="L24" s="596" t="s">
        <v>662</v>
      </c>
      <c r="M24" s="577" t="s">
        <v>568</v>
      </c>
      <c r="N24" s="610" t="s">
        <v>101</v>
      </c>
      <c r="O24" s="610" t="s">
        <v>103</v>
      </c>
      <c r="P24" s="610" t="s">
        <v>105</v>
      </c>
      <c r="Q24" s="610" t="s">
        <v>109</v>
      </c>
      <c r="R24" s="610" t="s">
        <v>112</v>
      </c>
      <c r="S24" s="611">
        <v>15</v>
      </c>
      <c r="T24" s="610" t="s">
        <v>117</v>
      </c>
      <c r="U24" s="610" t="s">
        <v>567</v>
      </c>
      <c r="V24" s="610" t="s">
        <v>142</v>
      </c>
      <c r="W24" s="610" t="s">
        <v>530</v>
      </c>
      <c r="X24" s="610" t="s">
        <v>658</v>
      </c>
      <c r="Y24" s="610" t="s">
        <v>81</v>
      </c>
      <c r="Z24" s="611">
        <v>1</v>
      </c>
      <c r="AA24" s="610" t="s">
        <v>659</v>
      </c>
      <c r="AB24" s="610" t="s">
        <v>542</v>
      </c>
    </row>
    <row r="25" spans="1:28" ht="15" customHeight="1">
      <c r="A25" s="593" t="s">
        <v>694</v>
      </c>
      <c r="B25" s="610" t="s">
        <v>561</v>
      </c>
      <c r="C25" s="610" t="s">
        <v>51</v>
      </c>
      <c r="D25" s="610" t="s">
        <v>51</v>
      </c>
      <c r="E25" s="623" t="s">
        <v>26</v>
      </c>
      <c r="F25" s="610" t="s">
        <v>179</v>
      </c>
      <c r="G25" s="579" t="s">
        <v>799</v>
      </c>
      <c r="H25" s="593" t="str">
        <f>CONCATENATE("2101750", VLOOKUP(F25,[1]EQUIVALENCIAS!$A$1:$B$11,2,FALSE))</f>
        <v>210175002</v>
      </c>
      <c r="I25" s="611">
        <v>1</v>
      </c>
      <c r="J25" s="612">
        <v>2160</v>
      </c>
      <c r="K25" s="610" t="s">
        <v>94</v>
      </c>
      <c r="L25" s="596" t="s">
        <v>662</v>
      </c>
      <c r="M25" s="577" t="s">
        <v>568</v>
      </c>
      <c r="N25" s="610" t="s">
        <v>101</v>
      </c>
      <c r="O25" s="610" t="s">
        <v>103</v>
      </c>
      <c r="P25" s="610" t="s">
        <v>105</v>
      </c>
      <c r="Q25" s="610" t="s">
        <v>109</v>
      </c>
      <c r="R25" s="610" t="s">
        <v>112</v>
      </c>
      <c r="S25" s="611">
        <v>15</v>
      </c>
      <c r="T25" s="610" t="s">
        <v>117</v>
      </c>
      <c r="U25" s="610" t="s">
        <v>567</v>
      </c>
      <c r="V25" s="610" t="s">
        <v>142</v>
      </c>
      <c r="W25" s="610" t="s">
        <v>530</v>
      </c>
      <c r="X25" s="610" t="s">
        <v>658</v>
      </c>
      <c r="Y25" s="610" t="s">
        <v>81</v>
      </c>
      <c r="Z25" s="611">
        <v>1</v>
      </c>
      <c r="AA25" s="610" t="s">
        <v>659</v>
      </c>
      <c r="AB25" s="610" t="s">
        <v>542</v>
      </c>
    </row>
    <row r="26" spans="1:28" ht="15" customHeight="1">
      <c r="A26" s="593" t="s">
        <v>694</v>
      </c>
      <c r="B26" s="610" t="s">
        <v>561</v>
      </c>
      <c r="C26" s="610" t="s">
        <v>51</v>
      </c>
      <c r="D26" s="610" t="s">
        <v>51</v>
      </c>
      <c r="E26" s="623" t="s">
        <v>26</v>
      </c>
      <c r="F26" s="610" t="s">
        <v>176</v>
      </c>
      <c r="G26" s="579" t="s">
        <v>799</v>
      </c>
      <c r="H26" s="593" t="str">
        <f>CONCATENATE("2101750", VLOOKUP(F26,[1]EQUIVALENCIAS!$A$1:$B$11,2,FALSE))</f>
        <v>210175003</v>
      </c>
      <c r="I26" s="611">
        <v>1</v>
      </c>
      <c r="J26" s="612">
        <v>2160</v>
      </c>
      <c r="K26" s="610" t="s">
        <v>94</v>
      </c>
      <c r="L26" s="596" t="s">
        <v>662</v>
      </c>
      <c r="M26" s="577" t="s">
        <v>568</v>
      </c>
      <c r="N26" s="610" t="s">
        <v>101</v>
      </c>
      <c r="O26" s="610" t="s">
        <v>103</v>
      </c>
      <c r="P26" s="610" t="s">
        <v>105</v>
      </c>
      <c r="Q26" s="610" t="s">
        <v>109</v>
      </c>
      <c r="R26" s="610" t="s">
        <v>112</v>
      </c>
      <c r="S26" s="611">
        <v>15</v>
      </c>
      <c r="T26" s="610" t="s">
        <v>117</v>
      </c>
      <c r="U26" s="610" t="s">
        <v>567</v>
      </c>
      <c r="V26" s="610" t="s">
        <v>142</v>
      </c>
      <c r="W26" s="610" t="s">
        <v>530</v>
      </c>
      <c r="X26" s="610" t="s">
        <v>658</v>
      </c>
      <c r="Y26" s="610" t="s">
        <v>81</v>
      </c>
      <c r="Z26" s="611">
        <v>1</v>
      </c>
      <c r="AA26" s="610" t="s">
        <v>659</v>
      </c>
      <c r="AB26" s="610" t="s">
        <v>542</v>
      </c>
    </row>
    <row r="27" spans="1:28" ht="15" customHeight="1">
      <c r="A27" s="593" t="s">
        <v>694</v>
      </c>
      <c r="B27" s="610" t="s">
        <v>561</v>
      </c>
      <c r="C27" s="610" t="s">
        <v>51</v>
      </c>
      <c r="D27" s="610" t="s">
        <v>51</v>
      </c>
      <c r="E27" s="623" t="s">
        <v>26</v>
      </c>
      <c r="F27" s="610" t="s">
        <v>174</v>
      </c>
      <c r="G27" s="579" t="s">
        <v>799</v>
      </c>
      <c r="H27" s="593" t="str">
        <f>CONCATENATE("2101750", VLOOKUP(F27,[1]EQUIVALENCIAS!$A$1:$B$11,2,FALSE))</f>
        <v>210175004</v>
      </c>
      <c r="I27" s="611">
        <v>1</v>
      </c>
      <c r="J27" s="612">
        <v>2160</v>
      </c>
      <c r="K27" s="610" t="s">
        <v>94</v>
      </c>
      <c r="L27" s="596" t="s">
        <v>662</v>
      </c>
      <c r="M27" s="577" t="s">
        <v>568</v>
      </c>
      <c r="N27" s="610" t="s">
        <v>101</v>
      </c>
      <c r="O27" s="610" t="s">
        <v>103</v>
      </c>
      <c r="P27" s="610" t="s">
        <v>105</v>
      </c>
      <c r="Q27" s="610" t="s">
        <v>109</v>
      </c>
      <c r="R27" s="610" t="s">
        <v>112</v>
      </c>
      <c r="S27" s="611">
        <v>15</v>
      </c>
      <c r="T27" s="610" t="s">
        <v>117</v>
      </c>
      <c r="U27" s="610" t="s">
        <v>567</v>
      </c>
      <c r="V27" s="610" t="s">
        <v>142</v>
      </c>
      <c r="W27" s="610" t="s">
        <v>530</v>
      </c>
      <c r="X27" s="610" t="s">
        <v>658</v>
      </c>
      <c r="Y27" s="610" t="s">
        <v>81</v>
      </c>
      <c r="Z27" s="611">
        <v>1</v>
      </c>
      <c r="AA27" s="610" t="s">
        <v>659</v>
      </c>
      <c r="AB27" s="610" t="s">
        <v>542</v>
      </c>
    </row>
    <row r="28" spans="1:28" ht="15" customHeight="1">
      <c r="A28" s="593" t="s">
        <v>694</v>
      </c>
      <c r="B28" s="610" t="s">
        <v>561</v>
      </c>
      <c r="C28" s="610" t="s">
        <v>51</v>
      </c>
      <c r="D28" s="610" t="s">
        <v>51</v>
      </c>
      <c r="E28" s="623" t="s">
        <v>26</v>
      </c>
      <c r="F28" s="610" t="s">
        <v>177</v>
      </c>
      <c r="G28" s="579" t="s">
        <v>799</v>
      </c>
      <c r="H28" s="593" t="str">
        <f>CONCATENATE("2101750", VLOOKUP(F28,[1]EQUIVALENCIAS!$A$1:$B$11,2,FALSE))</f>
        <v>210175005</v>
      </c>
      <c r="I28" s="611">
        <v>1</v>
      </c>
      <c r="J28" s="612">
        <v>2160</v>
      </c>
      <c r="K28" s="610" t="s">
        <v>94</v>
      </c>
      <c r="L28" s="596" t="s">
        <v>662</v>
      </c>
      <c r="M28" s="577" t="s">
        <v>568</v>
      </c>
      <c r="N28" s="610" t="s">
        <v>101</v>
      </c>
      <c r="O28" s="610" t="s">
        <v>103</v>
      </c>
      <c r="P28" s="610" t="s">
        <v>105</v>
      </c>
      <c r="Q28" s="610" t="s">
        <v>109</v>
      </c>
      <c r="R28" s="610" t="s">
        <v>112</v>
      </c>
      <c r="S28" s="611">
        <v>15</v>
      </c>
      <c r="T28" s="610" t="s">
        <v>117</v>
      </c>
      <c r="U28" s="610" t="s">
        <v>567</v>
      </c>
      <c r="V28" s="610" t="s">
        <v>142</v>
      </c>
      <c r="W28" s="610" t="s">
        <v>530</v>
      </c>
      <c r="X28" s="610" t="s">
        <v>658</v>
      </c>
      <c r="Y28" s="610" t="s">
        <v>81</v>
      </c>
      <c r="Z28" s="611">
        <v>1</v>
      </c>
      <c r="AA28" s="610" t="s">
        <v>659</v>
      </c>
      <c r="AB28" s="610" t="s">
        <v>542</v>
      </c>
    </row>
    <row r="29" spans="1:28" ht="15" customHeight="1">
      <c r="A29" s="593" t="s">
        <v>694</v>
      </c>
      <c r="B29" s="610" t="s">
        <v>561</v>
      </c>
      <c r="C29" s="610" t="s">
        <v>51</v>
      </c>
      <c r="D29" s="610" t="s">
        <v>51</v>
      </c>
      <c r="E29" s="623" t="s">
        <v>26</v>
      </c>
      <c r="F29" s="610" t="s">
        <v>182</v>
      </c>
      <c r="G29" s="579" t="s">
        <v>799</v>
      </c>
      <c r="H29" s="593" t="str">
        <f>CONCATENATE("2101750", VLOOKUP(F29,[1]EQUIVALENCIAS!$A$1:$B$11,2,FALSE))</f>
        <v>210175006</v>
      </c>
      <c r="I29" s="611">
        <v>1</v>
      </c>
      <c r="J29" s="612">
        <v>2160</v>
      </c>
      <c r="K29" s="610" t="s">
        <v>94</v>
      </c>
      <c r="L29" s="596" t="s">
        <v>662</v>
      </c>
      <c r="M29" s="577" t="s">
        <v>568</v>
      </c>
      <c r="N29" s="610" t="s">
        <v>101</v>
      </c>
      <c r="O29" s="610" t="s">
        <v>103</v>
      </c>
      <c r="P29" s="610" t="s">
        <v>105</v>
      </c>
      <c r="Q29" s="610" t="s">
        <v>109</v>
      </c>
      <c r="R29" s="610" t="s">
        <v>112</v>
      </c>
      <c r="S29" s="611">
        <v>15</v>
      </c>
      <c r="T29" s="610" t="s">
        <v>117</v>
      </c>
      <c r="U29" s="610" t="s">
        <v>567</v>
      </c>
      <c r="V29" s="610" t="s">
        <v>142</v>
      </c>
      <c r="W29" s="610" t="s">
        <v>530</v>
      </c>
      <c r="X29" s="610" t="s">
        <v>658</v>
      </c>
      <c r="Y29" s="610" t="s">
        <v>81</v>
      </c>
      <c r="Z29" s="611">
        <v>1</v>
      </c>
      <c r="AA29" s="610" t="s">
        <v>659</v>
      </c>
      <c r="AB29" s="610" t="s">
        <v>542</v>
      </c>
    </row>
    <row r="30" spans="1:28" ht="15" customHeight="1">
      <c r="A30" s="593" t="s">
        <v>694</v>
      </c>
      <c r="B30" s="610" t="s">
        <v>561</v>
      </c>
      <c r="C30" t="s">
        <v>48</v>
      </c>
      <c r="D30" t="s">
        <v>48</v>
      </c>
      <c r="E30" s="623" t="s">
        <v>26</v>
      </c>
      <c r="F30" s="610" t="s">
        <v>578</v>
      </c>
      <c r="G30" s="579" t="s">
        <v>800</v>
      </c>
      <c r="H30" s="593" t="str">
        <f>CONCATENATE("2101877", VLOOKUP(F30,[1]EQUIVALENCIAS!$A$1:$B$11,2,FALSE))</f>
        <v>210187710</v>
      </c>
      <c r="I30" s="611">
        <v>1</v>
      </c>
      <c r="J30" s="612">
        <v>2160</v>
      </c>
      <c r="K30" s="610" t="s">
        <v>94</v>
      </c>
      <c r="L30" s="596" t="s">
        <v>662</v>
      </c>
      <c r="M30" s="577" t="s">
        <v>568</v>
      </c>
      <c r="N30" s="610" t="s">
        <v>101</v>
      </c>
      <c r="O30" s="610" t="s">
        <v>103</v>
      </c>
      <c r="P30" s="610" t="s">
        <v>105</v>
      </c>
      <c r="Q30" s="610" t="s">
        <v>109</v>
      </c>
      <c r="R30" s="610" t="s">
        <v>112</v>
      </c>
      <c r="S30" s="611">
        <v>15</v>
      </c>
      <c r="T30" s="610" t="s">
        <v>117</v>
      </c>
      <c r="U30" s="610" t="s">
        <v>567</v>
      </c>
      <c r="V30" s="610" t="s">
        <v>142</v>
      </c>
      <c r="W30" s="610" t="s">
        <v>530</v>
      </c>
      <c r="X30" s="610" t="s">
        <v>658</v>
      </c>
      <c r="Y30" s="610" t="s">
        <v>81</v>
      </c>
      <c r="Z30" s="611">
        <v>1</v>
      </c>
      <c r="AA30" s="610" t="s">
        <v>659</v>
      </c>
      <c r="AB30" s="610" t="s">
        <v>542</v>
      </c>
    </row>
    <row r="31" spans="1:28" ht="15" customHeight="1">
      <c r="A31" s="593" t="s">
        <v>694</v>
      </c>
      <c r="B31" s="610" t="s">
        <v>561</v>
      </c>
      <c r="C31" s="610" t="s">
        <v>48</v>
      </c>
      <c r="D31" s="610" t="s">
        <v>48</v>
      </c>
      <c r="E31" s="623" t="s">
        <v>26</v>
      </c>
      <c r="F31" s="610" t="s">
        <v>163</v>
      </c>
      <c r="G31" s="579" t="s">
        <v>800</v>
      </c>
      <c r="H31" s="593" t="str">
        <f>CONCATENATE("2101877", VLOOKUP(F31,[1]EQUIVALENCIAS!$A$1:$B$11,2,FALSE))</f>
        <v>210187700</v>
      </c>
      <c r="I31" s="611">
        <v>1</v>
      </c>
      <c r="J31" s="612">
        <v>2160</v>
      </c>
      <c r="K31" s="610" t="s">
        <v>94</v>
      </c>
      <c r="L31" s="596" t="s">
        <v>662</v>
      </c>
      <c r="M31" s="577" t="s">
        <v>568</v>
      </c>
      <c r="N31" s="610" t="s">
        <v>101</v>
      </c>
      <c r="O31" s="610" t="s">
        <v>103</v>
      </c>
      <c r="P31" s="610" t="s">
        <v>105</v>
      </c>
      <c r="Q31" s="610" t="s">
        <v>109</v>
      </c>
      <c r="R31" s="610" t="s">
        <v>112</v>
      </c>
      <c r="S31" s="611">
        <v>15</v>
      </c>
      <c r="T31" s="610" t="s">
        <v>117</v>
      </c>
      <c r="U31" s="610" t="s">
        <v>567</v>
      </c>
      <c r="V31" s="610" t="s">
        <v>142</v>
      </c>
      <c r="W31" s="610" t="s">
        <v>530</v>
      </c>
      <c r="X31" s="610" t="s">
        <v>658</v>
      </c>
      <c r="Y31" s="610" t="s">
        <v>81</v>
      </c>
      <c r="Z31" s="611">
        <v>1</v>
      </c>
      <c r="AA31" s="610" t="s">
        <v>659</v>
      </c>
      <c r="AB31" s="610" t="s">
        <v>542</v>
      </c>
    </row>
    <row r="32" spans="1:28" ht="15" customHeight="1">
      <c r="A32" s="593" t="s">
        <v>694</v>
      </c>
      <c r="B32" s="610" t="s">
        <v>561</v>
      </c>
      <c r="C32" s="610" t="s">
        <v>48</v>
      </c>
      <c r="D32" s="610" t="s">
        <v>48</v>
      </c>
      <c r="E32" s="623" t="s">
        <v>26</v>
      </c>
      <c r="F32" s="610" t="s">
        <v>187</v>
      </c>
      <c r="G32" s="579" t="s">
        <v>800</v>
      </c>
      <c r="H32" s="593" t="str">
        <f>CONCATENATE("2101877", VLOOKUP(F32,[1]EQUIVALENCIAS!$A$1:$B$11,2,FALSE))</f>
        <v>210187701</v>
      </c>
      <c r="I32" s="611">
        <v>1</v>
      </c>
      <c r="J32" s="612">
        <v>2160</v>
      </c>
      <c r="K32" s="610" t="s">
        <v>94</v>
      </c>
      <c r="L32" s="596" t="s">
        <v>662</v>
      </c>
      <c r="M32" s="577" t="s">
        <v>568</v>
      </c>
      <c r="N32" s="610" t="s">
        <v>101</v>
      </c>
      <c r="O32" s="610" t="s">
        <v>103</v>
      </c>
      <c r="P32" s="610" t="s">
        <v>105</v>
      </c>
      <c r="Q32" s="610" t="s">
        <v>109</v>
      </c>
      <c r="R32" s="610" t="s">
        <v>112</v>
      </c>
      <c r="S32" s="611">
        <v>15</v>
      </c>
      <c r="T32" s="610" t="s">
        <v>117</v>
      </c>
      <c r="U32" s="610" t="s">
        <v>567</v>
      </c>
      <c r="V32" s="610" t="s">
        <v>142</v>
      </c>
      <c r="W32" s="610" t="s">
        <v>530</v>
      </c>
      <c r="X32" s="610" t="s">
        <v>658</v>
      </c>
      <c r="Y32" s="610" t="s">
        <v>81</v>
      </c>
      <c r="Z32" s="611">
        <v>1</v>
      </c>
      <c r="AA32" s="610" t="s">
        <v>659</v>
      </c>
      <c r="AB32" s="610" t="s">
        <v>542</v>
      </c>
    </row>
    <row r="33" spans="1:28" ht="15" customHeight="1">
      <c r="A33" s="593" t="s">
        <v>694</v>
      </c>
      <c r="B33" s="610" t="s">
        <v>561</v>
      </c>
      <c r="C33" s="610" t="s">
        <v>48</v>
      </c>
      <c r="D33" s="610" t="s">
        <v>48</v>
      </c>
      <c r="E33" s="623" t="s">
        <v>26</v>
      </c>
      <c r="F33" s="610" t="s">
        <v>179</v>
      </c>
      <c r="G33" s="579" t="s">
        <v>800</v>
      </c>
      <c r="H33" s="593" t="str">
        <f>CONCATENATE("2101877", VLOOKUP(F33,[1]EQUIVALENCIAS!$A$1:$B$11,2,FALSE))</f>
        <v>210187702</v>
      </c>
      <c r="I33" s="611">
        <v>1</v>
      </c>
      <c r="J33" s="612">
        <v>2160</v>
      </c>
      <c r="K33" s="610" t="s">
        <v>94</v>
      </c>
      <c r="L33" s="596" t="s">
        <v>662</v>
      </c>
      <c r="M33" s="577" t="s">
        <v>568</v>
      </c>
      <c r="N33" s="610" t="s">
        <v>101</v>
      </c>
      <c r="O33" s="610" t="s">
        <v>103</v>
      </c>
      <c r="P33" s="610" t="s">
        <v>105</v>
      </c>
      <c r="Q33" s="610" t="s">
        <v>109</v>
      </c>
      <c r="R33" s="610" t="s">
        <v>112</v>
      </c>
      <c r="S33" s="611">
        <v>15</v>
      </c>
      <c r="T33" s="610" t="s">
        <v>117</v>
      </c>
      <c r="U33" s="610" t="s">
        <v>567</v>
      </c>
      <c r="V33" s="610" t="s">
        <v>142</v>
      </c>
      <c r="W33" s="610" t="s">
        <v>530</v>
      </c>
      <c r="X33" s="610" t="s">
        <v>658</v>
      </c>
      <c r="Y33" s="610" t="s">
        <v>81</v>
      </c>
      <c r="Z33" s="611">
        <v>1</v>
      </c>
      <c r="AA33" s="610" t="s">
        <v>659</v>
      </c>
      <c r="AB33" s="610" t="s">
        <v>542</v>
      </c>
    </row>
    <row r="34" spans="1:28" ht="15" customHeight="1">
      <c r="A34" s="593" t="s">
        <v>694</v>
      </c>
      <c r="B34" s="610" t="s">
        <v>561</v>
      </c>
      <c r="C34" s="610" t="s">
        <v>48</v>
      </c>
      <c r="D34" s="610" t="s">
        <v>48</v>
      </c>
      <c r="E34" s="623" t="s">
        <v>26</v>
      </c>
      <c r="F34" s="610" t="s">
        <v>176</v>
      </c>
      <c r="G34" s="579" t="s">
        <v>800</v>
      </c>
      <c r="H34" s="593" t="str">
        <f>CONCATENATE("2101877", VLOOKUP(F34,[1]EQUIVALENCIAS!$A$1:$B$11,2,FALSE))</f>
        <v>210187703</v>
      </c>
      <c r="I34" s="611">
        <v>1</v>
      </c>
      <c r="J34" s="612">
        <v>2160</v>
      </c>
      <c r="K34" s="610" t="s">
        <v>94</v>
      </c>
      <c r="L34" s="596" t="s">
        <v>662</v>
      </c>
      <c r="M34" s="577" t="s">
        <v>568</v>
      </c>
      <c r="N34" s="610" t="s">
        <v>101</v>
      </c>
      <c r="O34" s="610" t="s">
        <v>103</v>
      </c>
      <c r="P34" s="610" t="s">
        <v>105</v>
      </c>
      <c r="Q34" s="610" t="s">
        <v>109</v>
      </c>
      <c r="R34" s="610" t="s">
        <v>112</v>
      </c>
      <c r="S34" s="611">
        <v>15</v>
      </c>
      <c r="T34" s="610" t="s">
        <v>117</v>
      </c>
      <c r="U34" s="610" t="s">
        <v>567</v>
      </c>
      <c r="V34" s="610" t="s">
        <v>142</v>
      </c>
      <c r="W34" s="610" t="s">
        <v>530</v>
      </c>
      <c r="X34" s="610" t="s">
        <v>658</v>
      </c>
      <c r="Y34" s="610" t="s">
        <v>81</v>
      </c>
      <c r="Z34" s="611">
        <v>1</v>
      </c>
      <c r="AA34" s="610" t="s">
        <v>659</v>
      </c>
      <c r="AB34" s="610" t="s">
        <v>542</v>
      </c>
    </row>
    <row r="35" spans="1:28" ht="15" customHeight="1">
      <c r="A35" s="593" t="s">
        <v>694</v>
      </c>
      <c r="B35" s="610" t="s">
        <v>561</v>
      </c>
      <c r="C35" s="610" t="s">
        <v>48</v>
      </c>
      <c r="D35" s="610" t="s">
        <v>48</v>
      </c>
      <c r="E35" s="623" t="s">
        <v>26</v>
      </c>
      <c r="F35" s="610" t="s">
        <v>174</v>
      </c>
      <c r="G35" s="579" t="s">
        <v>800</v>
      </c>
      <c r="H35" s="593" t="str">
        <f>CONCATENATE("2101877", VLOOKUP(F35,[1]EQUIVALENCIAS!$A$1:$B$11,2,FALSE))</f>
        <v>210187704</v>
      </c>
      <c r="I35" s="611">
        <v>1</v>
      </c>
      <c r="J35" s="612">
        <v>2160</v>
      </c>
      <c r="K35" s="610" t="s">
        <v>94</v>
      </c>
      <c r="L35" s="596" t="s">
        <v>662</v>
      </c>
      <c r="M35" s="577" t="s">
        <v>568</v>
      </c>
      <c r="N35" s="610" t="s">
        <v>101</v>
      </c>
      <c r="O35" s="610" t="s">
        <v>103</v>
      </c>
      <c r="P35" s="610" t="s">
        <v>105</v>
      </c>
      <c r="Q35" s="610" t="s">
        <v>109</v>
      </c>
      <c r="R35" s="610" t="s">
        <v>112</v>
      </c>
      <c r="S35" s="611">
        <v>15</v>
      </c>
      <c r="T35" s="610" t="s">
        <v>117</v>
      </c>
      <c r="U35" s="610" t="s">
        <v>567</v>
      </c>
      <c r="V35" s="610" t="s">
        <v>142</v>
      </c>
      <c r="W35" s="610" t="s">
        <v>530</v>
      </c>
      <c r="X35" s="610" t="s">
        <v>658</v>
      </c>
      <c r="Y35" s="610" t="s">
        <v>81</v>
      </c>
      <c r="Z35" s="611">
        <v>1</v>
      </c>
      <c r="AA35" s="610" t="s">
        <v>659</v>
      </c>
      <c r="AB35" s="610" t="s">
        <v>542</v>
      </c>
    </row>
    <row r="36" spans="1:28" ht="15" customHeight="1">
      <c r="A36" s="593" t="s">
        <v>694</v>
      </c>
      <c r="B36" s="610" t="s">
        <v>561</v>
      </c>
      <c r="C36" s="610" t="s">
        <v>48</v>
      </c>
      <c r="D36" s="610" t="s">
        <v>48</v>
      </c>
      <c r="E36" s="623" t="s">
        <v>26</v>
      </c>
      <c r="F36" s="610" t="s">
        <v>177</v>
      </c>
      <c r="G36" s="579" t="s">
        <v>800</v>
      </c>
      <c r="H36" s="593" t="str">
        <f>CONCATENATE("2101877", VLOOKUP(F36,[1]EQUIVALENCIAS!$A$1:$B$11,2,FALSE))</f>
        <v>210187705</v>
      </c>
      <c r="I36" s="611">
        <v>1</v>
      </c>
      <c r="J36" s="612">
        <v>2160</v>
      </c>
      <c r="K36" s="610" t="s">
        <v>94</v>
      </c>
      <c r="L36" s="596" t="s">
        <v>662</v>
      </c>
      <c r="M36" s="577" t="s">
        <v>568</v>
      </c>
      <c r="N36" s="610" t="s">
        <v>101</v>
      </c>
      <c r="O36" s="610" t="s">
        <v>103</v>
      </c>
      <c r="P36" s="610" t="s">
        <v>105</v>
      </c>
      <c r="Q36" s="610" t="s">
        <v>109</v>
      </c>
      <c r="R36" s="610" t="s">
        <v>112</v>
      </c>
      <c r="S36" s="611">
        <v>15</v>
      </c>
      <c r="T36" s="610" t="s">
        <v>117</v>
      </c>
      <c r="U36" s="610" t="s">
        <v>567</v>
      </c>
      <c r="V36" s="610" t="s">
        <v>142</v>
      </c>
      <c r="W36" s="610" t="s">
        <v>530</v>
      </c>
      <c r="X36" s="610" t="s">
        <v>658</v>
      </c>
      <c r="Y36" s="610" t="s">
        <v>81</v>
      </c>
      <c r="Z36" s="611">
        <v>1</v>
      </c>
      <c r="AA36" s="610" t="s">
        <v>659</v>
      </c>
      <c r="AB36" s="610" t="s">
        <v>542</v>
      </c>
    </row>
    <row r="37" spans="1:28" ht="15" customHeight="1">
      <c r="A37" s="593" t="s">
        <v>694</v>
      </c>
      <c r="B37" s="610" t="s">
        <v>561</v>
      </c>
      <c r="C37" s="610" t="s">
        <v>48</v>
      </c>
      <c r="D37" s="610" t="s">
        <v>48</v>
      </c>
      <c r="E37" s="623" t="s">
        <v>26</v>
      </c>
      <c r="F37" s="610" t="s">
        <v>182</v>
      </c>
      <c r="G37" s="579" t="s">
        <v>800</v>
      </c>
      <c r="H37" s="593" t="str">
        <f>CONCATENATE("2101877", VLOOKUP(F37,[1]EQUIVALENCIAS!$A$1:$B$11,2,FALSE))</f>
        <v>210187706</v>
      </c>
      <c r="I37" s="611">
        <v>1</v>
      </c>
      <c r="J37" s="612">
        <v>2160</v>
      </c>
      <c r="K37" s="610" t="s">
        <v>94</v>
      </c>
      <c r="L37" s="596" t="s">
        <v>662</v>
      </c>
      <c r="M37" s="577" t="s">
        <v>568</v>
      </c>
      <c r="N37" s="610" t="s">
        <v>101</v>
      </c>
      <c r="O37" s="610" t="s">
        <v>103</v>
      </c>
      <c r="P37" s="610" t="s">
        <v>105</v>
      </c>
      <c r="Q37" s="610" t="s">
        <v>109</v>
      </c>
      <c r="R37" s="610" t="s">
        <v>112</v>
      </c>
      <c r="S37" s="611">
        <v>15</v>
      </c>
      <c r="T37" s="610" t="s">
        <v>117</v>
      </c>
      <c r="U37" s="610" t="s">
        <v>567</v>
      </c>
      <c r="V37" s="610" t="s">
        <v>142</v>
      </c>
      <c r="W37" s="610" t="s">
        <v>530</v>
      </c>
      <c r="X37" s="610" t="s">
        <v>658</v>
      </c>
      <c r="Y37" s="610" t="s">
        <v>81</v>
      </c>
      <c r="Z37" s="611">
        <v>1</v>
      </c>
      <c r="AA37" s="610" t="s">
        <v>659</v>
      </c>
      <c r="AB37" s="610" t="s">
        <v>542</v>
      </c>
    </row>
    <row r="38" spans="1:28" ht="15" customHeight="1">
      <c r="A38" s="593" t="s">
        <v>694</v>
      </c>
      <c r="B38" s="610" t="s">
        <v>561</v>
      </c>
      <c r="C38" s="610" t="s">
        <v>35</v>
      </c>
      <c r="D38" t="s">
        <v>660</v>
      </c>
      <c r="E38" s="623" t="s">
        <v>26</v>
      </c>
      <c r="F38" s="610" t="s">
        <v>578</v>
      </c>
      <c r="G38" s="579" t="s">
        <v>801</v>
      </c>
      <c r="H38" s="593" t="str">
        <f>CONCATENATE("2101100", VLOOKUP(F38,[1]EQUIVALENCIAS!$A$1:$B$11,2,FALSE))</f>
        <v>210110010</v>
      </c>
      <c r="I38" s="611">
        <v>1</v>
      </c>
      <c r="J38" s="612">
        <v>2160</v>
      </c>
      <c r="K38" s="610" t="s">
        <v>94</v>
      </c>
      <c r="L38" s="596" t="s">
        <v>662</v>
      </c>
      <c r="M38" s="577" t="s">
        <v>568</v>
      </c>
      <c r="N38" s="610" t="s">
        <v>101</v>
      </c>
      <c r="O38" s="610" t="s">
        <v>103</v>
      </c>
      <c r="P38" s="610" t="s">
        <v>105</v>
      </c>
      <c r="Q38" s="610" t="s">
        <v>109</v>
      </c>
      <c r="R38" s="610" t="s">
        <v>112</v>
      </c>
      <c r="S38" s="611">
        <v>15</v>
      </c>
      <c r="T38" s="610" t="s">
        <v>117</v>
      </c>
      <c r="U38" s="610" t="s">
        <v>567</v>
      </c>
      <c r="V38" s="610" t="s">
        <v>142</v>
      </c>
      <c r="W38" s="610" t="s">
        <v>530</v>
      </c>
      <c r="X38" s="610" t="s">
        <v>658</v>
      </c>
      <c r="Y38" s="610" t="s">
        <v>81</v>
      </c>
      <c r="Z38" s="611">
        <v>1</v>
      </c>
      <c r="AA38" s="610" t="s">
        <v>659</v>
      </c>
      <c r="AB38" s="610" t="s">
        <v>542</v>
      </c>
    </row>
    <row r="39" spans="1:28" ht="15" customHeight="1">
      <c r="A39" s="593" t="s">
        <v>694</v>
      </c>
      <c r="B39" s="610" t="s">
        <v>561</v>
      </c>
      <c r="C39" s="610" t="s">
        <v>35</v>
      </c>
      <c r="D39" s="610" t="s">
        <v>660</v>
      </c>
      <c r="E39" s="623" t="s">
        <v>26</v>
      </c>
      <c r="F39" s="610" t="s">
        <v>163</v>
      </c>
      <c r="G39" s="579" t="s">
        <v>801</v>
      </c>
      <c r="H39" s="593" t="str">
        <f>CONCATENATE("2101100", VLOOKUP(F39,[1]EQUIVALENCIAS!$A$1:$B$11,2,FALSE))</f>
        <v>210110000</v>
      </c>
      <c r="I39" s="611">
        <v>1</v>
      </c>
      <c r="J39" s="612">
        <v>2160</v>
      </c>
      <c r="K39" s="610" t="s">
        <v>94</v>
      </c>
      <c r="L39" s="596" t="s">
        <v>662</v>
      </c>
      <c r="M39" s="577" t="s">
        <v>568</v>
      </c>
      <c r="N39" s="610" t="s">
        <v>101</v>
      </c>
      <c r="O39" s="610" t="s">
        <v>103</v>
      </c>
      <c r="P39" s="610" t="s">
        <v>105</v>
      </c>
      <c r="Q39" s="610" t="s">
        <v>109</v>
      </c>
      <c r="R39" s="610" t="s">
        <v>112</v>
      </c>
      <c r="S39" s="611">
        <v>15</v>
      </c>
      <c r="T39" s="610" t="s">
        <v>117</v>
      </c>
      <c r="U39" s="610" t="s">
        <v>567</v>
      </c>
      <c r="V39" s="610" t="s">
        <v>142</v>
      </c>
      <c r="W39" s="610" t="s">
        <v>530</v>
      </c>
      <c r="X39" s="610" t="s">
        <v>658</v>
      </c>
      <c r="Y39" s="610" t="s">
        <v>81</v>
      </c>
      <c r="Z39" s="611">
        <v>1</v>
      </c>
      <c r="AA39" s="610" t="s">
        <v>659</v>
      </c>
      <c r="AB39" s="610" t="s">
        <v>542</v>
      </c>
    </row>
    <row r="40" spans="1:28" ht="15" customHeight="1">
      <c r="A40" s="593" t="s">
        <v>694</v>
      </c>
      <c r="B40" s="610" t="s">
        <v>561</v>
      </c>
      <c r="C40" s="610" t="s">
        <v>35</v>
      </c>
      <c r="D40" s="610" t="s">
        <v>660</v>
      </c>
      <c r="E40" s="623" t="s">
        <v>26</v>
      </c>
      <c r="F40" s="610" t="s">
        <v>187</v>
      </c>
      <c r="G40" s="579" t="s">
        <v>801</v>
      </c>
      <c r="H40" s="593" t="str">
        <f>CONCATENATE("2101100", VLOOKUP(F40,[1]EQUIVALENCIAS!$A$1:$B$11,2,FALSE))</f>
        <v>210110001</v>
      </c>
      <c r="I40" s="611">
        <v>1</v>
      </c>
      <c r="J40" s="612">
        <v>2160</v>
      </c>
      <c r="K40" s="610" t="s">
        <v>94</v>
      </c>
      <c r="L40" s="596" t="s">
        <v>662</v>
      </c>
      <c r="M40" s="577" t="s">
        <v>568</v>
      </c>
      <c r="N40" s="610" t="s">
        <v>101</v>
      </c>
      <c r="O40" s="610" t="s">
        <v>103</v>
      </c>
      <c r="P40" s="610" t="s">
        <v>105</v>
      </c>
      <c r="Q40" s="610" t="s">
        <v>109</v>
      </c>
      <c r="R40" s="610" t="s">
        <v>112</v>
      </c>
      <c r="S40" s="611">
        <v>15</v>
      </c>
      <c r="T40" s="610" t="s">
        <v>117</v>
      </c>
      <c r="U40" s="610" t="s">
        <v>567</v>
      </c>
      <c r="V40" s="610" t="s">
        <v>142</v>
      </c>
      <c r="W40" s="610" t="s">
        <v>530</v>
      </c>
      <c r="X40" s="610" t="s">
        <v>658</v>
      </c>
      <c r="Y40" s="610" t="s">
        <v>81</v>
      </c>
      <c r="Z40" s="611">
        <v>1</v>
      </c>
      <c r="AA40" s="610" t="s">
        <v>659</v>
      </c>
      <c r="AB40" s="610" t="s">
        <v>542</v>
      </c>
    </row>
    <row r="41" spans="1:28" ht="15" customHeight="1">
      <c r="A41" s="593" t="s">
        <v>694</v>
      </c>
      <c r="B41" s="610" t="s">
        <v>561</v>
      </c>
      <c r="C41" s="610" t="s">
        <v>35</v>
      </c>
      <c r="D41" s="610" t="s">
        <v>660</v>
      </c>
      <c r="E41" s="623" t="s">
        <v>26</v>
      </c>
      <c r="F41" s="610" t="s">
        <v>179</v>
      </c>
      <c r="G41" s="579" t="s">
        <v>801</v>
      </c>
      <c r="H41" s="593" t="str">
        <f>CONCATENATE("2101100", VLOOKUP(F41,[1]EQUIVALENCIAS!$A$1:$B$11,2,FALSE))</f>
        <v>210110002</v>
      </c>
      <c r="I41" s="611">
        <v>1</v>
      </c>
      <c r="J41" s="612">
        <v>2160</v>
      </c>
      <c r="K41" s="610" t="s">
        <v>94</v>
      </c>
      <c r="L41" s="596" t="s">
        <v>662</v>
      </c>
      <c r="M41" s="577" t="s">
        <v>568</v>
      </c>
      <c r="N41" s="610" t="s">
        <v>101</v>
      </c>
      <c r="O41" s="610" t="s">
        <v>103</v>
      </c>
      <c r="P41" s="610" t="s">
        <v>105</v>
      </c>
      <c r="Q41" s="610" t="s">
        <v>109</v>
      </c>
      <c r="R41" s="610" t="s">
        <v>112</v>
      </c>
      <c r="S41" s="611">
        <v>15</v>
      </c>
      <c r="T41" s="610" t="s">
        <v>117</v>
      </c>
      <c r="U41" s="610" t="s">
        <v>567</v>
      </c>
      <c r="V41" s="610" t="s">
        <v>142</v>
      </c>
      <c r="W41" s="610" t="s">
        <v>530</v>
      </c>
      <c r="X41" s="610" t="s">
        <v>658</v>
      </c>
      <c r="Y41" s="610" t="s">
        <v>81</v>
      </c>
      <c r="Z41" s="611">
        <v>1</v>
      </c>
      <c r="AA41" s="610" t="s">
        <v>659</v>
      </c>
      <c r="AB41" s="610" t="s">
        <v>542</v>
      </c>
    </row>
    <row r="42" spans="1:28" ht="15" customHeight="1">
      <c r="A42" s="593" t="s">
        <v>694</v>
      </c>
      <c r="B42" s="610" t="s">
        <v>561</v>
      </c>
      <c r="C42" s="610" t="s">
        <v>35</v>
      </c>
      <c r="D42" s="610" t="s">
        <v>660</v>
      </c>
      <c r="E42" s="623" t="s">
        <v>26</v>
      </c>
      <c r="F42" s="610" t="s">
        <v>176</v>
      </c>
      <c r="G42" s="579" t="s">
        <v>801</v>
      </c>
      <c r="H42" s="593" t="str">
        <f>CONCATENATE("2101100", VLOOKUP(F42,[1]EQUIVALENCIAS!$A$1:$B$11,2,FALSE))</f>
        <v>210110003</v>
      </c>
      <c r="I42" s="611">
        <v>1</v>
      </c>
      <c r="J42" s="612">
        <v>2160</v>
      </c>
      <c r="K42" s="610" t="s">
        <v>94</v>
      </c>
      <c r="L42" s="596" t="s">
        <v>662</v>
      </c>
      <c r="M42" s="577" t="s">
        <v>568</v>
      </c>
      <c r="N42" s="610" t="s">
        <v>101</v>
      </c>
      <c r="O42" s="610" t="s">
        <v>103</v>
      </c>
      <c r="P42" s="610" t="s">
        <v>105</v>
      </c>
      <c r="Q42" s="610" t="s">
        <v>109</v>
      </c>
      <c r="R42" s="610" t="s">
        <v>112</v>
      </c>
      <c r="S42" s="611">
        <v>15</v>
      </c>
      <c r="T42" s="610" t="s">
        <v>117</v>
      </c>
      <c r="U42" s="610" t="s">
        <v>567</v>
      </c>
      <c r="V42" s="610" t="s">
        <v>142</v>
      </c>
      <c r="W42" s="610" t="s">
        <v>530</v>
      </c>
      <c r="X42" s="610" t="s">
        <v>658</v>
      </c>
      <c r="Y42" s="610" t="s">
        <v>81</v>
      </c>
      <c r="Z42" s="611">
        <v>1</v>
      </c>
      <c r="AA42" s="610" t="s">
        <v>659</v>
      </c>
      <c r="AB42" s="610" t="s">
        <v>542</v>
      </c>
    </row>
    <row r="43" spans="1:28" ht="15" customHeight="1">
      <c r="A43" s="593" t="s">
        <v>694</v>
      </c>
      <c r="B43" s="610" t="s">
        <v>561</v>
      </c>
      <c r="C43" s="610" t="s">
        <v>35</v>
      </c>
      <c r="D43" s="610" t="s">
        <v>660</v>
      </c>
      <c r="E43" s="623" t="s">
        <v>26</v>
      </c>
      <c r="F43" s="610" t="s">
        <v>174</v>
      </c>
      <c r="G43" s="579" t="s">
        <v>801</v>
      </c>
      <c r="H43" s="593" t="str">
        <f>CONCATENATE("2101100", VLOOKUP(F43,[1]EQUIVALENCIAS!$A$1:$B$11,2,FALSE))</f>
        <v>210110004</v>
      </c>
      <c r="I43" s="611">
        <v>1</v>
      </c>
      <c r="J43" s="612">
        <v>2160</v>
      </c>
      <c r="K43" s="610" t="s">
        <v>94</v>
      </c>
      <c r="L43" s="596" t="s">
        <v>662</v>
      </c>
      <c r="M43" s="577" t="s">
        <v>568</v>
      </c>
      <c r="N43" s="610" t="s">
        <v>101</v>
      </c>
      <c r="O43" s="610" t="s">
        <v>103</v>
      </c>
      <c r="P43" s="610" t="s">
        <v>105</v>
      </c>
      <c r="Q43" s="610" t="s">
        <v>109</v>
      </c>
      <c r="R43" s="610" t="s">
        <v>112</v>
      </c>
      <c r="S43" s="611">
        <v>15</v>
      </c>
      <c r="T43" s="610" t="s">
        <v>117</v>
      </c>
      <c r="U43" s="610" t="s">
        <v>567</v>
      </c>
      <c r="V43" s="610" t="s">
        <v>142</v>
      </c>
      <c r="W43" s="610" t="s">
        <v>530</v>
      </c>
      <c r="X43" s="610" t="s">
        <v>658</v>
      </c>
      <c r="Y43" s="610" t="s">
        <v>81</v>
      </c>
      <c r="Z43" s="611">
        <v>1</v>
      </c>
      <c r="AA43" s="610" t="s">
        <v>659</v>
      </c>
      <c r="AB43" s="610" t="s">
        <v>542</v>
      </c>
    </row>
    <row r="44" spans="1:28" ht="15" customHeight="1">
      <c r="A44" s="593" t="s">
        <v>694</v>
      </c>
      <c r="B44" s="610" t="s">
        <v>561</v>
      </c>
      <c r="C44" s="610" t="s">
        <v>35</v>
      </c>
      <c r="D44" s="610" t="s">
        <v>660</v>
      </c>
      <c r="E44" s="623" t="s">
        <v>26</v>
      </c>
      <c r="F44" s="610" t="s">
        <v>177</v>
      </c>
      <c r="G44" s="579" t="s">
        <v>801</v>
      </c>
      <c r="H44" s="593" t="str">
        <f>CONCATENATE("2101100", VLOOKUP(F44,[1]EQUIVALENCIAS!$A$1:$B$11,2,FALSE))</f>
        <v>210110005</v>
      </c>
      <c r="I44" s="611">
        <v>1</v>
      </c>
      <c r="J44" s="612">
        <v>2160</v>
      </c>
      <c r="K44" s="610" t="s">
        <v>94</v>
      </c>
      <c r="L44" s="596" t="s">
        <v>662</v>
      </c>
      <c r="M44" s="577" t="s">
        <v>568</v>
      </c>
      <c r="N44" s="610" t="s">
        <v>101</v>
      </c>
      <c r="O44" s="610" t="s">
        <v>103</v>
      </c>
      <c r="P44" s="610" t="s">
        <v>105</v>
      </c>
      <c r="Q44" s="610" t="s">
        <v>109</v>
      </c>
      <c r="R44" s="610" t="s">
        <v>112</v>
      </c>
      <c r="S44" s="611">
        <v>15</v>
      </c>
      <c r="T44" s="610" t="s">
        <v>117</v>
      </c>
      <c r="U44" s="610" t="s">
        <v>567</v>
      </c>
      <c r="V44" s="610" t="s">
        <v>142</v>
      </c>
      <c r="W44" s="610" t="s">
        <v>530</v>
      </c>
      <c r="X44" s="610" t="s">
        <v>658</v>
      </c>
      <c r="Y44" s="610" t="s">
        <v>81</v>
      </c>
      <c r="Z44" s="611">
        <v>1</v>
      </c>
      <c r="AA44" s="610" t="s">
        <v>659</v>
      </c>
      <c r="AB44" s="610" t="s">
        <v>542</v>
      </c>
    </row>
    <row r="45" spans="1:28" ht="15" customHeight="1">
      <c r="A45" s="593" t="s">
        <v>694</v>
      </c>
      <c r="B45" s="610" t="s">
        <v>561</v>
      </c>
      <c r="C45" s="610" t="s">
        <v>35</v>
      </c>
      <c r="D45" s="610" t="s">
        <v>660</v>
      </c>
      <c r="E45" s="623" t="s">
        <v>26</v>
      </c>
      <c r="F45" s="610" t="s">
        <v>182</v>
      </c>
      <c r="G45" s="579" t="s">
        <v>801</v>
      </c>
      <c r="H45" s="593" t="str">
        <f>CONCATENATE("2101100", VLOOKUP(F45,[1]EQUIVALENCIAS!$A$1:$B$11,2,FALSE))</f>
        <v>210110006</v>
      </c>
      <c r="I45" s="611">
        <v>1</v>
      </c>
      <c r="J45" s="612">
        <v>2160</v>
      </c>
      <c r="K45" s="610" t="s">
        <v>94</v>
      </c>
      <c r="L45" s="596" t="s">
        <v>662</v>
      </c>
      <c r="M45" s="577" t="s">
        <v>568</v>
      </c>
      <c r="N45" s="610" t="s">
        <v>101</v>
      </c>
      <c r="O45" s="610" t="s">
        <v>103</v>
      </c>
      <c r="P45" s="610" t="s">
        <v>105</v>
      </c>
      <c r="Q45" s="610" t="s">
        <v>109</v>
      </c>
      <c r="R45" s="610" t="s">
        <v>112</v>
      </c>
      <c r="S45" s="611">
        <v>15</v>
      </c>
      <c r="T45" s="610" t="s">
        <v>117</v>
      </c>
      <c r="U45" s="610" t="s">
        <v>567</v>
      </c>
      <c r="V45" s="610" t="s">
        <v>142</v>
      </c>
      <c r="W45" s="610" t="s">
        <v>530</v>
      </c>
      <c r="X45" s="610" t="s">
        <v>658</v>
      </c>
      <c r="Y45" s="610" t="s">
        <v>81</v>
      </c>
      <c r="Z45" s="611">
        <v>1</v>
      </c>
      <c r="AA45" s="610" t="s">
        <v>659</v>
      </c>
      <c r="AB45" s="610" t="s">
        <v>542</v>
      </c>
    </row>
    <row r="46" spans="1:28" ht="15" customHeight="1">
      <c r="A46" s="593" t="s">
        <v>695</v>
      </c>
      <c r="B46" s="610" t="s">
        <v>561</v>
      </c>
      <c r="C46" s="610" t="s">
        <v>41</v>
      </c>
      <c r="D46" s="610" t="s">
        <v>41</v>
      </c>
      <c r="E46" s="623" t="s">
        <v>26</v>
      </c>
      <c r="F46" t="s">
        <v>579</v>
      </c>
      <c r="G46" s="579" t="s">
        <v>797</v>
      </c>
      <c r="H46" s="593" t="str">
        <f>CONCATENATE("2101499", VLOOKUP(F46,[1]EQUIVALENCIAS!$A$1:$B$11,2,FALSE))</f>
        <v>210149907</v>
      </c>
      <c r="I46" s="611">
        <v>1</v>
      </c>
      <c r="J46" s="612">
        <v>2160</v>
      </c>
      <c r="K46" s="610" t="s">
        <v>94</v>
      </c>
      <c r="L46" s="596" t="s">
        <v>661</v>
      </c>
      <c r="M46" s="577" t="s">
        <v>568</v>
      </c>
      <c r="N46" s="610" t="s">
        <v>101</v>
      </c>
      <c r="O46" s="610" t="s">
        <v>103</v>
      </c>
      <c r="P46" s="610" t="s">
        <v>105</v>
      </c>
      <c r="Q46" s="610" t="s">
        <v>109</v>
      </c>
      <c r="R46" s="610" t="s">
        <v>112</v>
      </c>
      <c r="S46" s="611">
        <v>15</v>
      </c>
      <c r="T46" s="610" t="s">
        <v>117</v>
      </c>
      <c r="U46" s="610" t="s">
        <v>567</v>
      </c>
      <c r="V46" s="610" t="s">
        <v>142</v>
      </c>
      <c r="W46" s="610" t="s">
        <v>530</v>
      </c>
      <c r="X46" s="610" t="s">
        <v>658</v>
      </c>
      <c r="Y46" s="610" t="s">
        <v>81</v>
      </c>
      <c r="Z46" s="611">
        <v>1</v>
      </c>
      <c r="AA46" s="610" t="s">
        <v>659</v>
      </c>
      <c r="AB46" s="610" t="s">
        <v>542</v>
      </c>
    </row>
    <row r="47" spans="1:28" ht="15" customHeight="1">
      <c r="A47" s="593" t="s">
        <v>695</v>
      </c>
      <c r="B47" s="610" t="s">
        <v>561</v>
      </c>
      <c r="C47" s="610" t="s">
        <v>41</v>
      </c>
      <c r="D47" s="610" t="s">
        <v>41</v>
      </c>
      <c r="E47" s="623" t="s">
        <v>26</v>
      </c>
      <c r="F47" t="s">
        <v>164</v>
      </c>
      <c r="G47" s="579" t="s">
        <v>797</v>
      </c>
      <c r="H47" s="593" t="str">
        <f>CONCATENATE("2101499", VLOOKUP(F47,[1]EQUIVALENCIAS!$A$1:$B$11,2,FALSE))</f>
        <v>210149908</v>
      </c>
      <c r="I47" s="611">
        <v>1</v>
      </c>
      <c r="J47" s="612">
        <v>2160</v>
      </c>
      <c r="K47" s="610" t="s">
        <v>94</v>
      </c>
      <c r="L47" s="596" t="s">
        <v>661</v>
      </c>
      <c r="M47" s="577" t="s">
        <v>568</v>
      </c>
      <c r="N47" s="610" t="s">
        <v>101</v>
      </c>
      <c r="O47" s="610" t="s">
        <v>103</v>
      </c>
      <c r="P47" s="610" t="s">
        <v>105</v>
      </c>
      <c r="Q47" s="610" t="s">
        <v>109</v>
      </c>
      <c r="R47" s="610" t="s">
        <v>112</v>
      </c>
      <c r="S47" s="611">
        <v>15</v>
      </c>
      <c r="T47" s="610" t="s">
        <v>117</v>
      </c>
      <c r="U47" s="610" t="s">
        <v>567</v>
      </c>
      <c r="V47" s="610" t="s">
        <v>142</v>
      </c>
      <c r="W47" s="610" t="s">
        <v>530</v>
      </c>
      <c r="X47" s="610" t="s">
        <v>658</v>
      </c>
      <c r="Y47" s="610" t="s">
        <v>81</v>
      </c>
      <c r="Z47" s="611">
        <v>1</v>
      </c>
      <c r="AA47" s="610" t="s">
        <v>659</v>
      </c>
      <c r="AB47" s="610" t="s">
        <v>542</v>
      </c>
    </row>
    <row r="48" spans="1:28" ht="15" customHeight="1">
      <c r="A48" s="593" t="s">
        <v>695</v>
      </c>
      <c r="B48" s="610" t="s">
        <v>561</v>
      </c>
      <c r="C48" s="610" t="s">
        <v>41</v>
      </c>
      <c r="D48" s="610" t="s">
        <v>41</v>
      </c>
      <c r="E48" s="623" t="s">
        <v>26</v>
      </c>
      <c r="F48" t="s">
        <v>580</v>
      </c>
      <c r="G48" s="579" t="s">
        <v>797</v>
      </c>
      <c r="H48" s="593" t="str">
        <f>CONCATENATE("2101499", VLOOKUP(F48,[1]EQUIVALENCIAS!$A$1:$B$11,2,FALSE))</f>
        <v>210149909</v>
      </c>
      <c r="I48" s="611">
        <v>1</v>
      </c>
      <c r="J48" s="612">
        <v>2160</v>
      </c>
      <c r="K48" s="610" t="s">
        <v>94</v>
      </c>
      <c r="L48" s="596" t="s">
        <v>661</v>
      </c>
      <c r="M48" s="577" t="s">
        <v>568</v>
      </c>
      <c r="N48" s="610" t="s">
        <v>101</v>
      </c>
      <c r="O48" s="610" t="s">
        <v>103</v>
      </c>
      <c r="P48" s="610" t="s">
        <v>105</v>
      </c>
      <c r="Q48" s="610" t="s">
        <v>109</v>
      </c>
      <c r="R48" s="610" t="s">
        <v>112</v>
      </c>
      <c r="S48" s="611">
        <v>15</v>
      </c>
      <c r="T48" s="610" t="s">
        <v>117</v>
      </c>
      <c r="U48" s="610" t="s">
        <v>567</v>
      </c>
      <c r="V48" s="610" t="s">
        <v>142</v>
      </c>
      <c r="W48" s="610" t="s">
        <v>530</v>
      </c>
      <c r="X48" s="610" t="s">
        <v>658</v>
      </c>
      <c r="Y48" s="610" t="s">
        <v>81</v>
      </c>
      <c r="Z48" s="611">
        <v>1</v>
      </c>
      <c r="AA48" s="610" t="s">
        <v>659</v>
      </c>
      <c r="AB48" s="610" t="s">
        <v>542</v>
      </c>
    </row>
    <row r="49" spans="1:28" ht="15" customHeight="1">
      <c r="A49" s="593" t="s">
        <v>695</v>
      </c>
      <c r="B49" s="610" t="s">
        <v>561</v>
      </c>
      <c r="C49" s="610" t="s">
        <v>54</v>
      </c>
      <c r="D49" s="610" t="s">
        <v>54</v>
      </c>
      <c r="E49" s="623" t="s">
        <v>26</v>
      </c>
      <c r="F49" s="610" t="s">
        <v>579</v>
      </c>
      <c r="G49" s="579" t="s">
        <v>798</v>
      </c>
      <c r="H49" s="593" t="str">
        <f>CONCATENATE("2101999", VLOOKUP(F49,[1]EQUIVALENCIAS!$A$1:$B$11,2,FALSE))</f>
        <v>210199907</v>
      </c>
      <c r="I49" s="611">
        <v>1</v>
      </c>
      <c r="J49" s="612">
        <v>2160</v>
      </c>
      <c r="K49" s="610" t="s">
        <v>94</v>
      </c>
      <c r="L49" s="596" t="s">
        <v>661</v>
      </c>
      <c r="M49" s="577" t="s">
        <v>568</v>
      </c>
      <c r="N49" s="610" t="s">
        <v>101</v>
      </c>
      <c r="O49" s="610" t="s">
        <v>103</v>
      </c>
      <c r="P49" s="610" t="s">
        <v>105</v>
      </c>
      <c r="Q49" s="610" t="s">
        <v>109</v>
      </c>
      <c r="R49" s="610" t="s">
        <v>112</v>
      </c>
      <c r="S49" s="611">
        <v>15</v>
      </c>
      <c r="T49" s="610" t="s">
        <v>117</v>
      </c>
      <c r="U49" s="610" t="s">
        <v>567</v>
      </c>
      <c r="V49" s="610" t="s">
        <v>142</v>
      </c>
      <c r="W49" s="610" t="s">
        <v>530</v>
      </c>
      <c r="X49" s="610" t="s">
        <v>658</v>
      </c>
      <c r="Y49" s="610" t="s">
        <v>81</v>
      </c>
      <c r="Z49" s="611">
        <v>1</v>
      </c>
      <c r="AA49" s="610" t="s">
        <v>659</v>
      </c>
      <c r="AB49" s="610" t="s">
        <v>542</v>
      </c>
    </row>
    <row r="50" spans="1:28" ht="15" customHeight="1">
      <c r="A50" s="593" t="s">
        <v>695</v>
      </c>
      <c r="B50" s="610" t="s">
        <v>561</v>
      </c>
      <c r="C50" s="610" t="s">
        <v>54</v>
      </c>
      <c r="D50" s="610" t="s">
        <v>54</v>
      </c>
      <c r="E50" s="623" t="s">
        <v>26</v>
      </c>
      <c r="F50" s="610" t="s">
        <v>164</v>
      </c>
      <c r="G50" s="579" t="s">
        <v>798</v>
      </c>
      <c r="H50" s="593" t="str">
        <f>CONCATENATE("2101999", VLOOKUP(F50,[1]EQUIVALENCIAS!$A$1:$B$11,2,FALSE))</f>
        <v>210199908</v>
      </c>
      <c r="I50" s="611">
        <v>1</v>
      </c>
      <c r="J50" s="612">
        <v>2160</v>
      </c>
      <c r="K50" s="610" t="s">
        <v>94</v>
      </c>
      <c r="L50" s="596" t="s">
        <v>661</v>
      </c>
      <c r="M50" s="577" t="s">
        <v>568</v>
      </c>
      <c r="N50" s="610" t="s">
        <v>101</v>
      </c>
      <c r="O50" s="610" t="s">
        <v>103</v>
      </c>
      <c r="P50" s="610" t="s">
        <v>105</v>
      </c>
      <c r="Q50" s="610" t="s">
        <v>109</v>
      </c>
      <c r="R50" s="610" t="s">
        <v>112</v>
      </c>
      <c r="S50" s="611">
        <v>15</v>
      </c>
      <c r="T50" s="610" t="s">
        <v>117</v>
      </c>
      <c r="U50" s="610" t="s">
        <v>567</v>
      </c>
      <c r="V50" s="610" t="s">
        <v>142</v>
      </c>
      <c r="W50" s="610" t="s">
        <v>530</v>
      </c>
      <c r="X50" s="610" t="s">
        <v>658</v>
      </c>
      <c r="Y50" s="610" t="s">
        <v>81</v>
      </c>
      <c r="Z50" s="611">
        <v>1</v>
      </c>
      <c r="AA50" s="610" t="s">
        <v>659</v>
      </c>
      <c r="AB50" s="610" t="s">
        <v>542</v>
      </c>
    </row>
    <row r="51" spans="1:28" ht="15" customHeight="1">
      <c r="A51" s="593" t="s">
        <v>695</v>
      </c>
      <c r="B51" s="610" t="s">
        <v>561</v>
      </c>
      <c r="C51" s="610" t="s">
        <v>54</v>
      </c>
      <c r="D51" s="610" t="s">
        <v>54</v>
      </c>
      <c r="E51" s="623" t="s">
        <v>26</v>
      </c>
      <c r="F51" s="610" t="s">
        <v>580</v>
      </c>
      <c r="G51" s="579" t="s">
        <v>798</v>
      </c>
      <c r="H51" s="593" t="str">
        <f>CONCATENATE("2101999", VLOOKUP(F51,[1]EQUIVALENCIAS!$A$1:$B$11,2,FALSE))</f>
        <v>210199909</v>
      </c>
      <c r="I51" s="611">
        <v>1</v>
      </c>
      <c r="J51" s="612">
        <v>2160</v>
      </c>
      <c r="K51" s="610" t="s">
        <v>94</v>
      </c>
      <c r="L51" s="596" t="s">
        <v>661</v>
      </c>
      <c r="M51" s="577" t="s">
        <v>568</v>
      </c>
      <c r="N51" s="610" t="s">
        <v>101</v>
      </c>
      <c r="O51" s="610" t="s">
        <v>103</v>
      </c>
      <c r="P51" s="610" t="s">
        <v>105</v>
      </c>
      <c r="Q51" s="610" t="s">
        <v>109</v>
      </c>
      <c r="R51" s="610" t="s">
        <v>112</v>
      </c>
      <c r="S51" s="611">
        <v>15</v>
      </c>
      <c r="T51" s="610" t="s">
        <v>117</v>
      </c>
      <c r="U51" s="610" t="s">
        <v>567</v>
      </c>
      <c r="V51" s="610" t="s">
        <v>142</v>
      </c>
      <c r="W51" s="610" t="s">
        <v>530</v>
      </c>
      <c r="X51" s="610" t="s">
        <v>658</v>
      </c>
      <c r="Y51" s="610" t="s">
        <v>81</v>
      </c>
      <c r="Z51" s="611">
        <v>1</v>
      </c>
      <c r="AA51" s="610" t="s">
        <v>659</v>
      </c>
      <c r="AB51" s="610" t="s">
        <v>542</v>
      </c>
    </row>
    <row r="52" spans="1:28" ht="15" customHeight="1">
      <c r="A52" s="593" t="s">
        <v>695</v>
      </c>
      <c r="B52" s="610" t="s">
        <v>561</v>
      </c>
      <c r="C52" s="610" t="s">
        <v>51</v>
      </c>
      <c r="D52" s="610" t="s">
        <v>51</v>
      </c>
      <c r="E52" s="623" t="s">
        <v>26</v>
      </c>
      <c r="F52" s="610" t="s">
        <v>579</v>
      </c>
      <c r="G52" s="579" t="s">
        <v>799</v>
      </c>
      <c r="H52" s="593" t="str">
        <f>CONCATENATE("2101799", VLOOKUP(F52,[1]EQUIVALENCIAS!$A$1:$B$11,2,FALSE))</f>
        <v>210179907</v>
      </c>
      <c r="I52" s="611">
        <v>1</v>
      </c>
      <c r="J52" s="612">
        <v>2160</v>
      </c>
      <c r="K52" s="610" t="s">
        <v>94</v>
      </c>
      <c r="L52" s="596" t="s">
        <v>661</v>
      </c>
      <c r="M52" s="577" t="s">
        <v>568</v>
      </c>
      <c r="N52" s="610" t="s">
        <v>101</v>
      </c>
      <c r="O52" s="610" t="s">
        <v>103</v>
      </c>
      <c r="P52" s="610" t="s">
        <v>105</v>
      </c>
      <c r="Q52" s="610" t="s">
        <v>109</v>
      </c>
      <c r="R52" s="610" t="s">
        <v>112</v>
      </c>
      <c r="S52" s="611">
        <v>15</v>
      </c>
      <c r="T52" s="610" t="s">
        <v>117</v>
      </c>
      <c r="U52" s="610" t="s">
        <v>567</v>
      </c>
      <c r="V52" s="610" t="s">
        <v>142</v>
      </c>
      <c r="W52" s="610" t="s">
        <v>530</v>
      </c>
      <c r="X52" s="610" t="s">
        <v>658</v>
      </c>
      <c r="Y52" s="610" t="s">
        <v>81</v>
      </c>
      <c r="Z52" s="611">
        <v>1</v>
      </c>
      <c r="AA52" s="610" t="s">
        <v>659</v>
      </c>
      <c r="AB52" s="610" t="s">
        <v>542</v>
      </c>
    </row>
    <row r="53" spans="1:28" ht="15" customHeight="1">
      <c r="A53" s="593" t="s">
        <v>695</v>
      </c>
      <c r="B53" s="610" t="s">
        <v>561</v>
      </c>
      <c r="C53" s="610" t="s">
        <v>51</v>
      </c>
      <c r="D53" s="610" t="s">
        <v>51</v>
      </c>
      <c r="E53" s="623" t="s">
        <v>26</v>
      </c>
      <c r="F53" s="610" t="s">
        <v>164</v>
      </c>
      <c r="G53" s="579" t="s">
        <v>799</v>
      </c>
      <c r="H53" s="593" t="str">
        <f>CONCATENATE("2101799", VLOOKUP(F53,[1]EQUIVALENCIAS!$A$1:$B$11,2,FALSE))</f>
        <v>210179908</v>
      </c>
      <c r="I53" s="611">
        <v>1</v>
      </c>
      <c r="J53" s="612">
        <v>2160</v>
      </c>
      <c r="K53" s="610" t="s">
        <v>94</v>
      </c>
      <c r="L53" s="596" t="s">
        <v>661</v>
      </c>
      <c r="M53" s="577" t="s">
        <v>568</v>
      </c>
      <c r="N53" s="610" t="s">
        <v>101</v>
      </c>
      <c r="O53" s="610" t="s">
        <v>103</v>
      </c>
      <c r="P53" s="610" t="s">
        <v>105</v>
      </c>
      <c r="Q53" s="610" t="s">
        <v>109</v>
      </c>
      <c r="R53" s="610" t="s">
        <v>112</v>
      </c>
      <c r="S53" s="611">
        <v>15</v>
      </c>
      <c r="T53" s="610" t="s">
        <v>117</v>
      </c>
      <c r="U53" s="610" t="s">
        <v>567</v>
      </c>
      <c r="V53" s="610" t="s">
        <v>142</v>
      </c>
      <c r="W53" s="610" t="s">
        <v>530</v>
      </c>
      <c r="X53" s="610" t="s">
        <v>658</v>
      </c>
      <c r="Y53" s="610" t="s">
        <v>81</v>
      </c>
      <c r="Z53" s="611">
        <v>1</v>
      </c>
      <c r="AA53" s="610" t="s">
        <v>659</v>
      </c>
      <c r="AB53" s="610" t="s">
        <v>542</v>
      </c>
    </row>
    <row r="54" spans="1:28" ht="15" customHeight="1">
      <c r="A54" s="593" t="s">
        <v>695</v>
      </c>
      <c r="B54" s="610" t="s">
        <v>561</v>
      </c>
      <c r="C54" s="610" t="s">
        <v>51</v>
      </c>
      <c r="D54" s="610" t="s">
        <v>51</v>
      </c>
      <c r="E54" s="623" t="s">
        <v>26</v>
      </c>
      <c r="F54" s="610" t="s">
        <v>580</v>
      </c>
      <c r="G54" s="579" t="s">
        <v>799</v>
      </c>
      <c r="H54" s="593" t="str">
        <f>CONCATENATE("2101799", VLOOKUP(F54,[1]EQUIVALENCIAS!$A$1:$B$11,2,FALSE))</f>
        <v>210179909</v>
      </c>
      <c r="I54" s="611">
        <v>1</v>
      </c>
      <c r="J54" s="612">
        <v>2160</v>
      </c>
      <c r="K54" s="610" t="s">
        <v>94</v>
      </c>
      <c r="L54" s="596" t="s">
        <v>661</v>
      </c>
      <c r="M54" s="577" t="s">
        <v>568</v>
      </c>
      <c r="N54" s="610" t="s">
        <v>101</v>
      </c>
      <c r="O54" s="610" t="s">
        <v>103</v>
      </c>
      <c r="P54" s="610" t="s">
        <v>105</v>
      </c>
      <c r="Q54" s="610" t="s">
        <v>109</v>
      </c>
      <c r="R54" s="610" t="s">
        <v>112</v>
      </c>
      <c r="S54" s="611">
        <v>15</v>
      </c>
      <c r="T54" s="610" t="s">
        <v>117</v>
      </c>
      <c r="U54" s="610" t="s">
        <v>567</v>
      </c>
      <c r="V54" s="610" t="s">
        <v>142</v>
      </c>
      <c r="W54" s="610" t="s">
        <v>530</v>
      </c>
      <c r="X54" s="610" t="s">
        <v>658</v>
      </c>
      <c r="Y54" s="610" t="s">
        <v>81</v>
      </c>
      <c r="Z54" s="611">
        <v>1</v>
      </c>
      <c r="AA54" s="610" t="s">
        <v>659</v>
      </c>
      <c r="AB54" s="610" t="s">
        <v>542</v>
      </c>
    </row>
    <row r="55" spans="1:28" ht="15" customHeight="1">
      <c r="A55" s="593" t="s">
        <v>695</v>
      </c>
      <c r="B55" s="610" t="s">
        <v>561</v>
      </c>
      <c r="C55" s="610" t="s">
        <v>48</v>
      </c>
      <c r="D55" s="610" t="s">
        <v>48</v>
      </c>
      <c r="E55" s="623" t="s">
        <v>26</v>
      </c>
      <c r="F55" s="610" t="s">
        <v>579</v>
      </c>
      <c r="G55" s="579" t="s">
        <v>800</v>
      </c>
      <c r="H55" s="593" t="str">
        <f>CONCATENATE("2101878", VLOOKUP(F55,[1]EQUIVALENCIAS!$A$1:$B$11,2,FALSE))</f>
        <v>210187807</v>
      </c>
      <c r="I55" s="611">
        <v>1</v>
      </c>
      <c r="J55" s="612">
        <v>2160</v>
      </c>
      <c r="K55" s="610" t="s">
        <v>94</v>
      </c>
      <c r="L55" s="596" t="s">
        <v>661</v>
      </c>
      <c r="M55" s="577" t="s">
        <v>568</v>
      </c>
      <c r="N55" s="610" t="s">
        <v>101</v>
      </c>
      <c r="O55" s="610" t="s">
        <v>103</v>
      </c>
      <c r="P55" s="610" t="s">
        <v>105</v>
      </c>
      <c r="Q55" s="610" t="s">
        <v>109</v>
      </c>
      <c r="R55" s="610" t="s">
        <v>112</v>
      </c>
      <c r="S55" s="611">
        <v>15</v>
      </c>
      <c r="T55" s="610" t="s">
        <v>117</v>
      </c>
      <c r="U55" s="610" t="s">
        <v>567</v>
      </c>
      <c r="V55" s="610" t="s">
        <v>142</v>
      </c>
      <c r="W55" s="610" t="s">
        <v>530</v>
      </c>
      <c r="X55" s="610" t="s">
        <v>658</v>
      </c>
      <c r="Y55" s="610" t="s">
        <v>81</v>
      </c>
      <c r="Z55" s="611">
        <v>1</v>
      </c>
      <c r="AA55" s="610" t="s">
        <v>659</v>
      </c>
      <c r="AB55" s="610" t="s">
        <v>542</v>
      </c>
    </row>
    <row r="56" spans="1:28" ht="15" customHeight="1">
      <c r="A56" s="593" t="s">
        <v>695</v>
      </c>
      <c r="B56" s="610" t="s">
        <v>561</v>
      </c>
      <c r="C56" s="610" t="s">
        <v>48</v>
      </c>
      <c r="D56" s="610" t="s">
        <v>48</v>
      </c>
      <c r="E56" s="623" t="s">
        <v>26</v>
      </c>
      <c r="F56" s="610" t="s">
        <v>164</v>
      </c>
      <c r="G56" s="579" t="s">
        <v>800</v>
      </c>
      <c r="H56" s="593" t="str">
        <f>CONCATENATE("2101878", VLOOKUP(F56,[1]EQUIVALENCIAS!$A$1:$B$11,2,FALSE))</f>
        <v>210187808</v>
      </c>
      <c r="I56" s="611">
        <v>1</v>
      </c>
      <c r="J56" s="612">
        <v>2160</v>
      </c>
      <c r="K56" s="610" t="s">
        <v>94</v>
      </c>
      <c r="L56" s="596" t="s">
        <v>661</v>
      </c>
      <c r="M56" s="577" t="s">
        <v>568</v>
      </c>
      <c r="N56" s="610" t="s">
        <v>101</v>
      </c>
      <c r="O56" s="610" t="s">
        <v>103</v>
      </c>
      <c r="P56" s="610" t="s">
        <v>105</v>
      </c>
      <c r="Q56" s="610" t="s">
        <v>109</v>
      </c>
      <c r="R56" s="610" t="s">
        <v>112</v>
      </c>
      <c r="S56" s="611">
        <v>15</v>
      </c>
      <c r="T56" s="610" t="s">
        <v>117</v>
      </c>
      <c r="U56" s="610" t="s">
        <v>567</v>
      </c>
      <c r="V56" s="610" t="s">
        <v>142</v>
      </c>
      <c r="W56" s="610" t="s">
        <v>530</v>
      </c>
      <c r="X56" s="610" t="s">
        <v>658</v>
      </c>
      <c r="Y56" s="610" t="s">
        <v>81</v>
      </c>
      <c r="Z56" s="611">
        <v>1</v>
      </c>
      <c r="AA56" s="610" t="s">
        <v>659</v>
      </c>
      <c r="AB56" s="610" t="s">
        <v>542</v>
      </c>
    </row>
    <row r="57" spans="1:28" ht="15" customHeight="1">
      <c r="A57" s="593" t="s">
        <v>695</v>
      </c>
      <c r="B57" s="610" t="s">
        <v>561</v>
      </c>
      <c r="C57" s="610" t="s">
        <v>48</v>
      </c>
      <c r="D57" s="610" t="s">
        <v>48</v>
      </c>
      <c r="E57" s="623" t="s">
        <v>26</v>
      </c>
      <c r="F57" s="610" t="s">
        <v>580</v>
      </c>
      <c r="G57" s="579" t="s">
        <v>800</v>
      </c>
      <c r="H57" s="593" t="str">
        <f>CONCATENATE("2101878", VLOOKUP(F57,[1]EQUIVALENCIAS!$A$1:$B$11,2,FALSE))</f>
        <v>210187809</v>
      </c>
      <c r="I57" s="611">
        <v>1</v>
      </c>
      <c r="J57" s="612">
        <v>2160</v>
      </c>
      <c r="K57" s="610" t="s">
        <v>94</v>
      </c>
      <c r="L57" s="596" t="s">
        <v>661</v>
      </c>
      <c r="M57" s="577" t="s">
        <v>568</v>
      </c>
      <c r="N57" s="610" t="s">
        <v>101</v>
      </c>
      <c r="O57" s="610" t="s">
        <v>103</v>
      </c>
      <c r="P57" s="610" t="s">
        <v>105</v>
      </c>
      <c r="Q57" s="610" t="s">
        <v>109</v>
      </c>
      <c r="R57" s="610" t="s">
        <v>112</v>
      </c>
      <c r="S57" s="611">
        <v>15</v>
      </c>
      <c r="T57" s="610" t="s">
        <v>117</v>
      </c>
      <c r="U57" s="610" t="s">
        <v>567</v>
      </c>
      <c r="V57" s="610" t="s">
        <v>142</v>
      </c>
      <c r="W57" s="610" t="s">
        <v>530</v>
      </c>
      <c r="X57" s="610" t="s">
        <v>658</v>
      </c>
      <c r="Y57" s="610" t="s">
        <v>81</v>
      </c>
      <c r="Z57" s="611">
        <v>1</v>
      </c>
      <c r="AA57" s="610" t="s">
        <v>659</v>
      </c>
      <c r="AB57" s="610" t="s">
        <v>542</v>
      </c>
    </row>
    <row r="58" spans="1:28" ht="15" customHeight="1">
      <c r="A58" s="593" t="s">
        <v>695</v>
      </c>
      <c r="B58" s="610" t="s">
        <v>561</v>
      </c>
      <c r="C58" s="610" t="s">
        <v>35</v>
      </c>
      <c r="D58" s="610" t="s">
        <v>660</v>
      </c>
      <c r="E58" s="623" t="s">
        <v>26</v>
      </c>
      <c r="F58" s="610" t="s">
        <v>579</v>
      </c>
      <c r="G58" s="579" t="s">
        <v>801</v>
      </c>
      <c r="H58" s="593" t="str">
        <f>CONCATENATE("2101117", VLOOKUP(F58,[1]EQUIVALENCIAS!$A$1:$B$11,2,FALSE))</f>
        <v>210111707</v>
      </c>
      <c r="I58" s="611">
        <v>1</v>
      </c>
      <c r="J58" s="612">
        <v>2160</v>
      </c>
      <c r="K58" s="610" t="s">
        <v>94</v>
      </c>
      <c r="L58" s="596" t="s">
        <v>661</v>
      </c>
      <c r="M58" s="577" t="s">
        <v>568</v>
      </c>
      <c r="N58" s="610" t="s">
        <v>101</v>
      </c>
      <c r="O58" s="610" t="s">
        <v>103</v>
      </c>
      <c r="P58" s="610" t="s">
        <v>105</v>
      </c>
      <c r="Q58" s="610" t="s">
        <v>109</v>
      </c>
      <c r="R58" s="610" t="s">
        <v>112</v>
      </c>
      <c r="S58" s="611">
        <v>15</v>
      </c>
      <c r="T58" s="610" t="s">
        <v>117</v>
      </c>
      <c r="U58" s="610" t="s">
        <v>567</v>
      </c>
      <c r="V58" s="610" t="s">
        <v>142</v>
      </c>
      <c r="W58" s="610" t="s">
        <v>530</v>
      </c>
      <c r="X58" s="610" t="s">
        <v>658</v>
      </c>
      <c r="Y58" s="610" t="s">
        <v>81</v>
      </c>
      <c r="Z58" s="611">
        <v>1</v>
      </c>
      <c r="AA58" s="610" t="s">
        <v>659</v>
      </c>
      <c r="AB58" s="610" t="s">
        <v>542</v>
      </c>
    </row>
    <row r="59" spans="1:28" ht="15" customHeight="1">
      <c r="A59" s="593" t="s">
        <v>695</v>
      </c>
      <c r="B59" s="610" t="s">
        <v>561</v>
      </c>
      <c r="C59" s="610" t="s">
        <v>35</v>
      </c>
      <c r="D59" s="610" t="s">
        <v>660</v>
      </c>
      <c r="E59" s="623" t="s">
        <v>26</v>
      </c>
      <c r="F59" s="610" t="s">
        <v>164</v>
      </c>
      <c r="G59" s="579" t="s">
        <v>801</v>
      </c>
      <c r="H59" s="593" t="str">
        <f>CONCATENATE("2101117", VLOOKUP(F59,[1]EQUIVALENCIAS!$A$1:$B$11,2,FALSE))</f>
        <v>210111708</v>
      </c>
      <c r="I59" s="611">
        <v>1</v>
      </c>
      <c r="J59" s="612">
        <v>2160</v>
      </c>
      <c r="K59" s="610" t="s">
        <v>94</v>
      </c>
      <c r="L59" s="596" t="s">
        <v>661</v>
      </c>
      <c r="M59" s="577" t="s">
        <v>568</v>
      </c>
      <c r="N59" s="610" t="s">
        <v>101</v>
      </c>
      <c r="O59" s="610" t="s">
        <v>103</v>
      </c>
      <c r="P59" s="610" t="s">
        <v>105</v>
      </c>
      <c r="Q59" s="610" t="s">
        <v>109</v>
      </c>
      <c r="R59" s="610" t="s">
        <v>112</v>
      </c>
      <c r="S59" s="611">
        <v>15</v>
      </c>
      <c r="T59" s="610" t="s">
        <v>117</v>
      </c>
      <c r="U59" s="610" t="s">
        <v>567</v>
      </c>
      <c r="V59" s="610" t="s">
        <v>142</v>
      </c>
      <c r="W59" s="610" t="s">
        <v>530</v>
      </c>
      <c r="X59" s="610" t="s">
        <v>658</v>
      </c>
      <c r="Y59" s="610" t="s">
        <v>81</v>
      </c>
      <c r="Z59" s="611">
        <v>1</v>
      </c>
      <c r="AA59" s="610" t="s">
        <v>659</v>
      </c>
      <c r="AB59" s="610" t="s">
        <v>542</v>
      </c>
    </row>
    <row r="60" spans="1:28" ht="15" customHeight="1">
      <c r="A60" s="593" t="s">
        <v>695</v>
      </c>
      <c r="B60" s="610" t="s">
        <v>561</v>
      </c>
      <c r="C60" s="610" t="s">
        <v>35</v>
      </c>
      <c r="D60" s="610" t="s">
        <v>660</v>
      </c>
      <c r="E60" s="623" t="s">
        <v>26</v>
      </c>
      <c r="F60" s="610" t="s">
        <v>580</v>
      </c>
      <c r="G60" s="579" t="s">
        <v>801</v>
      </c>
      <c r="H60" s="593" t="str">
        <f>CONCATENATE("2101117", VLOOKUP(F60,[1]EQUIVALENCIAS!$A$1:$B$11,2,FALSE))</f>
        <v>210111709</v>
      </c>
      <c r="I60" s="611">
        <v>1</v>
      </c>
      <c r="J60" s="612">
        <v>2160</v>
      </c>
      <c r="K60" s="610" t="s">
        <v>94</v>
      </c>
      <c r="L60" s="596" t="s">
        <v>661</v>
      </c>
      <c r="M60" s="577" t="s">
        <v>568</v>
      </c>
      <c r="N60" s="610" t="s">
        <v>101</v>
      </c>
      <c r="O60" s="610" t="s">
        <v>103</v>
      </c>
      <c r="P60" s="610" t="s">
        <v>105</v>
      </c>
      <c r="Q60" s="610" t="s">
        <v>109</v>
      </c>
      <c r="R60" s="610" t="s">
        <v>112</v>
      </c>
      <c r="S60" s="611">
        <v>15</v>
      </c>
      <c r="T60" s="610" t="s">
        <v>117</v>
      </c>
      <c r="U60" s="610" t="s">
        <v>567</v>
      </c>
      <c r="V60" s="610" t="s">
        <v>142</v>
      </c>
      <c r="W60" s="610" t="s">
        <v>530</v>
      </c>
      <c r="X60" s="610" t="s">
        <v>658</v>
      </c>
      <c r="Y60" s="610" t="s">
        <v>81</v>
      </c>
      <c r="Z60" s="611">
        <v>1</v>
      </c>
      <c r="AA60" s="610" t="s">
        <v>659</v>
      </c>
      <c r="AB60" s="610" t="s">
        <v>542</v>
      </c>
    </row>
    <row r="61" spans="1:28" ht="15" customHeight="1">
      <c r="A61" s="593" t="s">
        <v>670</v>
      </c>
      <c r="B61" s="610" t="s">
        <v>561</v>
      </c>
      <c r="C61" s="610" t="s">
        <v>41</v>
      </c>
      <c r="D61" s="610" t="s">
        <v>41</v>
      </c>
      <c r="E61" s="623" t="s">
        <v>26</v>
      </c>
      <c r="F61" s="610" t="s">
        <v>578</v>
      </c>
      <c r="G61" s="579" t="s">
        <v>802</v>
      </c>
      <c r="H61" s="593" t="str">
        <f>CONCATENATE("2101496", VLOOKUP(F61,[1]EQUIVALENCIAS!$A$1:$B$11,2,FALSE))</f>
        <v>210149610</v>
      </c>
      <c r="I61" s="611">
        <v>1</v>
      </c>
      <c r="J61" s="508">
        <v>2484</v>
      </c>
      <c r="K61" s="610" t="s">
        <v>94</v>
      </c>
      <c r="L61" s="596" t="s">
        <v>663</v>
      </c>
      <c r="M61" s="577" t="s">
        <v>568</v>
      </c>
      <c r="N61" s="610" t="s">
        <v>101</v>
      </c>
      <c r="O61" s="610" t="s">
        <v>103</v>
      </c>
      <c r="P61" s="610" t="s">
        <v>105</v>
      </c>
      <c r="Q61" s="610" t="s">
        <v>109</v>
      </c>
      <c r="R61" s="610" t="s">
        <v>112</v>
      </c>
      <c r="S61" s="611">
        <v>15</v>
      </c>
      <c r="T61" s="610" t="s">
        <v>117</v>
      </c>
      <c r="U61" s="610" t="s">
        <v>567</v>
      </c>
      <c r="V61" s="610" t="s">
        <v>142</v>
      </c>
      <c r="W61" t="s">
        <v>531</v>
      </c>
      <c r="X61" s="610" t="s">
        <v>658</v>
      </c>
      <c r="Y61" s="610" t="s">
        <v>81</v>
      </c>
      <c r="Z61" s="611">
        <v>1</v>
      </c>
      <c r="AA61" s="610" t="s">
        <v>659</v>
      </c>
      <c r="AB61" s="610" t="s">
        <v>542</v>
      </c>
    </row>
    <row r="62" spans="1:28" ht="15" customHeight="1">
      <c r="A62" s="593" t="s">
        <v>670</v>
      </c>
      <c r="B62" s="610" t="s">
        <v>561</v>
      </c>
      <c r="C62" s="610" t="s">
        <v>41</v>
      </c>
      <c r="D62" s="610" t="s">
        <v>41</v>
      </c>
      <c r="E62" s="623" t="s">
        <v>26</v>
      </c>
      <c r="F62" s="610" t="s">
        <v>163</v>
      </c>
      <c r="G62" s="579" t="s">
        <v>802</v>
      </c>
      <c r="H62" s="593" t="str">
        <f>CONCATENATE("2101496", VLOOKUP(F62,[1]EQUIVALENCIAS!$A$1:$B$11,2,FALSE))</f>
        <v>210149600</v>
      </c>
      <c r="I62" s="611">
        <v>1</v>
      </c>
      <c r="J62" s="612">
        <v>2484</v>
      </c>
      <c r="K62" s="610" t="s">
        <v>94</v>
      </c>
      <c r="L62" s="596" t="s">
        <v>663</v>
      </c>
      <c r="M62" s="577" t="s">
        <v>568</v>
      </c>
      <c r="N62" s="610" t="s">
        <v>101</v>
      </c>
      <c r="O62" s="610" t="s">
        <v>103</v>
      </c>
      <c r="P62" s="610" t="s">
        <v>105</v>
      </c>
      <c r="Q62" s="610" t="s">
        <v>109</v>
      </c>
      <c r="R62" s="610" t="s">
        <v>112</v>
      </c>
      <c r="S62" s="611">
        <v>15</v>
      </c>
      <c r="T62" s="610" t="s">
        <v>117</v>
      </c>
      <c r="U62" s="610" t="s">
        <v>567</v>
      </c>
      <c r="V62" s="610" t="s">
        <v>142</v>
      </c>
      <c r="W62" s="610" t="s">
        <v>531</v>
      </c>
      <c r="X62" s="610" t="s">
        <v>658</v>
      </c>
      <c r="Y62" s="610" t="s">
        <v>81</v>
      </c>
      <c r="Z62" s="611">
        <v>1</v>
      </c>
      <c r="AA62" s="610" t="s">
        <v>659</v>
      </c>
      <c r="AB62" s="610" t="s">
        <v>542</v>
      </c>
    </row>
    <row r="63" spans="1:28" ht="15" customHeight="1">
      <c r="A63" s="593" t="s">
        <v>670</v>
      </c>
      <c r="B63" s="610" t="s">
        <v>561</v>
      </c>
      <c r="C63" s="610" t="s">
        <v>41</v>
      </c>
      <c r="D63" s="610" t="s">
        <v>41</v>
      </c>
      <c r="E63" s="623" t="s">
        <v>26</v>
      </c>
      <c r="F63" s="610" t="s">
        <v>187</v>
      </c>
      <c r="G63" s="579" t="s">
        <v>802</v>
      </c>
      <c r="H63" s="593" t="str">
        <f>CONCATENATE("2101496", VLOOKUP(F63,[1]EQUIVALENCIAS!$A$1:$B$11,2,FALSE))</f>
        <v>210149601</v>
      </c>
      <c r="I63" s="611">
        <v>1</v>
      </c>
      <c r="J63" s="612">
        <v>2484</v>
      </c>
      <c r="K63" s="610" t="s">
        <v>94</v>
      </c>
      <c r="L63" s="596" t="s">
        <v>663</v>
      </c>
      <c r="M63" s="577" t="s">
        <v>568</v>
      </c>
      <c r="N63" s="610" t="s">
        <v>101</v>
      </c>
      <c r="O63" s="610" t="s">
        <v>103</v>
      </c>
      <c r="P63" s="610" t="s">
        <v>105</v>
      </c>
      <c r="Q63" s="610" t="s">
        <v>109</v>
      </c>
      <c r="R63" s="610" t="s">
        <v>112</v>
      </c>
      <c r="S63" s="611">
        <v>15</v>
      </c>
      <c r="T63" s="610" t="s">
        <v>117</v>
      </c>
      <c r="U63" s="610" t="s">
        <v>567</v>
      </c>
      <c r="V63" s="610" t="s">
        <v>142</v>
      </c>
      <c r="W63" s="610" t="s">
        <v>531</v>
      </c>
      <c r="X63" s="610" t="s">
        <v>658</v>
      </c>
      <c r="Y63" s="610" t="s">
        <v>81</v>
      </c>
      <c r="Z63" s="611">
        <v>1</v>
      </c>
      <c r="AA63" s="610" t="s">
        <v>659</v>
      </c>
      <c r="AB63" s="610" t="s">
        <v>542</v>
      </c>
    </row>
    <row r="64" spans="1:28" ht="15" customHeight="1">
      <c r="A64" s="593" t="s">
        <v>670</v>
      </c>
      <c r="B64" s="610" t="s">
        <v>561</v>
      </c>
      <c r="C64" s="610" t="s">
        <v>41</v>
      </c>
      <c r="D64" s="610" t="s">
        <v>41</v>
      </c>
      <c r="E64" s="623" t="s">
        <v>26</v>
      </c>
      <c r="F64" s="610" t="s">
        <v>179</v>
      </c>
      <c r="G64" s="579" t="s">
        <v>802</v>
      </c>
      <c r="H64" s="593" t="str">
        <f>CONCATENATE("2101496", VLOOKUP(F64,[1]EQUIVALENCIAS!$A$1:$B$11,2,FALSE))</f>
        <v>210149602</v>
      </c>
      <c r="I64" s="611">
        <v>1</v>
      </c>
      <c r="J64" s="612">
        <v>2484</v>
      </c>
      <c r="K64" s="610" t="s">
        <v>94</v>
      </c>
      <c r="L64" s="596" t="s">
        <v>663</v>
      </c>
      <c r="M64" s="577" t="s">
        <v>568</v>
      </c>
      <c r="N64" s="610" t="s">
        <v>101</v>
      </c>
      <c r="O64" s="610" t="s">
        <v>103</v>
      </c>
      <c r="P64" s="610" t="s">
        <v>105</v>
      </c>
      <c r="Q64" s="610" t="s">
        <v>109</v>
      </c>
      <c r="R64" s="610" t="s">
        <v>112</v>
      </c>
      <c r="S64" s="611">
        <v>15</v>
      </c>
      <c r="T64" s="610" t="s">
        <v>117</v>
      </c>
      <c r="U64" s="610" t="s">
        <v>567</v>
      </c>
      <c r="V64" s="610" t="s">
        <v>142</v>
      </c>
      <c r="W64" s="610" t="s">
        <v>531</v>
      </c>
      <c r="X64" s="610" t="s">
        <v>658</v>
      </c>
      <c r="Y64" s="610" t="s">
        <v>81</v>
      </c>
      <c r="Z64" s="611">
        <v>1</v>
      </c>
      <c r="AA64" s="610" t="s">
        <v>659</v>
      </c>
      <c r="AB64" s="610" t="s">
        <v>542</v>
      </c>
    </row>
    <row r="65" spans="1:28" ht="15" customHeight="1">
      <c r="A65" s="593" t="s">
        <v>670</v>
      </c>
      <c r="B65" s="610" t="s">
        <v>561</v>
      </c>
      <c r="C65" s="610" t="s">
        <v>41</v>
      </c>
      <c r="D65" s="610" t="s">
        <v>41</v>
      </c>
      <c r="E65" s="623" t="s">
        <v>26</v>
      </c>
      <c r="F65" s="610" t="s">
        <v>176</v>
      </c>
      <c r="G65" s="579" t="s">
        <v>802</v>
      </c>
      <c r="H65" s="593" t="str">
        <f>CONCATENATE("2101496", VLOOKUP(F65,[1]EQUIVALENCIAS!$A$1:$B$11,2,FALSE))</f>
        <v>210149603</v>
      </c>
      <c r="I65" s="611">
        <v>1</v>
      </c>
      <c r="J65" s="612">
        <v>2484</v>
      </c>
      <c r="K65" s="610" t="s">
        <v>94</v>
      </c>
      <c r="L65" s="596" t="s">
        <v>663</v>
      </c>
      <c r="M65" s="577" t="s">
        <v>568</v>
      </c>
      <c r="N65" s="610" t="s">
        <v>101</v>
      </c>
      <c r="O65" s="610" t="s">
        <v>103</v>
      </c>
      <c r="P65" s="610" t="s">
        <v>105</v>
      </c>
      <c r="Q65" s="610" t="s">
        <v>109</v>
      </c>
      <c r="R65" s="610" t="s">
        <v>112</v>
      </c>
      <c r="S65" s="611">
        <v>15</v>
      </c>
      <c r="T65" s="610" t="s">
        <v>117</v>
      </c>
      <c r="U65" s="610" t="s">
        <v>567</v>
      </c>
      <c r="V65" s="610" t="s">
        <v>142</v>
      </c>
      <c r="W65" s="610" t="s">
        <v>531</v>
      </c>
      <c r="X65" s="610" t="s">
        <v>658</v>
      </c>
      <c r="Y65" s="610" t="s">
        <v>81</v>
      </c>
      <c r="Z65" s="611">
        <v>1</v>
      </c>
      <c r="AA65" s="610" t="s">
        <v>659</v>
      </c>
      <c r="AB65" s="610" t="s">
        <v>542</v>
      </c>
    </row>
    <row r="66" spans="1:28" ht="15" customHeight="1">
      <c r="A66" s="593" t="s">
        <v>670</v>
      </c>
      <c r="B66" s="610" t="s">
        <v>561</v>
      </c>
      <c r="C66" s="610" t="s">
        <v>41</v>
      </c>
      <c r="D66" s="610" t="s">
        <v>41</v>
      </c>
      <c r="E66" s="623" t="s">
        <v>26</v>
      </c>
      <c r="F66" s="610" t="s">
        <v>174</v>
      </c>
      <c r="G66" s="579" t="s">
        <v>802</v>
      </c>
      <c r="H66" s="593" t="str">
        <f>CONCATENATE("2101496", VLOOKUP(F66,[1]EQUIVALENCIAS!$A$1:$B$11,2,FALSE))</f>
        <v>210149604</v>
      </c>
      <c r="I66" s="611">
        <v>1</v>
      </c>
      <c r="J66" s="612">
        <v>2484</v>
      </c>
      <c r="K66" s="610" t="s">
        <v>94</v>
      </c>
      <c r="L66" s="596" t="s">
        <v>663</v>
      </c>
      <c r="M66" s="577" t="s">
        <v>568</v>
      </c>
      <c r="N66" s="610" t="s">
        <v>101</v>
      </c>
      <c r="O66" s="610" t="s">
        <v>103</v>
      </c>
      <c r="P66" s="610" t="s">
        <v>105</v>
      </c>
      <c r="Q66" s="610" t="s">
        <v>109</v>
      </c>
      <c r="R66" s="610" t="s">
        <v>112</v>
      </c>
      <c r="S66" s="611">
        <v>15</v>
      </c>
      <c r="T66" s="610" t="s">
        <v>117</v>
      </c>
      <c r="U66" s="610" t="s">
        <v>567</v>
      </c>
      <c r="V66" s="610" t="s">
        <v>142</v>
      </c>
      <c r="W66" s="610" t="s">
        <v>531</v>
      </c>
      <c r="X66" s="610" t="s">
        <v>658</v>
      </c>
      <c r="Y66" s="610" t="s">
        <v>81</v>
      </c>
      <c r="Z66" s="611">
        <v>1</v>
      </c>
      <c r="AA66" s="610" t="s">
        <v>659</v>
      </c>
      <c r="AB66" s="610" t="s">
        <v>542</v>
      </c>
    </row>
    <row r="67" spans="1:28" ht="15" customHeight="1">
      <c r="A67" s="593" t="s">
        <v>670</v>
      </c>
      <c r="B67" s="610" t="s">
        <v>561</v>
      </c>
      <c r="C67" s="610" t="s">
        <v>41</v>
      </c>
      <c r="D67" s="610" t="s">
        <v>41</v>
      </c>
      <c r="E67" s="623" t="s">
        <v>26</v>
      </c>
      <c r="F67" s="610" t="s">
        <v>177</v>
      </c>
      <c r="G67" s="579" t="s">
        <v>802</v>
      </c>
      <c r="H67" s="593" t="str">
        <f>CONCATENATE("2101496", VLOOKUP(F67,[1]EQUIVALENCIAS!$A$1:$B$11,2,FALSE))</f>
        <v>210149605</v>
      </c>
      <c r="I67" s="611">
        <v>1</v>
      </c>
      <c r="J67" s="612">
        <v>2484</v>
      </c>
      <c r="K67" s="610" t="s">
        <v>94</v>
      </c>
      <c r="L67" s="596" t="s">
        <v>663</v>
      </c>
      <c r="M67" s="577" t="s">
        <v>568</v>
      </c>
      <c r="N67" s="610" t="s">
        <v>101</v>
      </c>
      <c r="O67" s="610" t="s">
        <v>103</v>
      </c>
      <c r="P67" s="610" t="s">
        <v>105</v>
      </c>
      <c r="Q67" s="610" t="s">
        <v>109</v>
      </c>
      <c r="R67" s="610" t="s">
        <v>112</v>
      </c>
      <c r="S67" s="611">
        <v>15</v>
      </c>
      <c r="T67" s="610" t="s">
        <v>117</v>
      </c>
      <c r="U67" s="610" t="s">
        <v>567</v>
      </c>
      <c r="V67" s="610" t="s">
        <v>142</v>
      </c>
      <c r="W67" s="610" t="s">
        <v>531</v>
      </c>
      <c r="X67" s="610" t="s">
        <v>658</v>
      </c>
      <c r="Y67" s="610" t="s">
        <v>81</v>
      </c>
      <c r="Z67" s="611">
        <v>1</v>
      </c>
      <c r="AA67" s="610" t="s">
        <v>659</v>
      </c>
      <c r="AB67" s="610" t="s">
        <v>542</v>
      </c>
    </row>
    <row r="68" spans="1:28" ht="15" customHeight="1">
      <c r="A68" s="593" t="s">
        <v>670</v>
      </c>
      <c r="B68" s="610" t="s">
        <v>561</v>
      </c>
      <c r="C68" s="610" t="s">
        <v>41</v>
      </c>
      <c r="D68" s="610" t="s">
        <v>41</v>
      </c>
      <c r="E68" s="623" t="s">
        <v>26</v>
      </c>
      <c r="F68" s="610" t="s">
        <v>182</v>
      </c>
      <c r="G68" s="579" t="s">
        <v>802</v>
      </c>
      <c r="H68" s="593" t="str">
        <f>CONCATENATE("2101496", VLOOKUP(F68,[1]EQUIVALENCIAS!$A$1:$B$11,2,FALSE))</f>
        <v>210149606</v>
      </c>
      <c r="I68" s="611">
        <v>1</v>
      </c>
      <c r="J68" s="612">
        <v>2484</v>
      </c>
      <c r="K68" s="610" t="s">
        <v>94</v>
      </c>
      <c r="L68" s="596" t="s">
        <v>663</v>
      </c>
      <c r="M68" s="577" t="s">
        <v>568</v>
      </c>
      <c r="N68" s="610" t="s">
        <v>101</v>
      </c>
      <c r="O68" s="610" t="s">
        <v>103</v>
      </c>
      <c r="P68" s="610" t="s">
        <v>105</v>
      </c>
      <c r="Q68" s="610" t="s">
        <v>109</v>
      </c>
      <c r="R68" s="610" t="s">
        <v>112</v>
      </c>
      <c r="S68" s="611">
        <v>15</v>
      </c>
      <c r="T68" s="610" t="s">
        <v>117</v>
      </c>
      <c r="U68" s="610" t="s">
        <v>567</v>
      </c>
      <c r="V68" s="610" t="s">
        <v>142</v>
      </c>
      <c r="W68" s="610" t="s">
        <v>531</v>
      </c>
      <c r="X68" s="610" t="s">
        <v>658</v>
      </c>
      <c r="Y68" s="610" t="s">
        <v>81</v>
      </c>
      <c r="Z68" s="611">
        <v>1</v>
      </c>
      <c r="AA68" s="610" t="s">
        <v>659</v>
      </c>
      <c r="AB68" s="610" t="s">
        <v>542</v>
      </c>
    </row>
    <row r="69" spans="1:28" ht="15" customHeight="1">
      <c r="A69" s="593" t="s">
        <v>670</v>
      </c>
      <c r="B69" s="610" t="s">
        <v>561</v>
      </c>
      <c r="C69" s="610" t="s">
        <v>54</v>
      </c>
      <c r="D69" s="610" t="s">
        <v>54</v>
      </c>
      <c r="E69" s="623" t="s">
        <v>26</v>
      </c>
      <c r="F69" s="610" t="s">
        <v>578</v>
      </c>
      <c r="G69" s="579" t="s">
        <v>803</v>
      </c>
      <c r="H69" s="593" t="str">
        <f>CONCATENATE("2101901", VLOOKUP(F69,[1]EQUIVALENCIAS!$A$1:$B$11,2,FALSE))</f>
        <v>210190110</v>
      </c>
      <c r="I69" s="611">
        <v>1</v>
      </c>
      <c r="J69" s="612">
        <v>2484</v>
      </c>
      <c r="K69" s="610" t="s">
        <v>94</v>
      </c>
      <c r="L69" s="596" t="s">
        <v>663</v>
      </c>
      <c r="M69" s="577" t="s">
        <v>568</v>
      </c>
      <c r="N69" s="610" t="s">
        <v>101</v>
      </c>
      <c r="O69" s="610" t="s">
        <v>103</v>
      </c>
      <c r="P69" s="610" t="s">
        <v>105</v>
      </c>
      <c r="Q69" s="610" t="s">
        <v>109</v>
      </c>
      <c r="R69" s="610" t="s">
        <v>112</v>
      </c>
      <c r="S69" s="611">
        <v>15</v>
      </c>
      <c r="T69" s="610" t="s">
        <v>117</v>
      </c>
      <c r="U69" s="610" t="s">
        <v>567</v>
      </c>
      <c r="V69" s="610" t="s">
        <v>142</v>
      </c>
      <c r="W69" s="610" t="s">
        <v>531</v>
      </c>
      <c r="X69" s="610" t="s">
        <v>658</v>
      </c>
      <c r="Y69" s="610" t="s">
        <v>81</v>
      </c>
      <c r="Z69" s="611">
        <v>1</v>
      </c>
      <c r="AA69" s="610" t="s">
        <v>659</v>
      </c>
      <c r="AB69" s="610" t="s">
        <v>542</v>
      </c>
    </row>
    <row r="70" spans="1:28" ht="15" customHeight="1">
      <c r="A70" s="593" t="s">
        <v>670</v>
      </c>
      <c r="B70" s="610" t="s">
        <v>561</v>
      </c>
      <c r="C70" s="610" t="s">
        <v>54</v>
      </c>
      <c r="D70" s="610" t="s">
        <v>54</v>
      </c>
      <c r="E70" s="623" t="s">
        <v>26</v>
      </c>
      <c r="F70" s="610" t="s">
        <v>163</v>
      </c>
      <c r="G70" s="579" t="s">
        <v>803</v>
      </c>
      <c r="H70" s="593" t="str">
        <f>CONCATENATE("2101901", VLOOKUP(F70,[1]EQUIVALENCIAS!$A$1:$B$11,2,FALSE))</f>
        <v>210190100</v>
      </c>
      <c r="I70" s="611">
        <v>1</v>
      </c>
      <c r="J70" s="612">
        <v>2484</v>
      </c>
      <c r="K70" s="610" t="s">
        <v>94</v>
      </c>
      <c r="L70" s="596" t="s">
        <v>663</v>
      </c>
      <c r="M70" s="577" t="s">
        <v>568</v>
      </c>
      <c r="N70" s="610" t="s">
        <v>101</v>
      </c>
      <c r="O70" s="610" t="s">
        <v>103</v>
      </c>
      <c r="P70" s="610" t="s">
        <v>105</v>
      </c>
      <c r="Q70" s="610" t="s">
        <v>109</v>
      </c>
      <c r="R70" s="610" t="s">
        <v>112</v>
      </c>
      <c r="S70" s="611">
        <v>15</v>
      </c>
      <c r="T70" s="610" t="s">
        <v>117</v>
      </c>
      <c r="U70" s="610" t="s">
        <v>567</v>
      </c>
      <c r="V70" s="610" t="s">
        <v>142</v>
      </c>
      <c r="W70" s="610" t="s">
        <v>531</v>
      </c>
      <c r="X70" s="610" t="s">
        <v>658</v>
      </c>
      <c r="Y70" s="610" t="s">
        <v>81</v>
      </c>
      <c r="Z70" s="611">
        <v>1</v>
      </c>
      <c r="AA70" s="610" t="s">
        <v>659</v>
      </c>
      <c r="AB70" s="610" t="s">
        <v>542</v>
      </c>
    </row>
    <row r="71" spans="1:28" ht="15" customHeight="1">
      <c r="A71" s="593" t="s">
        <v>670</v>
      </c>
      <c r="B71" s="610" t="s">
        <v>561</v>
      </c>
      <c r="C71" s="610" t="s">
        <v>54</v>
      </c>
      <c r="D71" s="610" t="s">
        <v>54</v>
      </c>
      <c r="E71" s="623" t="s">
        <v>26</v>
      </c>
      <c r="F71" s="610" t="s">
        <v>187</v>
      </c>
      <c r="G71" s="579" t="s">
        <v>803</v>
      </c>
      <c r="H71" s="593" t="str">
        <f>CONCATENATE("2101901", VLOOKUP(F71,[1]EQUIVALENCIAS!$A$1:$B$11,2,FALSE))</f>
        <v>210190101</v>
      </c>
      <c r="I71" s="611">
        <v>1</v>
      </c>
      <c r="J71" s="612">
        <v>2484</v>
      </c>
      <c r="K71" s="610" t="s">
        <v>94</v>
      </c>
      <c r="L71" s="596" t="s">
        <v>663</v>
      </c>
      <c r="M71" s="577" t="s">
        <v>568</v>
      </c>
      <c r="N71" s="610" t="s">
        <v>101</v>
      </c>
      <c r="O71" s="610" t="s">
        <v>103</v>
      </c>
      <c r="P71" s="610" t="s">
        <v>105</v>
      </c>
      <c r="Q71" s="610" t="s">
        <v>109</v>
      </c>
      <c r="R71" s="610" t="s">
        <v>112</v>
      </c>
      <c r="S71" s="611">
        <v>15</v>
      </c>
      <c r="T71" s="610" t="s">
        <v>117</v>
      </c>
      <c r="U71" s="610" t="s">
        <v>567</v>
      </c>
      <c r="V71" s="610" t="s">
        <v>142</v>
      </c>
      <c r="W71" s="610" t="s">
        <v>531</v>
      </c>
      <c r="X71" s="610" t="s">
        <v>658</v>
      </c>
      <c r="Y71" s="610" t="s">
        <v>81</v>
      </c>
      <c r="Z71" s="611">
        <v>1</v>
      </c>
      <c r="AA71" s="610" t="s">
        <v>659</v>
      </c>
      <c r="AB71" s="610" t="s">
        <v>542</v>
      </c>
    </row>
    <row r="72" spans="1:28" ht="15" customHeight="1">
      <c r="A72" s="593" t="s">
        <v>670</v>
      </c>
      <c r="B72" s="610" t="s">
        <v>561</v>
      </c>
      <c r="C72" s="610" t="s">
        <v>54</v>
      </c>
      <c r="D72" s="610" t="s">
        <v>54</v>
      </c>
      <c r="E72" s="623" t="s">
        <v>26</v>
      </c>
      <c r="F72" s="610" t="s">
        <v>179</v>
      </c>
      <c r="G72" s="579" t="s">
        <v>803</v>
      </c>
      <c r="H72" s="593" t="str">
        <f>CONCATENATE("2101901", VLOOKUP(F72,[1]EQUIVALENCIAS!$A$1:$B$11,2,FALSE))</f>
        <v>210190102</v>
      </c>
      <c r="I72" s="611">
        <v>1</v>
      </c>
      <c r="J72" s="612">
        <v>2484</v>
      </c>
      <c r="K72" s="610" t="s">
        <v>94</v>
      </c>
      <c r="L72" s="596" t="s">
        <v>663</v>
      </c>
      <c r="M72" s="577" t="s">
        <v>568</v>
      </c>
      <c r="N72" s="610" t="s">
        <v>101</v>
      </c>
      <c r="O72" s="610" t="s">
        <v>103</v>
      </c>
      <c r="P72" s="610" t="s">
        <v>105</v>
      </c>
      <c r="Q72" s="610" t="s">
        <v>109</v>
      </c>
      <c r="R72" s="610" t="s">
        <v>112</v>
      </c>
      <c r="S72" s="611">
        <v>15</v>
      </c>
      <c r="T72" s="610" t="s">
        <v>117</v>
      </c>
      <c r="U72" s="610" t="s">
        <v>567</v>
      </c>
      <c r="V72" s="610" t="s">
        <v>142</v>
      </c>
      <c r="W72" s="610" t="s">
        <v>531</v>
      </c>
      <c r="X72" s="610" t="s">
        <v>658</v>
      </c>
      <c r="Y72" s="610" t="s">
        <v>81</v>
      </c>
      <c r="Z72" s="611">
        <v>1</v>
      </c>
      <c r="AA72" s="610" t="s">
        <v>659</v>
      </c>
      <c r="AB72" s="610" t="s">
        <v>542</v>
      </c>
    </row>
    <row r="73" spans="1:28" ht="15" customHeight="1">
      <c r="A73" s="593" t="s">
        <v>670</v>
      </c>
      <c r="B73" s="610" t="s">
        <v>561</v>
      </c>
      <c r="C73" s="610" t="s">
        <v>54</v>
      </c>
      <c r="D73" s="610" t="s">
        <v>54</v>
      </c>
      <c r="E73" s="623" t="s">
        <v>26</v>
      </c>
      <c r="F73" s="610" t="s">
        <v>176</v>
      </c>
      <c r="G73" s="579" t="s">
        <v>803</v>
      </c>
      <c r="H73" s="593" t="str">
        <f>CONCATENATE("2101901", VLOOKUP(F73,[1]EQUIVALENCIAS!$A$1:$B$11,2,FALSE))</f>
        <v>210190103</v>
      </c>
      <c r="I73" s="611">
        <v>1</v>
      </c>
      <c r="J73" s="612">
        <v>2484</v>
      </c>
      <c r="K73" s="610" t="s">
        <v>94</v>
      </c>
      <c r="L73" s="596" t="s">
        <v>663</v>
      </c>
      <c r="M73" s="577" t="s">
        <v>568</v>
      </c>
      <c r="N73" s="610" t="s">
        <v>101</v>
      </c>
      <c r="O73" s="610" t="s">
        <v>103</v>
      </c>
      <c r="P73" s="610" t="s">
        <v>105</v>
      </c>
      <c r="Q73" s="610" t="s">
        <v>109</v>
      </c>
      <c r="R73" s="610" t="s">
        <v>112</v>
      </c>
      <c r="S73" s="611">
        <v>15</v>
      </c>
      <c r="T73" s="610" t="s">
        <v>117</v>
      </c>
      <c r="U73" s="610" t="s">
        <v>567</v>
      </c>
      <c r="V73" s="610" t="s">
        <v>142</v>
      </c>
      <c r="W73" s="610" t="s">
        <v>531</v>
      </c>
      <c r="X73" s="610" t="s">
        <v>658</v>
      </c>
      <c r="Y73" s="610" t="s">
        <v>81</v>
      </c>
      <c r="Z73" s="611">
        <v>1</v>
      </c>
      <c r="AA73" s="610" t="s">
        <v>659</v>
      </c>
      <c r="AB73" s="610" t="s">
        <v>542</v>
      </c>
    </row>
    <row r="74" spans="1:28" ht="15" customHeight="1">
      <c r="A74" s="593" t="s">
        <v>670</v>
      </c>
      <c r="B74" s="610" t="s">
        <v>561</v>
      </c>
      <c r="C74" s="610" t="s">
        <v>54</v>
      </c>
      <c r="D74" s="610" t="s">
        <v>54</v>
      </c>
      <c r="E74" s="623" t="s">
        <v>26</v>
      </c>
      <c r="F74" s="610" t="s">
        <v>174</v>
      </c>
      <c r="G74" s="579" t="s">
        <v>803</v>
      </c>
      <c r="H74" s="593" t="str">
        <f>CONCATENATE("2101901", VLOOKUP(F74,[1]EQUIVALENCIAS!$A$1:$B$11,2,FALSE))</f>
        <v>210190104</v>
      </c>
      <c r="I74" s="611">
        <v>1</v>
      </c>
      <c r="J74" s="612">
        <v>2484</v>
      </c>
      <c r="K74" s="610" t="s">
        <v>94</v>
      </c>
      <c r="L74" s="596" t="s">
        <v>663</v>
      </c>
      <c r="M74" s="577" t="s">
        <v>568</v>
      </c>
      <c r="N74" s="610" t="s">
        <v>101</v>
      </c>
      <c r="O74" s="610" t="s">
        <v>103</v>
      </c>
      <c r="P74" s="610" t="s">
        <v>105</v>
      </c>
      <c r="Q74" s="610" t="s">
        <v>109</v>
      </c>
      <c r="R74" s="610" t="s">
        <v>112</v>
      </c>
      <c r="S74" s="611">
        <v>15</v>
      </c>
      <c r="T74" s="610" t="s">
        <v>117</v>
      </c>
      <c r="U74" s="610" t="s">
        <v>567</v>
      </c>
      <c r="V74" s="610" t="s">
        <v>142</v>
      </c>
      <c r="W74" s="610" t="s">
        <v>531</v>
      </c>
      <c r="X74" s="610" t="s">
        <v>658</v>
      </c>
      <c r="Y74" s="610" t="s">
        <v>81</v>
      </c>
      <c r="Z74" s="611">
        <v>1</v>
      </c>
      <c r="AA74" s="610" t="s">
        <v>659</v>
      </c>
      <c r="AB74" s="610" t="s">
        <v>542</v>
      </c>
    </row>
    <row r="75" spans="1:28" ht="15" customHeight="1">
      <c r="A75" s="593" t="s">
        <v>670</v>
      </c>
      <c r="B75" s="610" t="s">
        <v>561</v>
      </c>
      <c r="C75" s="610" t="s">
        <v>54</v>
      </c>
      <c r="D75" s="610" t="s">
        <v>54</v>
      </c>
      <c r="E75" s="623" t="s">
        <v>26</v>
      </c>
      <c r="F75" s="610" t="s">
        <v>177</v>
      </c>
      <c r="G75" s="579" t="s">
        <v>803</v>
      </c>
      <c r="H75" s="593" t="str">
        <f>CONCATENATE("2101901", VLOOKUP(F75,[1]EQUIVALENCIAS!$A$1:$B$11,2,FALSE))</f>
        <v>210190105</v>
      </c>
      <c r="I75" s="611">
        <v>1</v>
      </c>
      <c r="J75" s="612">
        <v>2484</v>
      </c>
      <c r="K75" s="610" t="s">
        <v>94</v>
      </c>
      <c r="L75" s="596" t="s">
        <v>663</v>
      </c>
      <c r="M75" s="577" t="s">
        <v>568</v>
      </c>
      <c r="N75" s="610" t="s">
        <v>101</v>
      </c>
      <c r="O75" s="610" t="s">
        <v>103</v>
      </c>
      <c r="P75" s="610" t="s">
        <v>105</v>
      </c>
      <c r="Q75" s="610" t="s">
        <v>109</v>
      </c>
      <c r="R75" s="610" t="s">
        <v>112</v>
      </c>
      <c r="S75" s="611">
        <v>15</v>
      </c>
      <c r="T75" s="610" t="s">
        <v>117</v>
      </c>
      <c r="U75" s="610" t="s">
        <v>567</v>
      </c>
      <c r="V75" s="610" t="s">
        <v>142</v>
      </c>
      <c r="W75" s="610" t="s">
        <v>531</v>
      </c>
      <c r="X75" s="610" t="s">
        <v>658</v>
      </c>
      <c r="Y75" s="610" t="s">
        <v>81</v>
      </c>
      <c r="Z75" s="611">
        <v>1</v>
      </c>
      <c r="AA75" s="610" t="s">
        <v>659</v>
      </c>
      <c r="AB75" s="610" t="s">
        <v>542</v>
      </c>
    </row>
    <row r="76" spans="1:28" ht="15" customHeight="1">
      <c r="A76" s="593" t="s">
        <v>670</v>
      </c>
      <c r="B76" s="610" t="s">
        <v>561</v>
      </c>
      <c r="C76" s="610" t="s">
        <v>54</v>
      </c>
      <c r="D76" s="610" t="s">
        <v>54</v>
      </c>
      <c r="E76" s="623" t="s">
        <v>26</v>
      </c>
      <c r="F76" s="610" t="s">
        <v>182</v>
      </c>
      <c r="G76" s="579" t="s">
        <v>803</v>
      </c>
      <c r="H76" s="593" t="str">
        <f>CONCATENATE("2101901", VLOOKUP(F76,[1]EQUIVALENCIAS!$A$1:$B$11,2,FALSE))</f>
        <v>210190106</v>
      </c>
      <c r="I76" s="611">
        <v>1</v>
      </c>
      <c r="J76" s="612">
        <v>2484</v>
      </c>
      <c r="K76" s="610" t="s">
        <v>94</v>
      </c>
      <c r="L76" s="596" t="s">
        <v>663</v>
      </c>
      <c r="M76" s="577" t="s">
        <v>568</v>
      </c>
      <c r="N76" s="610" t="s">
        <v>101</v>
      </c>
      <c r="O76" s="610" t="s">
        <v>103</v>
      </c>
      <c r="P76" s="610" t="s">
        <v>105</v>
      </c>
      <c r="Q76" s="610" t="s">
        <v>109</v>
      </c>
      <c r="R76" s="610" t="s">
        <v>112</v>
      </c>
      <c r="S76" s="611">
        <v>15</v>
      </c>
      <c r="T76" s="610" t="s">
        <v>117</v>
      </c>
      <c r="U76" s="610" t="s">
        <v>567</v>
      </c>
      <c r="V76" s="610" t="s">
        <v>142</v>
      </c>
      <c r="W76" s="610" t="s">
        <v>531</v>
      </c>
      <c r="X76" s="610" t="s">
        <v>658</v>
      </c>
      <c r="Y76" s="610" t="s">
        <v>81</v>
      </c>
      <c r="Z76" s="611">
        <v>1</v>
      </c>
      <c r="AA76" s="610" t="s">
        <v>659</v>
      </c>
      <c r="AB76" s="610" t="s">
        <v>542</v>
      </c>
    </row>
    <row r="77" spans="1:28" ht="15" customHeight="1">
      <c r="A77" s="593" t="s">
        <v>670</v>
      </c>
      <c r="B77" s="610" t="s">
        <v>561</v>
      </c>
      <c r="C77" s="610" t="s">
        <v>51</v>
      </c>
      <c r="D77" s="610" t="s">
        <v>51</v>
      </c>
      <c r="E77" s="623" t="s">
        <v>26</v>
      </c>
      <c r="F77" s="610" t="s">
        <v>578</v>
      </c>
      <c r="G77" s="579" t="s">
        <v>804</v>
      </c>
      <c r="H77" s="593" t="str">
        <f>CONCATENATE("2101751", VLOOKUP(F77,[1]EQUIVALENCIAS!$A$1:$B$11,2,FALSE))</f>
        <v>210175110</v>
      </c>
      <c r="I77" s="611">
        <v>1</v>
      </c>
      <c r="J77" s="612">
        <v>2484</v>
      </c>
      <c r="K77" s="610" t="s">
        <v>94</v>
      </c>
      <c r="L77" s="596" t="s">
        <v>663</v>
      </c>
      <c r="M77" s="577" t="s">
        <v>568</v>
      </c>
      <c r="N77" s="610" t="s">
        <v>101</v>
      </c>
      <c r="O77" s="610" t="s">
        <v>103</v>
      </c>
      <c r="P77" s="610" t="s">
        <v>105</v>
      </c>
      <c r="Q77" s="610" t="s">
        <v>109</v>
      </c>
      <c r="R77" s="610" t="s">
        <v>112</v>
      </c>
      <c r="S77" s="611">
        <v>15</v>
      </c>
      <c r="T77" s="610" t="s">
        <v>117</v>
      </c>
      <c r="U77" s="610" t="s">
        <v>567</v>
      </c>
      <c r="V77" s="610" t="s">
        <v>142</v>
      </c>
      <c r="W77" s="610" t="s">
        <v>531</v>
      </c>
      <c r="X77" s="610" t="s">
        <v>658</v>
      </c>
      <c r="Y77" s="610" t="s">
        <v>81</v>
      </c>
      <c r="Z77" s="611">
        <v>1</v>
      </c>
      <c r="AA77" s="610" t="s">
        <v>659</v>
      </c>
      <c r="AB77" s="610" t="s">
        <v>542</v>
      </c>
    </row>
    <row r="78" spans="1:28" ht="15" customHeight="1">
      <c r="A78" s="593" t="s">
        <v>670</v>
      </c>
      <c r="B78" s="610" t="s">
        <v>561</v>
      </c>
      <c r="C78" s="610" t="s">
        <v>51</v>
      </c>
      <c r="D78" s="610" t="s">
        <v>51</v>
      </c>
      <c r="E78" s="623" t="s">
        <v>26</v>
      </c>
      <c r="F78" s="610" t="s">
        <v>163</v>
      </c>
      <c r="G78" s="579" t="s">
        <v>804</v>
      </c>
      <c r="H78" s="593" t="str">
        <f>CONCATENATE("2101751", VLOOKUP(F78,[1]EQUIVALENCIAS!$A$1:$B$11,2,FALSE))</f>
        <v>210175100</v>
      </c>
      <c r="I78" s="611">
        <v>1</v>
      </c>
      <c r="J78" s="612">
        <v>2484</v>
      </c>
      <c r="K78" s="610" t="s">
        <v>94</v>
      </c>
      <c r="L78" s="596" t="s">
        <v>663</v>
      </c>
      <c r="M78" s="577" t="s">
        <v>568</v>
      </c>
      <c r="N78" s="610" t="s">
        <v>101</v>
      </c>
      <c r="O78" s="610" t="s">
        <v>103</v>
      </c>
      <c r="P78" s="610" t="s">
        <v>105</v>
      </c>
      <c r="Q78" s="610" t="s">
        <v>109</v>
      </c>
      <c r="R78" s="610" t="s">
        <v>112</v>
      </c>
      <c r="S78" s="611">
        <v>15</v>
      </c>
      <c r="T78" s="610" t="s">
        <v>117</v>
      </c>
      <c r="U78" s="610" t="s">
        <v>567</v>
      </c>
      <c r="V78" s="610" t="s">
        <v>142</v>
      </c>
      <c r="W78" s="610" t="s">
        <v>531</v>
      </c>
      <c r="X78" s="610" t="s">
        <v>658</v>
      </c>
      <c r="Y78" s="610" t="s">
        <v>81</v>
      </c>
      <c r="Z78" s="611">
        <v>1</v>
      </c>
      <c r="AA78" s="610" t="s">
        <v>659</v>
      </c>
      <c r="AB78" s="610" t="s">
        <v>542</v>
      </c>
    </row>
    <row r="79" spans="1:28" ht="15" customHeight="1">
      <c r="A79" s="593" t="s">
        <v>670</v>
      </c>
      <c r="B79" s="610" t="s">
        <v>561</v>
      </c>
      <c r="C79" s="610" t="s">
        <v>51</v>
      </c>
      <c r="D79" s="610" t="s">
        <v>51</v>
      </c>
      <c r="E79" s="623" t="s">
        <v>26</v>
      </c>
      <c r="F79" s="610" t="s">
        <v>187</v>
      </c>
      <c r="G79" s="579" t="s">
        <v>804</v>
      </c>
      <c r="H79" s="593" t="str">
        <f>CONCATENATE("2101751", VLOOKUP(F79,[1]EQUIVALENCIAS!$A$1:$B$11,2,FALSE))</f>
        <v>210175101</v>
      </c>
      <c r="I79" s="611">
        <v>1</v>
      </c>
      <c r="J79" s="612">
        <v>2484</v>
      </c>
      <c r="K79" s="610" t="s">
        <v>94</v>
      </c>
      <c r="L79" s="596" t="s">
        <v>663</v>
      </c>
      <c r="M79" s="577" t="s">
        <v>568</v>
      </c>
      <c r="N79" s="610" t="s">
        <v>101</v>
      </c>
      <c r="O79" s="610" t="s">
        <v>103</v>
      </c>
      <c r="P79" s="610" t="s">
        <v>105</v>
      </c>
      <c r="Q79" s="610" t="s">
        <v>109</v>
      </c>
      <c r="R79" s="610" t="s">
        <v>112</v>
      </c>
      <c r="S79" s="611">
        <v>15</v>
      </c>
      <c r="T79" s="610" t="s">
        <v>117</v>
      </c>
      <c r="U79" s="610" t="s">
        <v>567</v>
      </c>
      <c r="V79" s="610" t="s">
        <v>142</v>
      </c>
      <c r="W79" s="610" t="s">
        <v>531</v>
      </c>
      <c r="X79" s="610" t="s">
        <v>658</v>
      </c>
      <c r="Y79" s="610" t="s">
        <v>81</v>
      </c>
      <c r="Z79" s="611">
        <v>1</v>
      </c>
      <c r="AA79" s="610" t="s">
        <v>659</v>
      </c>
      <c r="AB79" s="610" t="s">
        <v>542</v>
      </c>
    </row>
    <row r="80" spans="1:28" ht="15" customHeight="1">
      <c r="A80" s="593" t="s">
        <v>670</v>
      </c>
      <c r="B80" s="610" t="s">
        <v>561</v>
      </c>
      <c r="C80" s="610" t="s">
        <v>51</v>
      </c>
      <c r="D80" s="610" t="s">
        <v>51</v>
      </c>
      <c r="E80" s="623" t="s">
        <v>26</v>
      </c>
      <c r="F80" s="610" t="s">
        <v>179</v>
      </c>
      <c r="G80" s="579" t="s">
        <v>804</v>
      </c>
      <c r="H80" s="593" t="str">
        <f>CONCATENATE("2101751", VLOOKUP(F80,[1]EQUIVALENCIAS!$A$1:$B$11,2,FALSE))</f>
        <v>210175102</v>
      </c>
      <c r="I80" s="611">
        <v>1</v>
      </c>
      <c r="J80" s="612">
        <v>2484</v>
      </c>
      <c r="K80" s="610" t="s">
        <v>94</v>
      </c>
      <c r="L80" s="596" t="s">
        <v>663</v>
      </c>
      <c r="M80" s="577" t="s">
        <v>568</v>
      </c>
      <c r="N80" s="610" t="s">
        <v>101</v>
      </c>
      <c r="O80" s="610" t="s">
        <v>103</v>
      </c>
      <c r="P80" s="610" t="s">
        <v>105</v>
      </c>
      <c r="Q80" s="610" t="s">
        <v>109</v>
      </c>
      <c r="R80" s="610" t="s">
        <v>112</v>
      </c>
      <c r="S80" s="611">
        <v>15</v>
      </c>
      <c r="T80" s="610" t="s">
        <v>117</v>
      </c>
      <c r="U80" s="610" t="s">
        <v>567</v>
      </c>
      <c r="V80" s="610" t="s">
        <v>142</v>
      </c>
      <c r="W80" s="610" t="s">
        <v>531</v>
      </c>
      <c r="X80" s="610" t="s">
        <v>658</v>
      </c>
      <c r="Y80" s="610" t="s">
        <v>81</v>
      </c>
      <c r="Z80" s="611">
        <v>1</v>
      </c>
      <c r="AA80" s="610" t="s">
        <v>659</v>
      </c>
      <c r="AB80" s="610" t="s">
        <v>542</v>
      </c>
    </row>
    <row r="81" spans="1:28" ht="15" customHeight="1">
      <c r="A81" s="593" t="s">
        <v>670</v>
      </c>
      <c r="B81" s="610" t="s">
        <v>561</v>
      </c>
      <c r="C81" s="610" t="s">
        <v>51</v>
      </c>
      <c r="D81" s="610" t="s">
        <v>51</v>
      </c>
      <c r="E81" s="623" t="s">
        <v>26</v>
      </c>
      <c r="F81" s="610" t="s">
        <v>176</v>
      </c>
      <c r="G81" s="579" t="s">
        <v>804</v>
      </c>
      <c r="H81" s="593" t="str">
        <f>CONCATENATE("2101751", VLOOKUP(F81,[1]EQUIVALENCIAS!$A$1:$B$11,2,FALSE))</f>
        <v>210175103</v>
      </c>
      <c r="I81" s="611">
        <v>1</v>
      </c>
      <c r="J81" s="612">
        <v>2484</v>
      </c>
      <c r="K81" s="610" t="s">
        <v>94</v>
      </c>
      <c r="L81" s="596" t="s">
        <v>663</v>
      </c>
      <c r="M81" s="577" t="s">
        <v>568</v>
      </c>
      <c r="N81" s="610" t="s">
        <v>101</v>
      </c>
      <c r="O81" s="610" t="s">
        <v>103</v>
      </c>
      <c r="P81" s="610" t="s">
        <v>105</v>
      </c>
      <c r="Q81" s="610" t="s">
        <v>109</v>
      </c>
      <c r="R81" s="610" t="s">
        <v>112</v>
      </c>
      <c r="S81" s="611">
        <v>15</v>
      </c>
      <c r="T81" s="610" t="s">
        <v>117</v>
      </c>
      <c r="U81" s="610" t="s">
        <v>567</v>
      </c>
      <c r="V81" s="610" t="s">
        <v>142</v>
      </c>
      <c r="W81" s="610" t="s">
        <v>531</v>
      </c>
      <c r="X81" s="610" t="s">
        <v>658</v>
      </c>
      <c r="Y81" s="610" t="s">
        <v>81</v>
      </c>
      <c r="Z81" s="611">
        <v>1</v>
      </c>
      <c r="AA81" s="610" t="s">
        <v>659</v>
      </c>
      <c r="AB81" s="610" t="s">
        <v>542</v>
      </c>
    </row>
    <row r="82" spans="1:28" ht="15" customHeight="1">
      <c r="A82" s="593" t="s">
        <v>670</v>
      </c>
      <c r="B82" s="610" t="s">
        <v>561</v>
      </c>
      <c r="C82" s="610" t="s">
        <v>51</v>
      </c>
      <c r="D82" s="610" t="s">
        <v>51</v>
      </c>
      <c r="E82" s="623" t="s">
        <v>26</v>
      </c>
      <c r="F82" s="610" t="s">
        <v>174</v>
      </c>
      <c r="G82" s="579" t="s">
        <v>804</v>
      </c>
      <c r="H82" s="593" t="str">
        <f>CONCATENATE("2101751", VLOOKUP(F82,[1]EQUIVALENCIAS!$A$1:$B$11,2,FALSE))</f>
        <v>210175104</v>
      </c>
      <c r="I82" s="611">
        <v>1</v>
      </c>
      <c r="J82" s="612">
        <v>2484</v>
      </c>
      <c r="K82" s="610" t="s">
        <v>94</v>
      </c>
      <c r="L82" s="596" t="s">
        <v>663</v>
      </c>
      <c r="M82" s="577" t="s">
        <v>568</v>
      </c>
      <c r="N82" s="610" t="s">
        <v>101</v>
      </c>
      <c r="O82" s="610" t="s">
        <v>103</v>
      </c>
      <c r="P82" s="610" t="s">
        <v>105</v>
      </c>
      <c r="Q82" s="610" t="s">
        <v>109</v>
      </c>
      <c r="R82" s="610" t="s">
        <v>112</v>
      </c>
      <c r="S82" s="611">
        <v>15</v>
      </c>
      <c r="T82" s="610" t="s">
        <v>117</v>
      </c>
      <c r="U82" s="610" t="s">
        <v>567</v>
      </c>
      <c r="V82" s="610" t="s">
        <v>142</v>
      </c>
      <c r="W82" s="610" t="s">
        <v>531</v>
      </c>
      <c r="X82" s="610" t="s">
        <v>658</v>
      </c>
      <c r="Y82" s="610" t="s">
        <v>81</v>
      </c>
      <c r="Z82" s="611">
        <v>1</v>
      </c>
      <c r="AA82" s="610" t="s">
        <v>659</v>
      </c>
      <c r="AB82" s="610" t="s">
        <v>542</v>
      </c>
    </row>
    <row r="83" spans="1:28" ht="15" customHeight="1">
      <c r="A83" s="593" t="s">
        <v>670</v>
      </c>
      <c r="B83" s="610" t="s">
        <v>561</v>
      </c>
      <c r="C83" s="610" t="s">
        <v>51</v>
      </c>
      <c r="D83" s="610" t="s">
        <v>51</v>
      </c>
      <c r="E83" s="623" t="s">
        <v>26</v>
      </c>
      <c r="F83" s="610" t="s">
        <v>177</v>
      </c>
      <c r="G83" s="579" t="s">
        <v>804</v>
      </c>
      <c r="H83" s="593" t="str">
        <f>CONCATENATE("2101751", VLOOKUP(F83,[1]EQUIVALENCIAS!$A$1:$B$11,2,FALSE))</f>
        <v>210175105</v>
      </c>
      <c r="I83" s="611">
        <v>1</v>
      </c>
      <c r="J83" s="612">
        <v>2484</v>
      </c>
      <c r="K83" s="610" t="s">
        <v>94</v>
      </c>
      <c r="L83" s="596" t="s">
        <v>663</v>
      </c>
      <c r="M83" s="577" t="s">
        <v>568</v>
      </c>
      <c r="N83" s="610" t="s">
        <v>101</v>
      </c>
      <c r="O83" s="610" t="s">
        <v>103</v>
      </c>
      <c r="P83" s="610" t="s">
        <v>105</v>
      </c>
      <c r="Q83" s="610" t="s">
        <v>109</v>
      </c>
      <c r="R83" s="610" t="s">
        <v>112</v>
      </c>
      <c r="S83" s="611">
        <v>15</v>
      </c>
      <c r="T83" s="610" t="s">
        <v>117</v>
      </c>
      <c r="U83" s="610" t="s">
        <v>567</v>
      </c>
      <c r="V83" s="610" t="s">
        <v>142</v>
      </c>
      <c r="W83" s="610" t="s">
        <v>531</v>
      </c>
      <c r="X83" s="610" t="s">
        <v>658</v>
      </c>
      <c r="Y83" s="610" t="s">
        <v>81</v>
      </c>
      <c r="Z83" s="611">
        <v>1</v>
      </c>
      <c r="AA83" s="610" t="s">
        <v>659</v>
      </c>
      <c r="AB83" s="610" t="s">
        <v>542</v>
      </c>
    </row>
    <row r="84" spans="1:28" ht="15" customHeight="1">
      <c r="A84" s="593" t="s">
        <v>670</v>
      </c>
      <c r="B84" s="610" t="s">
        <v>561</v>
      </c>
      <c r="C84" s="610" t="s">
        <v>51</v>
      </c>
      <c r="D84" s="610" t="s">
        <v>51</v>
      </c>
      <c r="E84" s="623" t="s">
        <v>26</v>
      </c>
      <c r="F84" s="610" t="s">
        <v>182</v>
      </c>
      <c r="G84" s="579" t="s">
        <v>804</v>
      </c>
      <c r="H84" s="593" t="str">
        <f>CONCATENATE("2101751", VLOOKUP(F84,[1]EQUIVALENCIAS!$A$1:$B$11,2,FALSE))</f>
        <v>210175106</v>
      </c>
      <c r="I84" s="611">
        <v>1</v>
      </c>
      <c r="J84" s="612">
        <v>2484</v>
      </c>
      <c r="K84" s="610" t="s">
        <v>94</v>
      </c>
      <c r="L84" s="596" t="s">
        <v>663</v>
      </c>
      <c r="M84" s="577" t="s">
        <v>568</v>
      </c>
      <c r="N84" s="610" t="s">
        <v>101</v>
      </c>
      <c r="O84" s="610" t="s">
        <v>103</v>
      </c>
      <c r="P84" s="610" t="s">
        <v>105</v>
      </c>
      <c r="Q84" s="610" t="s">
        <v>109</v>
      </c>
      <c r="R84" s="610" t="s">
        <v>112</v>
      </c>
      <c r="S84" s="611">
        <v>15</v>
      </c>
      <c r="T84" s="610" t="s">
        <v>117</v>
      </c>
      <c r="U84" s="610" t="s">
        <v>567</v>
      </c>
      <c r="V84" s="610" t="s">
        <v>142</v>
      </c>
      <c r="W84" s="610" t="s">
        <v>531</v>
      </c>
      <c r="X84" s="610" t="s">
        <v>658</v>
      </c>
      <c r="Y84" s="610" t="s">
        <v>81</v>
      </c>
      <c r="Z84" s="611">
        <v>1</v>
      </c>
      <c r="AA84" s="610" t="s">
        <v>659</v>
      </c>
      <c r="AB84" s="610" t="s">
        <v>542</v>
      </c>
    </row>
    <row r="85" spans="1:28" ht="15" customHeight="1">
      <c r="A85" s="593" t="s">
        <v>671</v>
      </c>
      <c r="B85" s="610" t="s">
        <v>561</v>
      </c>
      <c r="C85" s="610" t="s">
        <v>41</v>
      </c>
      <c r="D85" s="610" t="s">
        <v>41</v>
      </c>
      <c r="E85" s="623" t="s">
        <v>26</v>
      </c>
      <c r="F85" s="610" t="s">
        <v>579</v>
      </c>
      <c r="G85" s="579" t="s">
        <v>802</v>
      </c>
      <c r="H85" s="593" t="str">
        <f>CONCATENATE("2101493", VLOOKUP(F85,[1]EQUIVALENCIAS!$A$1:$B$11,2,FALSE))</f>
        <v>210149307</v>
      </c>
      <c r="I85" s="611">
        <v>1</v>
      </c>
      <c r="J85" s="612">
        <v>2592</v>
      </c>
      <c r="K85" s="610" t="s">
        <v>94</v>
      </c>
      <c r="L85" s="596" t="s">
        <v>664</v>
      </c>
      <c r="M85" s="577" t="s">
        <v>568</v>
      </c>
      <c r="N85" s="610" t="s">
        <v>101</v>
      </c>
      <c r="O85" s="610" t="s">
        <v>103</v>
      </c>
      <c r="P85" s="610" t="s">
        <v>105</v>
      </c>
      <c r="Q85" s="610" t="s">
        <v>109</v>
      </c>
      <c r="R85" s="610" t="s">
        <v>112</v>
      </c>
      <c r="S85" s="611">
        <v>15</v>
      </c>
      <c r="T85" s="610" t="s">
        <v>117</v>
      </c>
      <c r="U85" s="610" t="s">
        <v>567</v>
      </c>
      <c r="V85" s="610" t="s">
        <v>142</v>
      </c>
      <c r="W85" s="610" t="s">
        <v>531</v>
      </c>
      <c r="X85" s="610" t="s">
        <v>658</v>
      </c>
      <c r="Y85" s="610" t="s">
        <v>81</v>
      </c>
      <c r="Z85" s="611">
        <v>1</v>
      </c>
      <c r="AA85" s="610" t="s">
        <v>659</v>
      </c>
      <c r="AB85" s="610" t="s">
        <v>542</v>
      </c>
    </row>
    <row r="86" spans="1:28" ht="15" customHeight="1">
      <c r="A86" s="593" t="s">
        <v>671</v>
      </c>
      <c r="B86" s="610" t="s">
        <v>561</v>
      </c>
      <c r="C86" s="610" t="s">
        <v>41</v>
      </c>
      <c r="D86" s="610" t="s">
        <v>41</v>
      </c>
      <c r="E86" s="623" t="s">
        <v>26</v>
      </c>
      <c r="F86" s="610" t="s">
        <v>164</v>
      </c>
      <c r="G86" s="579" t="s">
        <v>802</v>
      </c>
      <c r="H86" s="593" t="str">
        <f>CONCATENATE("2101493", VLOOKUP(F86,[1]EQUIVALENCIAS!$A$1:$B$11,2,FALSE))</f>
        <v>210149308</v>
      </c>
      <c r="I86" s="611">
        <v>1</v>
      </c>
      <c r="J86" s="612">
        <v>2592</v>
      </c>
      <c r="K86" s="610" t="s">
        <v>94</v>
      </c>
      <c r="L86" s="596" t="s">
        <v>664</v>
      </c>
      <c r="M86" s="577" t="s">
        <v>568</v>
      </c>
      <c r="N86" s="610" t="s">
        <v>101</v>
      </c>
      <c r="O86" s="610" t="s">
        <v>103</v>
      </c>
      <c r="P86" s="610" t="s">
        <v>105</v>
      </c>
      <c r="Q86" s="610" t="s">
        <v>109</v>
      </c>
      <c r="R86" s="610" t="s">
        <v>112</v>
      </c>
      <c r="S86" s="611">
        <v>15</v>
      </c>
      <c r="T86" s="610" t="s">
        <v>117</v>
      </c>
      <c r="U86" s="610" t="s">
        <v>567</v>
      </c>
      <c r="V86" s="610" t="s">
        <v>142</v>
      </c>
      <c r="W86" s="610" t="s">
        <v>531</v>
      </c>
      <c r="X86" s="610" t="s">
        <v>658</v>
      </c>
      <c r="Y86" s="610" t="s">
        <v>81</v>
      </c>
      <c r="Z86" s="611">
        <v>1</v>
      </c>
      <c r="AA86" s="610" t="s">
        <v>659</v>
      </c>
      <c r="AB86" s="610" t="s">
        <v>542</v>
      </c>
    </row>
    <row r="87" spans="1:28" ht="15" customHeight="1">
      <c r="A87" s="593" t="s">
        <v>671</v>
      </c>
      <c r="B87" s="610" t="s">
        <v>561</v>
      </c>
      <c r="C87" s="610" t="s">
        <v>41</v>
      </c>
      <c r="D87" s="610" t="s">
        <v>41</v>
      </c>
      <c r="E87" s="623" t="s">
        <v>26</v>
      </c>
      <c r="F87" s="610" t="s">
        <v>580</v>
      </c>
      <c r="G87" s="579" t="s">
        <v>802</v>
      </c>
      <c r="H87" s="593" t="str">
        <f>CONCATENATE("2101493", VLOOKUP(F87,[1]EQUIVALENCIAS!$A$1:$B$11,2,FALSE))</f>
        <v>210149309</v>
      </c>
      <c r="I87" s="611">
        <v>1</v>
      </c>
      <c r="J87" s="612">
        <v>2592</v>
      </c>
      <c r="K87" s="610" t="s">
        <v>94</v>
      </c>
      <c r="L87" s="596" t="s">
        <v>664</v>
      </c>
      <c r="M87" s="577" t="s">
        <v>568</v>
      </c>
      <c r="N87" s="610" t="s">
        <v>101</v>
      </c>
      <c r="O87" s="610" t="s">
        <v>103</v>
      </c>
      <c r="P87" s="610" t="s">
        <v>105</v>
      </c>
      <c r="Q87" s="610" t="s">
        <v>109</v>
      </c>
      <c r="R87" s="610" t="s">
        <v>112</v>
      </c>
      <c r="S87" s="611">
        <v>15</v>
      </c>
      <c r="T87" s="610" t="s">
        <v>117</v>
      </c>
      <c r="U87" s="610" t="s">
        <v>567</v>
      </c>
      <c r="V87" s="610" t="s">
        <v>142</v>
      </c>
      <c r="W87" s="610" t="s">
        <v>531</v>
      </c>
      <c r="X87" s="610" t="s">
        <v>658</v>
      </c>
      <c r="Y87" s="610" t="s">
        <v>81</v>
      </c>
      <c r="Z87" s="611">
        <v>1</v>
      </c>
      <c r="AA87" s="610" t="s">
        <v>659</v>
      </c>
      <c r="AB87" s="610" t="s">
        <v>542</v>
      </c>
    </row>
    <row r="88" spans="1:28" ht="15" customHeight="1">
      <c r="A88" s="593" t="s">
        <v>671</v>
      </c>
      <c r="B88" s="610" t="s">
        <v>561</v>
      </c>
      <c r="C88" s="610" t="s">
        <v>54</v>
      </c>
      <c r="D88" s="610" t="s">
        <v>54</v>
      </c>
      <c r="E88" s="623" t="s">
        <v>26</v>
      </c>
      <c r="F88" s="610" t="s">
        <v>579</v>
      </c>
      <c r="G88" s="579" t="s">
        <v>803</v>
      </c>
      <c r="H88" s="593" t="str">
        <f>CONCATENATE("2101902", VLOOKUP(F88,[1]EQUIVALENCIAS!$A$1:$B$11,2,FALSE))</f>
        <v>210190207</v>
      </c>
      <c r="I88" s="611">
        <v>1</v>
      </c>
      <c r="J88" s="612">
        <v>2592</v>
      </c>
      <c r="K88" s="610" t="s">
        <v>94</v>
      </c>
      <c r="L88" s="596" t="s">
        <v>664</v>
      </c>
      <c r="M88" s="577" t="s">
        <v>568</v>
      </c>
      <c r="N88" s="610" t="s">
        <v>101</v>
      </c>
      <c r="O88" s="610" t="s">
        <v>103</v>
      </c>
      <c r="P88" s="610" t="s">
        <v>105</v>
      </c>
      <c r="Q88" s="610" t="s">
        <v>109</v>
      </c>
      <c r="R88" s="610" t="s">
        <v>112</v>
      </c>
      <c r="S88" s="611">
        <v>15</v>
      </c>
      <c r="T88" s="610" t="s">
        <v>117</v>
      </c>
      <c r="U88" s="610" t="s">
        <v>567</v>
      </c>
      <c r="V88" s="610" t="s">
        <v>142</v>
      </c>
      <c r="W88" s="610" t="s">
        <v>531</v>
      </c>
      <c r="X88" s="610" t="s">
        <v>658</v>
      </c>
      <c r="Y88" s="610" t="s">
        <v>81</v>
      </c>
      <c r="Z88" s="611">
        <v>1</v>
      </c>
      <c r="AA88" s="610" t="s">
        <v>659</v>
      </c>
      <c r="AB88" s="610" t="s">
        <v>542</v>
      </c>
    </row>
    <row r="89" spans="1:28" ht="15" customHeight="1">
      <c r="A89" s="593" t="s">
        <v>671</v>
      </c>
      <c r="B89" s="610" t="s">
        <v>561</v>
      </c>
      <c r="C89" s="610" t="s">
        <v>54</v>
      </c>
      <c r="D89" s="610" t="s">
        <v>54</v>
      </c>
      <c r="E89" s="623" t="s">
        <v>26</v>
      </c>
      <c r="F89" s="610" t="s">
        <v>164</v>
      </c>
      <c r="G89" s="579" t="s">
        <v>803</v>
      </c>
      <c r="H89" s="593" t="str">
        <f>CONCATENATE("2101902", VLOOKUP(F89,[1]EQUIVALENCIAS!$A$1:$B$11,2,FALSE))</f>
        <v>210190208</v>
      </c>
      <c r="I89" s="611">
        <v>1</v>
      </c>
      <c r="J89" s="612">
        <v>2592</v>
      </c>
      <c r="K89" s="610" t="s">
        <v>94</v>
      </c>
      <c r="L89" s="596" t="s">
        <v>664</v>
      </c>
      <c r="M89" s="577" t="s">
        <v>568</v>
      </c>
      <c r="N89" s="610" t="s">
        <v>101</v>
      </c>
      <c r="O89" s="610" t="s">
        <v>103</v>
      </c>
      <c r="P89" s="610" t="s">
        <v>105</v>
      </c>
      <c r="Q89" s="610" t="s">
        <v>109</v>
      </c>
      <c r="R89" s="610" t="s">
        <v>112</v>
      </c>
      <c r="S89" s="611">
        <v>15</v>
      </c>
      <c r="T89" s="610" t="s">
        <v>117</v>
      </c>
      <c r="U89" s="610" t="s">
        <v>567</v>
      </c>
      <c r="V89" s="610" t="s">
        <v>142</v>
      </c>
      <c r="W89" s="610" t="s">
        <v>531</v>
      </c>
      <c r="X89" s="610" t="s">
        <v>658</v>
      </c>
      <c r="Y89" s="610" t="s">
        <v>81</v>
      </c>
      <c r="Z89" s="611">
        <v>1</v>
      </c>
      <c r="AA89" s="610" t="s">
        <v>659</v>
      </c>
      <c r="AB89" s="610" t="s">
        <v>542</v>
      </c>
    </row>
    <row r="90" spans="1:28" ht="15" customHeight="1">
      <c r="A90" s="593" t="s">
        <v>671</v>
      </c>
      <c r="B90" s="610" t="s">
        <v>561</v>
      </c>
      <c r="C90" s="610" t="s">
        <v>54</v>
      </c>
      <c r="D90" s="610" t="s">
        <v>54</v>
      </c>
      <c r="E90" s="623" t="s">
        <v>26</v>
      </c>
      <c r="F90" s="610" t="s">
        <v>580</v>
      </c>
      <c r="G90" s="579" t="s">
        <v>803</v>
      </c>
      <c r="H90" s="593" t="str">
        <f>CONCATENATE("2101902", VLOOKUP(F90,[1]EQUIVALENCIAS!$A$1:$B$11,2,FALSE))</f>
        <v>210190209</v>
      </c>
      <c r="I90" s="611">
        <v>1</v>
      </c>
      <c r="J90" s="612">
        <v>2592</v>
      </c>
      <c r="K90" s="610" t="s">
        <v>94</v>
      </c>
      <c r="L90" s="596" t="s">
        <v>664</v>
      </c>
      <c r="M90" s="577" t="s">
        <v>568</v>
      </c>
      <c r="N90" s="610" t="s">
        <v>101</v>
      </c>
      <c r="O90" s="610" t="s">
        <v>103</v>
      </c>
      <c r="P90" s="610" t="s">
        <v>105</v>
      </c>
      <c r="Q90" s="610" t="s">
        <v>109</v>
      </c>
      <c r="R90" s="610" t="s">
        <v>112</v>
      </c>
      <c r="S90" s="611">
        <v>15</v>
      </c>
      <c r="T90" s="610" t="s">
        <v>117</v>
      </c>
      <c r="U90" s="610" t="s">
        <v>567</v>
      </c>
      <c r="V90" s="610" t="s">
        <v>142</v>
      </c>
      <c r="W90" s="610" t="s">
        <v>531</v>
      </c>
      <c r="X90" s="610" t="s">
        <v>658</v>
      </c>
      <c r="Y90" s="610" t="s">
        <v>81</v>
      </c>
      <c r="Z90" s="611">
        <v>1</v>
      </c>
      <c r="AA90" s="610" t="s">
        <v>659</v>
      </c>
      <c r="AB90" s="610" t="s">
        <v>542</v>
      </c>
    </row>
    <row r="91" spans="1:28" ht="15" customHeight="1">
      <c r="A91" s="593" t="s">
        <v>671</v>
      </c>
      <c r="B91" s="610" t="s">
        <v>561</v>
      </c>
      <c r="C91" s="610" t="s">
        <v>51</v>
      </c>
      <c r="D91" s="610" t="s">
        <v>51</v>
      </c>
      <c r="E91" s="623" t="s">
        <v>26</v>
      </c>
      <c r="F91" s="610" t="s">
        <v>579</v>
      </c>
      <c r="G91" s="579" t="s">
        <v>804</v>
      </c>
      <c r="H91" s="593" t="str">
        <f>CONCATENATE("2101752", VLOOKUP(F91,[1]EQUIVALENCIAS!$A$1:$B$11,2,FALSE))</f>
        <v>210175207</v>
      </c>
      <c r="I91" s="611">
        <v>1</v>
      </c>
      <c r="J91" s="612">
        <v>2592</v>
      </c>
      <c r="K91" s="610" t="s">
        <v>94</v>
      </c>
      <c r="L91" s="596" t="s">
        <v>664</v>
      </c>
      <c r="M91" s="577" t="s">
        <v>568</v>
      </c>
      <c r="N91" s="610" t="s">
        <v>101</v>
      </c>
      <c r="O91" s="610" t="s">
        <v>103</v>
      </c>
      <c r="P91" s="610" t="s">
        <v>105</v>
      </c>
      <c r="Q91" s="610" t="s">
        <v>109</v>
      </c>
      <c r="R91" s="610" t="s">
        <v>112</v>
      </c>
      <c r="S91" s="611">
        <v>15</v>
      </c>
      <c r="T91" s="610" t="s">
        <v>117</v>
      </c>
      <c r="U91" s="610" t="s">
        <v>567</v>
      </c>
      <c r="V91" s="610" t="s">
        <v>142</v>
      </c>
      <c r="W91" s="610" t="s">
        <v>531</v>
      </c>
      <c r="X91" s="610" t="s">
        <v>658</v>
      </c>
      <c r="Y91" s="610" t="s">
        <v>81</v>
      </c>
      <c r="Z91" s="611">
        <v>1</v>
      </c>
      <c r="AA91" s="610" t="s">
        <v>659</v>
      </c>
      <c r="AB91" s="610" t="s">
        <v>542</v>
      </c>
    </row>
    <row r="92" spans="1:28" ht="15" customHeight="1">
      <c r="A92" s="593" t="s">
        <v>671</v>
      </c>
      <c r="B92" s="610" t="s">
        <v>561</v>
      </c>
      <c r="C92" s="610" t="s">
        <v>51</v>
      </c>
      <c r="D92" s="610" t="s">
        <v>51</v>
      </c>
      <c r="E92" s="623" t="s">
        <v>26</v>
      </c>
      <c r="F92" s="610" t="s">
        <v>164</v>
      </c>
      <c r="G92" s="579" t="s">
        <v>804</v>
      </c>
      <c r="H92" s="593" t="str">
        <f>CONCATENATE("2101752", VLOOKUP(F92,[1]EQUIVALENCIAS!$A$1:$B$11,2,FALSE))</f>
        <v>210175208</v>
      </c>
      <c r="I92" s="611">
        <v>1</v>
      </c>
      <c r="J92" s="612">
        <v>2592</v>
      </c>
      <c r="K92" s="610" t="s">
        <v>94</v>
      </c>
      <c r="L92" s="596" t="s">
        <v>664</v>
      </c>
      <c r="M92" s="577" t="s">
        <v>568</v>
      </c>
      <c r="N92" s="610" t="s">
        <v>101</v>
      </c>
      <c r="O92" s="610" t="s">
        <v>103</v>
      </c>
      <c r="P92" s="610" t="s">
        <v>105</v>
      </c>
      <c r="Q92" s="610" t="s">
        <v>109</v>
      </c>
      <c r="R92" s="610" t="s">
        <v>112</v>
      </c>
      <c r="S92" s="611">
        <v>15</v>
      </c>
      <c r="T92" s="610" t="s">
        <v>117</v>
      </c>
      <c r="U92" s="610" t="s">
        <v>567</v>
      </c>
      <c r="V92" s="610" t="s">
        <v>142</v>
      </c>
      <c r="W92" s="610" t="s">
        <v>531</v>
      </c>
      <c r="X92" s="610" t="s">
        <v>658</v>
      </c>
      <c r="Y92" s="610" t="s">
        <v>81</v>
      </c>
      <c r="Z92" s="611">
        <v>1</v>
      </c>
      <c r="AA92" s="610" t="s">
        <v>659</v>
      </c>
      <c r="AB92" s="610" t="s">
        <v>542</v>
      </c>
    </row>
    <row r="93" spans="1:28" ht="15" customHeight="1">
      <c r="A93" s="593" t="s">
        <v>671</v>
      </c>
      <c r="B93" s="610" t="s">
        <v>561</v>
      </c>
      <c r="C93" s="610" t="s">
        <v>51</v>
      </c>
      <c r="D93" s="610" t="s">
        <v>51</v>
      </c>
      <c r="E93" s="623" t="s">
        <v>26</v>
      </c>
      <c r="F93" s="610" t="s">
        <v>580</v>
      </c>
      <c r="G93" s="579" t="s">
        <v>804</v>
      </c>
      <c r="H93" s="593" t="str">
        <f>CONCATENATE("2101752", VLOOKUP(F93,[1]EQUIVALENCIAS!$A$1:$B$11,2,FALSE))</f>
        <v>210175209</v>
      </c>
      <c r="I93" s="611">
        <v>1</v>
      </c>
      <c r="J93" s="612">
        <v>2592</v>
      </c>
      <c r="K93" s="610" t="s">
        <v>94</v>
      </c>
      <c r="L93" s="596" t="s">
        <v>664</v>
      </c>
      <c r="M93" s="577" t="s">
        <v>568</v>
      </c>
      <c r="N93" s="610" t="s">
        <v>101</v>
      </c>
      <c r="O93" s="610" t="s">
        <v>103</v>
      </c>
      <c r="P93" s="610" t="s">
        <v>105</v>
      </c>
      <c r="Q93" s="610" t="s">
        <v>109</v>
      </c>
      <c r="R93" s="610" t="s">
        <v>112</v>
      </c>
      <c r="S93" s="611">
        <v>15</v>
      </c>
      <c r="T93" s="610" t="s">
        <v>117</v>
      </c>
      <c r="U93" s="610" t="s">
        <v>567</v>
      </c>
      <c r="V93" s="610" t="s">
        <v>142</v>
      </c>
      <c r="W93" s="610" t="s">
        <v>531</v>
      </c>
      <c r="X93" s="610" t="s">
        <v>658</v>
      </c>
      <c r="Y93" s="610" t="s">
        <v>81</v>
      </c>
      <c r="Z93" s="611">
        <v>1</v>
      </c>
      <c r="AA93" s="610" t="s">
        <v>659</v>
      </c>
      <c r="AB93" s="610" t="s">
        <v>542</v>
      </c>
    </row>
    <row r="94" spans="1:28" ht="15" customHeight="1">
      <c r="A94" s="593" t="s">
        <v>665</v>
      </c>
      <c r="B94" s="610" t="s">
        <v>561</v>
      </c>
      <c r="C94" s="610" t="s">
        <v>41</v>
      </c>
      <c r="D94" s="610" t="s">
        <v>41</v>
      </c>
      <c r="E94" s="623" t="s">
        <v>26</v>
      </c>
      <c r="F94" s="610" t="s">
        <v>163</v>
      </c>
      <c r="G94" s="579" t="s">
        <v>805</v>
      </c>
      <c r="H94" s="593" t="str">
        <f>CONCATENATE("2220292", VLOOKUP(F94,[1]EQUIVALENCIAS!$A$1:$B$11,2,FALSE))</f>
        <v>222029200</v>
      </c>
      <c r="I94" s="611">
        <v>1</v>
      </c>
      <c r="J94" s="508">
        <v>1836</v>
      </c>
      <c r="K94" s="610" t="s">
        <v>94</v>
      </c>
      <c r="L94" s="596" t="s">
        <v>666</v>
      </c>
      <c r="M94" s="577" t="s">
        <v>568</v>
      </c>
      <c r="N94" t="s">
        <v>101</v>
      </c>
      <c r="O94" t="s">
        <v>103</v>
      </c>
      <c r="P94" s="610" t="s">
        <v>105</v>
      </c>
      <c r="Q94" s="610" t="s">
        <v>109</v>
      </c>
      <c r="R94" s="610" t="s">
        <v>112</v>
      </c>
      <c r="S94" s="611">
        <v>15</v>
      </c>
      <c r="T94" s="610" t="s">
        <v>117</v>
      </c>
      <c r="U94" s="610" t="s">
        <v>567</v>
      </c>
      <c r="V94" s="610" t="s">
        <v>142</v>
      </c>
      <c r="W94" t="s">
        <v>530</v>
      </c>
      <c r="X94" t="s">
        <v>667</v>
      </c>
      <c r="Y94" s="610" t="s">
        <v>81</v>
      </c>
      <c r="Z94" s="611">
        <v>1</v>
      </c>
      <c r="AA94" t="s">
        <v>233</v>
      </c>
      <c r="AB94" t="s">
        <v>542</v>
      </c>
    </row>
    <row r="95" spans="1:28" ht="15" customHeight="1">
      <c r="A95" s="593" t="s">
        <v>665</v>
      </c>
      <c r="B95" s="610" t="s">
        <v>561</v>
      </c>
      <c r="C95" s="610" t="s">
        <v>41</v>
      </c>
      <c r="D95" s="610" t="s">
        <v>41</v>
      </c>
      <c r="E95" s="623" t="s">
        <v>26</v>
      </c>
      <c r="F95" s="610" t="s">
        <v>187</v>
      </c>
      <c r="G95" s="579" t="s">
        <v>805</v>
      </c>
      <c r="H95" s="593" t="str">
        <f>CONCATENATE("2220292", VLOOKUP(F95,[1]EQUIVALENCIAS!$A$1:$B$11,2,FALSE))</f>
        <v>222029201</v>
      </c>
      <c r="I95" s="611">
        <v>1</v>
      </c>
      <c r="J95" s="612">
        <v>1836</v>
      </c>
      <c r="K95" s="610" t="s">
        <v>94</v>
      </c>
      <c r="L95" s="596" t="s">
        <v>666</v>
      </c>
      <c r="M95" s="577" t="s">
        <v>568</v>
      </c>
      <c r="N95" s="610" t="s">
        <v>101</v>
      </c>
      <c r="O95" s="610" t="s">
        <v>103</v>
      </c>
      <c r="P95" s="610" t="s">
        <v>105</v>
      </c>
      <c r="Q95" s="610" t="s">
        <v>109</v>
      </c>
      <c r="R95" s="610" t="s">
        <v>112</v>
      </c>
      <c r="S95" s="611">
        <v>15</v>
      </c>
      <c r="T95" s="610" t="s">
        <v>117</v>
      </c>
      <c r="U95" s="610" t="s">
        <v>567</v>
      </c>
      <c r="V95" s="610" t="s">
        <v>142</v>
      </c>
      <c r="W95" s="610" t="s">
        <v>530</v>
      </c>
      <c r="X95" s="610" t="s">
        <v>667</v>
      </c>
      <c r="Y95" s="610" t="s">
        <v>81</v>
      </c>
      <c r="Z95" s="611">
        <v>1</v>
      </c>
      <c r="AA95" s="610" t="s">
        <v>233</v>
      </c>
      <c r="AB95" s="610" t="s">
        <v>542</v>
      </c>
    </row>
    <row r="96" spans="1:28" ht="15" customHeight="1">
      <c r="A96" s="593" t="s">
        <v>665</v>
      </c>
      <c r="B96" s="610" t="s">
        <v>561</v>
      </c>
      <c r="C96" s="610" t="s">
        <v>41</v>
      </c>
      <c r="D96" s="610" t="s">
        <v>41</v>
      </c>
      <c r="E96" s="623" t="s">
        <v>26</v>
      </c>
      <c r="F96" s="610" t="s">
        <v>179</v>
      </c>
      <c r="G96" s="579" t="s">
        <v>805</v>
      </c>
      <c r="H96" s="593" t="str">
        <f>CONCATENATE("2220292", VLOOKUP(F96,[1]EQUIVALENCIAS!$A$1:$B$11,2,FALSE))</f>
        <v>222029202</v>
      </c>
      <c r="I96" s="611">
        <v>1</v>
      </c>
      <c r="J96" s="612">
        <v>1836</v>
      </c>
      <c r="K96" s="610" t="s">
        <v>94</v>
      </c>
      <c r="L96" s="596" t="s">
        <v>666</v>
      </c>
      <c r="M96" s="577" t="s">
        <v>568</v>
      </c>
      <c r="N96" s="610" t="s">
        <v>101</v>
      </c>
      <c r="O96" s="610" t="s">
        <v>103</v>
      </c>
      <c r="P96" s="610" t="s">
        <v>105</v>
      </c>
      <c r="Q96" s="610" t="s">
        <v>109</v>
      </c>
      <c r="R96" s="610" t="s">
        <v>112</v>
      </c>
      <c r="S96" s="611">
        <v>15</v>
      </c>
      <c r="T96" s="610" t="s">
        <v>117</v>
      </c>
      <c r="U96" s="610" t="s">
        <v>567</v>
      </c>
      <c r="V96" s="610" t="s">
        <v>142</v>
      </c>
      <c r="W96" s="610" t="s">
        <v>530</v>
      </c>
      <c r="X96" s="610" t="s">
        <v>667</v>
      </c>
      <c r="Y96" s="610" t="s">
        <v>81</v>
      </c>
      <c r="Z96" s="611">
        <v>1</v>
      </c>
      <c r="AA96" s="610" t="s">
        <v>233</v>
      </c>
      <c r="AB96" s="610" t="s">
        <v>542</v>
      </c>
    </row>
    <row r="97" spans="1:28" ht="15" customHeight="1">
      <c r="A97" s="593" t="s">
        <v>665</v>
      </c>
      <c r="B97" s="610" t="s">
        <v>561</v>
      </c>
      <c r="C97" s="610" t="s">
        <v>41</v>
      </c>
      <c r="D97" s="610" t="s">
        <v>41</v>
      </c>
      <c r="E97" s="623" t="s">
        <v>26</v>
      </c>
      <c r="F97" s="610" t="s">
        <v>176</v>
      </c>
      <c r="G97" s="579" t="s">
        <v>805</v>
      </c>
      <c r="H97" s="593" t="str">
        <f>CONCATENATE("2220292", VLOOKUP(F97,[1]EQUIVALENCIAS!$A$1:$B$11,2,FALSE))</f>
        <v>222029203</v>
      </c>
      <c r="I97" s="611">
        <v>1</v>
      </c>
      <c r="J97" s="612">
        <v>1836</v>
      </c>
      <c r="K97" s="610" t="s">
        <v>94</v>
      </c>
      <c r="L97" s="596" t="s">
        <v>666</v>
      </c>
      <c r="M97" s="577" t="s">
        <v>568</v>
      </c>
      <c r="N97" s="610" t="s">
        <v>101</v>
      </c>
      <c r="O97" s="610" t="s">
        <v>103</v>
      </c>
      <c r="P97" s="610" t="s">
        <v>105</v>
      </c>
      <c r="Q97" s="610" t="s">
        <v>109</v>
      </c>
      <c r="R97" s="610" t="s">
        <v>112</v>
      </c>
      <c r="S97" s="611">
        <v>15</v>
      </c>
      <c r="T97" s="610" t="s">
        <v>117</v>
      </c>
      <c r="U97" s="610" t="s">
        <v>567</v>
      </c>
      <c r="V97" s="610" t="s">
        <v>142</v>
      </c>
      <c r="W97" s="610" t="s">
        <v>530</v>
      </c>
      <c r="X97" s="610" t="s">
        <v>667</v>
      </c>
      <c r="Y97" s="610" t="s">
        <v>81</v>
      </c>
      <c r="Z97" s="611">
        <v>1</v>
      </c>
      <c r="AA97" s="610" t="s">
        <v>233</v>
      </c>
      <c r="AB97" s="610" t="s">
        <v>542</v>
      </c>
    </row>
    <row r="98" spans="1:28" ht="15" customHeight="1">
      <c r="A98" s="593" t="s">
        <v>665</v>
      </c>
      <c r="B98" s="610" t="s">
        <v>561</v>
      </c>
      <c r="C98" s="610" t="s">
        <v>41</v>
      </c>
      <c r="D98" s="610" t="s">
        <v>41</v>
      </c>
      <c r="E98" s="623" t="s">
        <v>26</v>
      </c>
      <c r="F98" s="610" t="s">
        <v>174</v>
      </c>
      <c r="G98" s="579" t="s">
        <v>805</v>
      </c>
      <c r="H98" s="593" t="str">
        <f>CONCATENATE("2220292", VLOOKUP(F98,[1]EQUIVALENCIAS!$A$1:$B$11,2,FALSE))</f>
        <v>222029204</v>
      </c>
      <c r="I98" s="611">
        <v>1</v>
      </c>
      <c r="J98" s="612">
        <v>1836</v>
      </c>
      <c r="K98" s="610" t="s">
        <v>94</v>
      </c>
      <c r="L98" s="596" t="s">
        <v>666</v>
      </c>
      <c r="M98" s="577" t="s">
        <v>568</v>
      </c>
      <c r="N98" s="610" t="s">
        <v>101</v>
      </c>
      <c r="O98" s="610" t="s">
        <v>103</v>
      </c>
      <c r="P98" s="610" t="s">
        <v>105</v>
      </c>
      <c r="Q98" s="610" t="s">
        <v>109</v>
      </c>
      <c r="R98" s="610" t="s">
        <v>112</v>
      </c>
      <c r="S98" s="611">
        <v>15</v>
      </c>
      <c r="T98" s="610" t="s">
        <v>117</v>
      </c>
      <c r="U98" s="610" t="s">
        <v>567</v>
      </c>
      <c r="V98" s="610" t="s">
        <v>142</v>
      </c>
      <c r="W98" s="610" t="s">
        <v>530</v>
      </c>
      <c r="X98" s="610" t="s">
        <v>667</v>
      </c>
      <c r="Y98" s="610" t="s">
        <v>81</v>
      </c>
      <c r="Z98" s="611">
        <v>1</v>
      </c>
      <c r="AA98" s="610" t="s">
        <v>233</v>
      </c>
      <c r="AB98" s="610" t="s">
        <v>542</v>
      </c>
    </row>
    <row r="99" spans="1:28" ht="15" customHeight="1">
      <c r="A99" s="593" t="s">
        <v>665</v>
      </c>
      <c r="B99" s="610" t="s">
        <v>561</v>
      </c>
      <c r="C99" s="610" t="s">
        <v>41</v>
      </c>
      <c r="D99" s="610" t="s">
        <v>41</v>
      </c>
      <c r="E99" s="623" t="s">
        <v>26</v>
      </c>
      <c r="F99" s="610" t="s">
        <v>177</v>
      </c>
      <c r="G99" s="579" t="s">
        <v>805</v>
      </c>
      <c r="H99" s="593" t="str">
        <f>CONCATENATE("2220292", VLOOKUP(F99,[1]EQUIVALENCIAS!$A$1:$B$11,2,FALSE))</f>
        <v>222029205</v>
      </c>
      <c r="I99" s="611">
        <v>1</v>
      </c>
      <c r="J99" s="612">
        <v>1836</v>
      </c>
      <c r="K99" s="610" t="s">
        <v>94</v>
      </c>
      <c r="L99" s="596" t="s">
        <v>666</v>
      </c>
      <c r="M99" s="577" t="s">
        <v>568</v>
      </c>
      <c r="N99" s="610" t="s">
        <v>101</v>
      </c>
      <c r="O99" s="610" t="s">
        <v>103</v>
      </c>
      <c r="P99" s="610" t="s">
        <v>105</v>
      </c>
      <c r="Q99" s="610" t="s">
        <v>109</v>
      </c>
      <c r="R99" s="610" t="s">
        <v>112</v>
      </c>
      <c r="S99" s="611">
        <v>15</v>
      </c>
      <c r="T99" s="610" t="s">
        <v>117</v>
      </c>
      <c r="U99" s="610" t="s">
        <v>567</v>
      </c>
      <c r="V99" s="610" t="s">
        <v>142</v>
      </c>
      <c r="W99" s="610" t="s">
        <v>530</v>
      </c>
      <c r="X99" s="610" t="s">
        <v>667</v>
      </c>
      <c r="Y99" s="610" t="s">
        <v>81</v>
      </c>
      <c r="Z99" s="611">
        <v>1</v>
      </c>
      <c r="AA99" s="610" t="s">
        <v>233</v>
      </c>
      <c r="AB99" s="610" t="s">
        <v>542</v>
      </c>
    </row>
    <row r="100" spans="1:28" ht="15" customHeight="1">
      <c r="A100" s="593" t="s">
        <v>665</v>
      </c>
      <c r="B100" s="610" t="s">
        <v>561</v>
      </c>
      <c r="C100" s="610" t="s">
        <v>41</v>
      </c>
      <c r="D100" s="610" t="s">
        <v>41</v>
      </c>
      <c r="E100" s="623" t="s">
        <v>26</v>
      </c>
      <c r="F100" s="610" t="s">
        <v>182</v>
      </c>
      <c r="G100" s="579" t="s">
        <v>805</v>
      </c>
      <c r="H100" s="593" t="str">
        <f>CONCATENATE("2220292", VLOOKUP(F100,[1]EQUIVALENCIAS!$A$1:$B$11,2,FALSE))</f>
        <v>222029206</v>
      </c>
      <c r="I100" s="611">
        <v>1</v>
      </c>
      <c r="J100" s="612">
        <v>1836</v>
      </c>
      <c r="K100" s="610" t="s">
        <v>94</v>
      </c>
      <c r="L100" s="596" t="s">
        <v>666</v>
      </c>
      <c r="M100" s="577" t="s">
        <v>568</v>
      </c>
      <c r="N100" s="610" t="s">
        <v>101</v>
      </c>
      <c r="O100" s="610" t="s">
        <v>103</v>
      </c>
      <c r="P100" s="610" t="s">
        <v>105</v>
      </c>
      <c r="Q100" s="610" t="s">
        <v>109</v>
      </c>
      <c r="R100" s="610" t="s">
        <v>112</v>
      </c>
      <c r="S100" s="611">
        <v>15</v>
      </c>
      <c r="T100" s="610" t="s">
        <v>117</v>
      </c>
      <c r="U100" s="610" t="s">
        <v>567</v>
      </c>
      <c r="V100" s="610" t="s">
        <v>142</v>
      </c>
      <c r="W100" s="610" t="s">
        <v>530</v>
      </c>
      <c r="X100" s="610" t="s">
        <v>667</v>
      </c>
      <c r="Y100" s="610" t="s">
        <v>81</v>
      </c>
      <c r="Z100" s="611">
        <v>1</v>
      </c>
      <c r="AA100" s="610" t="s">
        <v>233</v>
      </c>
      <c r="AB100" s="610" t="s">
        <v>542</v>
      </c>
    </row>
    <row r="101" spans="1:28" ht="15" customHeight="1">
      <c r="A101" s="593" t="s">
        <v>665</v>
      </c>
      <c r="B101" s="610" t="s">
        <v>561</v>
      </c>
      <c r="C101" s="610" t="s">
        <v>41</v>
      </c>
      <c r="D101" s="610" t="s">
        <v>41</v>
      </c>
      <c r="E101" s="623" t="s">
        <v>26</v>
      </c>
      <c r="F101" s="610" t="s">
        <v>579</v>
      </c>
      <c r="G101" s="579" t="s">
        <v>805</v>
      </c>
      <c r="H101" s="593" t="str">
        <f>CONCATENATE("2220292", VLOOKUP(F101,[1]EQUIVALENCIAS!$A$1:$B$11,2,FALSE))</f>
        <v>222029207</v>
      </c>
      <c r="I101" s="611">
        <v>1</v>
      </c>
      <c r="J101" s="612">
        <v>1836</v>
      </c>
      <c r="K101" s="610" t="s">
        <v>94</v>
      </c>
      <c r="L101" s="596" t="s">
        <v>666</v>
      </c>
      <c r="M101" s="577" t="s">
        <v>568</v>
      </c>
      <c r="N101" s="610" t="s">
        <v>101</v>
      </c>
      <c r="O101" s="610" t="s">
        <v>103</v>
      </c>
      <c r="P101" s="610" t="s">
        <v>105</v>
      </c>
      <c r="Q101" s="610" t="s">
        <v>109</v>
      </c>
      <c r="R101" s="610" t="s">
        <v>112</v>
      </c>
      <c r="S101" s="611">
        <v>15</v>
      </c>
      <c r="T101" s="610" t="s">
        <v>117</v>
      </c>
      <c r="U101" s="610" t="s">
        <v>567</v>
      </c>
      <c r="V101" s="610" t="s">
        <v>142</v>
      </c>
      <c r="W101" s="610" t="s">
        <v>530</v>
      </c>
      <c r="X101" s="610" t="s">
        <v>667</v>
      </c>
      <c r="Y101" s="610" t="s">
        <v>81</v>
      </c>
      <c r="Z101" s="611">
        <v>1</v>
      </c>
      <c r="AA101" s="610" t="s">
        <v>233</v>
      </c>
      <c r="AB101" s="610" t="s">
        <v>542</v>
      </c>
    </row>
    <row r="102" spans="1:28" ht="15" customHeight="1">
      <c r="A102" s="593" t="s">
        <v>665</v>
      </c>
      <c r="B102" s="610" t="s">
        <v>561</v>
      </c>
      <c r="C102" s="610" t="s">
        <v>41</v>
      </c>
      <c r="D102" s="610" t="s">
        <v>41</v>
      </c>
      <c r="E102" s="623" t="s">
        <v>26</v>
      </c>
      <c r="F102" s="610" t="s">
        <v>164</v>
      </c>
      <c r="G102" s="579" t="s">
        <v>805</v>
      </c>
      <c r="H102" s="593" t="str">
        <f>CONCATENATE("2220292", VLOOKUP(F102,[1]EQUIVALENCIAS!$A$1:$B$11,2,FALSE))</f>
        <v>222029208</v>
      </c>
      <c r="I102" s="611">
        <v>1</v>
      </c>
      <c r="J102" s="612">
        <v>1836</v>
      </c>
      <c r="K102" s="610" t="s">
        <v>94</v>
      </c>
      <c r="L102" s="596" t="s">
        <v>666</v>
      </c>
      <c r="M102" s="577" t="s">
        <v>568</v>
      </c>
      <c r="N102" s="610" t="s">
        <v>101</v>
      </c>
      <c r="O102" s="610" t="s">
        <v>103</v>
      </c>
      <c r="P102" s="610" t="s">
        <v>105</v>
      </c>
      <c r="Q102" s="610" t="s">
        <v>109</v>
      </c>
      <c r="R102" s="610" t="s">
        <v>112</v>
      </c>
      <c r="S102" s="611">
        <v>15</v>
      </c>
      <c r="T102" s="610" t="s">
        <v>117</v>
      </c>
      <c r="U102" s="610" t="s">
        <v>567</v>
      </c>
      <c r="V102" s="610" t="s">
        <v>142</v>
      </c>
      <c r="W102" s="610" t="s">
        <v>530</v>
      </c>
      <c r="X102" s="610" t="s">
        <v>667</v>
      </c>
      <c r="Y102" s="610" t="s">
        <v>81</v>
      </c>
      <c r="Z102" s="611">
        <v>1</v>
      </c>
      <c r="AA102" s="610" t="s">
        <v>233</v>
      </c>
      <c r="AB102" s="610" t="s">
        <v>542</v>
      </c>
    </row>
    <row r="103" spans="1:28" ht="15" customHeight="1">
      <c r="A103" s="593" t="s">
        <v>665</v>
      </c>
      <c r="B103" s="610" t="s">
        <v>561</v>
      </c>
      <c r="C103" s="610" t="s">
        <v>41</v>
      </c>
      <c r="D103" s="610" t="s">
        <v>41</v>
      </c>
      <c r="E103" s="623" t="s">
        <v>26</v>
      </c>
      <c r="F103" s="610" t="s">
        <v>580</v>
      </c>
      <c r="G103" s="579" t="s">
        <v>805</v>
      </c>
      <c r="H103" s="593" t="str">
        <f>CONCATENATE("2220292", VLOOKUP(F103,[1]EQUIVALENCIAS!$A$1:$B$11,2,FALSE))</f>
        <v>222029209</v>
      </c>
      <c r="I103" s="611">
        <v>1</v>
      </c>
      <c r="J103" s="612">
        <v>1836</v>
      </c>
      <c r="K103" s="610" t="s">
        <v>94</v>
      </c>
      <c r="L103" s="596" t="s">
        <v>666</v>
      </c>
      <c r="M103" s="577" t="s">
        <v>568</v>
      </c>
      <c r="N103" s="610" t="s">
        <v>101</v>
      </c>
      <c r="O103" s="610" t="s">
        <v>103</v>
      </c>
      <c r="P103" s="610" t="s">
        <v>105</v>
      </c>
      <c r="Q103" s="610" t="s">
        <v>109</v>
      </c>
      <c r="R103" s="610" t="s">
        <v>112</v>
      </c>
      <c r="S103" s="611">
        <v>15</v>
      </c>
      <c r="T103" s="610" t="s">
        <v>117</v>
      </c>
      <c r="U103" s="610" t="s">
        <v>567</v>
      </c>
      <c r="V103" s="610" t="s">
        <v>142</v>
      </c>
      <c r="W103" s="610" t="s">
        <v>530</v>
      </c>
      <c r="X103" s="610" t="s">
        <v>667</v>
      </c>
      <c r="Y103" s="610" t="s">
        <v>81</v>
      </c>
      <c r="Z103" s="611">
        <v>1</v>
      </c>
      <c r="AA103" s="610" t="s">
        <v>233</v>
      </c>
      <c r="AB103" s="610" t="s">
        <v>542</v>
      </c>
    </row>
    <row r="104" spans="1:28" ht="15" customHeight="1">
      <c r="A104" s="593" t="s">
        <v>665</v>
      </c>
      <c r="B104" s="610" t="s">
        <v>561</v>
      </c>
      <c r="C104" s="610" t="s">
        <v>54</v>
      </c>
      <c r="D104" s="610" t="s">
        <v>54</v>
      </c>
      <c r="E104" s="623" t="s">
        <v>26</v>
      </c>
      <c r="F104" s="610" t="s">
        <v>163</v>
      </c>
      <c r="G104" s="579" t="s">
        <v>806</v>
      </c>
      <c r="H104" s="593" t="str">
        <f>CONCATENATE("2220456", VLOOKUP(F104,[1]EQUIVALENCIAS!$A$1:$B$11,2,FALSE))</f>
        <v>222045600</v>
      </c>
      <c r="I104" s="611">
        <v>1</v>
      </c>
      <c r="J104" s="612">
        <v>1836</v>
      </c>
      <c r="K104" s="610" t="s">
        <v>94</v>
      </c>
      <c r="L104" s="596" t="s">
        <v>666</v>
      </c>
      <c r="M104" s="577" t="s">
        <v>568</v>
      </c>
      <c r="N104" s="610" t="s">
        <v>101</v>
      </c>
      <c r="O104" s="610" t="s">
        <v>103</v>
      </c>
      <c r="P104" s="610" t="s">
        <v>105</v>
      </c>
      <c r="Q104" s="610" t="s">
        <v>109</v>
      </c>
      <c r="R104" s="610" t="s">
        <v>112</v>
      </c>
      <c r="S104" s="611">
        <v>15</v>
      </c>
      <c r="T104" s="610" t="s">
        <v>117</v>
      </c>
      <c r="U104" s="610" t="s">
        <v>567</v>
      </c>
      <c r="V104" s="610" t="s">
        <v>142</v>
      </c>
      <c r="W104" s="610" t="s">
        <v>530</v>
      </c>
      <c r="X104" s="610" t="s">
        <v>667</v>
      </c>
      <c r="Y104" s="610" t="s">
        <v>81</v>
      </c>
      <c r="Z104" s="611">
        <v>1</v>
      </c>
      <c r="AA104" s="610" t="s">
        <v>233</v>
      </c>
      <c r="AB104" s="610" t="s">
        <v>542</v>
      </c>
    </row>
    <row r="105" spans="1:28" ht="15" customHeight="1">
      <c r="A105" s="593" t="s">
        <v>665</v>
      </c>
      <c r="B105" s="610" t="s">
        <v>561</v>
      </c>
      <c r="C105" s="610" t="s">
        <v>54</v>
      </c>
      <c r="D105" s="610" t="s">
        <v>54</v>
      </c>
      <c r="E105" s="623" t="s">
        <v>26</v>
      </c>
      <c r="F105" s="610" t="s">
        <v>187</v>
      </c>
      <c r="G105" s="579" t="s">
        <v>806</v>
      </c>
      <c r="H105" s="593" t="str">
        <f>CONCATENATE("2220456", VLOOKUP(F105,[1]EQUIVALENCIAS!$A$1:$B$11,2,FALSE))</f>
        <v>222045601</v>
      </c>
      <c r="I105" s="611">
        <v>1</v>
      </c>
      <c r="J105" s="612">
        <v>1836</v>
      </c>
      <c r="K105" s="610" t="s">
        <v>94</v>
      </c>
      <c r="L105" s="596" t="s">
        <v>666</v>
      </c>
      <c r="M105" s="577" t="s">
        <v>568</v>
      </c>
      <c r="N105" s="610" t="s">
        <v>101</v>
      </c>
      <c r="O105" s="610" t="s">
        <v>103</v>
      </c>
      <c r="P105" s="610" t="s">
        <v>105</v>
      </c>
      <c r="Q105" s="610" t="s">
        <v>109</v>
      </c>
      <c r="R105" s="610" t="s">
        <v>112</v>
      </c>
      <c r="S105" s="611">
        <v>15</v>
      </c>
      <c r="T105" s="610" t="s">
        <v>117</v>
      </c>
      <c r="U105" s="610" t="s">
        <v>567</v>
      </c>
      <c r="V105" s="610" t="s">
        <v>142</v>
      </c>
      <c r="W105" s="610" t="s">
        <v>530</v>
      </c>
      <c r="X105" s="610" t="s">
        <v>667</v>
      </c>
      <c r="Y105" s="610" t="s">
        <v>81</v>
      </c>
      <c r="Z105" s="611">
        <v>1</v>
      </c>
      <c r="AA105" s="610" t="s">
        <v>233</v>
      </c>
      <c r="AB105" s="610" t="s">
        <v>542</v>
      </c>
    </row>
    <row r="106" spans="1:28" ht="15" customHeight="1">
      <c r="A106" s="593" t="s">
        <v>665</v>
      </c>
      <c r="B106" s="610" t="s">
        <v>561</v>
      </c>
      <c r="C106" s="610" t="s">
        <v>54</v>
      </c>
      <c r="D106" s="610" t="s">
        <v>54</v>
      </c>
      <c r="E106" s="623" t="s">
        <v>26</v>
      </c>
      <c r="F106" s="610" t="s">
        <v>179</v>
      </c>
      <c r="G106" s="579" t="s">
        <v>806</v>
      </c>
      <c r="H106" s="593" t="str">
        <f>CONCATENATE("2220456", VLOOKUP(F106,[1]EQUIVALENCIAS!$A$1:$B$11,2,FALSE))</f>
        <v>222045602</v>
      </c>
      <c r="I106" s="611">
        <v>1</v>
      </c>
      <c r="J106" s="612">
        <v>1836</v>
      </c>
      <c r="K106" s="610" t="s">
        <v>94</v>
      </c>
      <c r="L106" s="596" t="s">
        <v>666</v>
      </c>
      <c r="M106" s="577" t="s">
        <v>568</v>
      </c>
      <c r="N106" s="610" t="s">
        <v>101</v>
      </c>
      <c r="O106" s="610" t="s">
        <v>103</v>
      </c>
      <c r="P106" s="610" t="s">
        <v>105</v>
      </c>
      <c r="Q106" s="610" t="s">
        <v>109</v>
      </c>
      <c r="R106" s="610" t="s">
        <v>112</v>
      </c>
      <c r="S106" s="611">
        <v>15</v>
      </c>
      <c r="T106" s="610" t="s">
        <v>117</v>
      </c>
      <c r="U106" s="610" t="s">
        <v>567</v>
      </c>
      <c r="V106" s="610" t="s">
        <v>142</v>
      </c>
      <c r="W106" s="610" t="s">
        <v>530</v>
      </c>
      <c r="X106" s="610" t="s">
        <v>667</v>
      </c>
      <c r="Y106" s="610" t="s">
        <v>81</v>
      </c>
      <c r="Z106" s="611">
        <v>1</v>
      </c>
      <c r="AA106" s="610" t="s">
        <v>233</v>
      </c>
      <c r="AB106" s="610" t="s">
        <v>542</v>
      </c>
    </row>
    <row r="107" spans="1:28" ht="15" customHeight="1">
      <c r="A107" s="593" t="s">
        <v>665</v>
      </c>
      <c r="B107" s="610" t="s">
        <v>561</v>
      </c>
      <c r="C107" s="610" t="s">
        <v>54</v>
      </c>
      <c r="D107" s="610" t="s">
        <v>54</v>
      </c>
      <c r="E107" s="623" t="s">
        <v>26</v>
      </c>
      <c r="F107" s="610" t="s">
        <v>176</v>
      </c>
      <c r="G107" s="579" t="s">
        <v>806</v>
      </c>
      <c r="H107" s="593" t="str">
        <f>CONCATENATE("2220456", VLOOKUP(F107,[1]EQUIVALENCIAS!$A$1:$B$11,2,FALSE))</f>
        <v>222045603</v>
      </c>
      <c r="I107" s="611">
        <v>1</v>
      </c>
      <c r="J107" s="612">
        <v>1836</v>
      </c>
      <c r="K107" s="610" t="s">
        <v>94</v>
      </c>
      <c r="L107" s="596" t="s">
        <v>666</v>
      </c>
      <c r="M107" s="577" t="s">
        <v>568</v>
      </c>
      <c r="N107" s="610" t="s">
        <v>101</v>
      </c>
      <c r="O107" s="610" t="s">
        <v>103</v>
      </c>
      <c r="P107" s="610" t="s">
        <v>105</v>
      </c>
      <c r="Q107" s="610" t="s">
        <v>109</v>
      </c>
      <c r="R107" s="610" t="s">
        <v>112</v>
      </c>
      <c r="S107" s="611">
        <v>15</v>
      </c>
      <c r="T107" s="610" t="s">
        <v>117</v>
      </c>
      <c r="U107" s="610" t="s">
        <v>567</v>
      </c>
      <c r="V107" s="610" t="s">
        <v>142</v>
      </c>
      <c r="W107" s="610" t="s">
        <v>530</v>
      </c>
      <c r="X107" s="610" t="s">
        <v>667</v>
      </c>
      <c r="Y107" s="610" t="s">
        <v>81</v>
      </c>
      <c r="Z107" s="611">
        <v>1</v>
      </c>
      <c r="AA107" s="610" t="s">
        <v>233</v>
      </c>
      <c r="AB107" s="610" t="s">
        <v>542</v>
      </c>
    </row>
    <row r="108" spans="1:28" ht="15" customHeight="1">
      <c r="A108" s="593" t="s">
        <v>665</v>
      </c>
      <c r="B108" s="610" t="s">
        <v>561</v>
      </c>
      <c r="C108" s="610" t="s">
        <v>54</v>
      </c>
      <c r="D108" s="610" t="s">
        <v>54</v>
      </c>
      <c r="E108" s="623" t="s">
        <v>26</v>
      </c>
      <c r="F108" s="610" t="s">
        <v>174</v>
      </c>
      <c r="G108" s="579" t="s">
        <v>806</v>
      </c>
      <c r="H108" s="593" t="str">
        <f>CONCATENATE("2220456", VLOOKUP(F108,[1]EQUIVALENCIAS!$A$1:$B$11,2,FALSE))</f>
        <v>222045604</v>
      </c>
      <c r="I108" s="611">
        <v>1</v>
      </c>
      <c r="J108" s="612">
        <v>1836</v>
      </c>
      <c r="K108" s="610" t="s">
        <v>94</v>
      </c>
      <c r="L108" s="596" t="s">
        <v>666</v>
      </c>
      <c r="M108" s="577" t="s">
        <v>568</v>
      </c>
      <c r="N108" s="610" t="s">
        <v>101</v>
      </c>
      <c r="O108" s="610" t="s">
        <v>103</v>
      </c>
      <c r="P108" s="610" t="s">
        <v>105</v>
      </c>
      <c r="Q108" s="610" t="s">
        <v>109</v>
      </c>
      <c r="R108" s="610" t="s">
        <v>112</v>
      </c>
      <c r="S108" s="611">
        <v>15</v>
      </c>
      <c r="T108" s="610" t="s">
        <v>117</v>
      </c>
      <c r="U108" s="610" t="s">
        <v>567</v>
      </c>
      <c r="V108" s="610" t="s">
        <v>142</v>
      </c>
      <c r="W108" s="610" t="s">
        <v>530</v>
      </c>
      <c r="X108" s="610" t="s">
        <v>667</v>
      </c>
      <c r="Y108" s="610" t="s">
        <v>81</v>
      </c>
      <c r="Z108" s="611">
        <v>1</v>
      </c>
      <c r="AA108" s="610" t="s">
        <v>233</v>
      </c>
      <c r="AB108" s="610" t="s">
        <v>542</v>
      </c>
    </row>
    <row r="109" spans="1:28" ht="15" customHeight="1">
      <c r="A109" s="593" t="s">
        <v>665</v>
      </c>
      <c r="B109" s="610" t="s">
        <v>561</v>
      </c>
      <c r="C109" s="610" t="s">
        <v>54</v>
      </c>
      <c r="D109" s="610" t="s">
        <v>54</v>
      </c>
      <c r="E109" s="623" t="s">
        <v>26</v>
      </c>
      <c r="F109" s="610" t="s">
        <v>177</v>
      </c>
      <c r="G109" s="579" t="s">
        <v>806</v>
      </c>
      <c r="H109" s="593" t="str">
        <f>CONCATENATE("2220456", VLOOKUP(F109,[1]EQUIVALENCIAS!$A$1:$B$11,2,FALSE))</f>
        <v>222045605</v>
      </c>
      <c r="I109" s="611">
        <v>1</v>
      </c>
      <c r="J109" s="612">
        <v>1836</v>
      </c>
      <c r="K109" s="610" t="s">
        <v>94</v>
      </c>
      <c r="L109" s="596" t="s">
        <v>666</v>
      </c>
      <c r="M109" s="577" t="s">
        <v>568</v>
      </c>
      <c r="N109" s="610" t="s">
        <v>101</v>
      </c>
      <c r="O109" s="610" t="s">
        <v>103</v>
      </c>
      <c r="P109" s="610" t="s">
        <v>105</v>
      </c>
      <c r="Q109" s="610" t="s">
        <v>109</v>
      </c>
      <c r="R109" s="610" t="s">
        <v>112</v>
      </c>
      <c r="S109" s="611">
        <v>15</v>
      </c>
      <c r="T109" s="610" t="s">
        <v>117</v>
      </c>
      <c r="U109" s="610" t="s">
        <v>567</v>
      </c>
      <c r="V109" s="610" t="s">
        <v>142</v>
      </c>
      <c r="W109" s="610" t="s">
        <v>530</v>
      </c>
      <c r="X109" s="610" t="s">
        <v>667</v>
      </c>
      <c r="Y109" s="610" t="s">
        <v>81</v>
      </c>
      <c r="Z109" s="611">
        <v>1</v>
      </c>
      <c r="AA109" s="610" t="s">
        <v>233</v>
      </c>
      <c r="AB109" s="610" t="s">
        <v>542</v>
      </c>
    </row>
    <row r="110" spans="1:28" ht="15" customHeight="1">
      <c r="A110" s="593" t="s">
        <v>665</v>
      </c>
      <c r="B110" s="610" t="s">
        <v>561</v>
      </c>
      <c r="C110" s="610" t="s">
        <v>54</v>
      </c>
      <c r="D110" s="610" t="s">
        <v>54</v>
      </c>
      <c r="E110" s="623" t="s">
        <v>26</v>
      </c>
      <c r="F110" s="610" t="s">
        <v>182</v>
      </c>
      <c r="G110" s="579" t="s">
        <v>806</v>
      </c>
      <c r="H110" s="593" t="str">
        <f>CONCATENATE("2220456", VLOOKUP(F110,[1]EQUIVALENCIAS!$A$1:$B$11,2,FALSE))</f>
        <v>222045606</v>
      </c>
      <c r="I110" s="611">
        <v>1</v>
      </c>
      <c r="J110" s="612">
        <v>1836</v>
      </c>
      <c r="K110" s="610" t="s">
        <v>94</v>
      </c>
      <c r="L110" s="596" t="s">
        <v>666</v>
      </c>
      <c r="M110" s="577" t="s">
        <v>568</v>
      </c>
      <c r="N110" s="610" t="s">
        <v>101</v>
      </c>
      <c r="O110" s="610" t="s">
        <v>103</v>
      </c>
      <c r="P110" s="610" t="s">
        <v>105</v>
      </c>
      <c r="Q110" s="610" t="s">
        <v>109</v>
      </c>
      <c r="R110" s="610" t="s">
        <v>112</v>
      </c>
      <c r="S110" s="611">
        <v>15</v>
      </c>
      <c r="T110" s="610" t="s">
        <v>117</v>
      </c>
      <c r="U110" s="610" t="s">
        <v>567</v>
      </c>
      <c r="V110" s="610" t="s">
        <v>142</v>
      </c>
      <c r="W110" s="610" t="s">
        <v>530</v>
      </c>
      <c r="X110" s="610" t="s">
        <v>667</v>
      </c>
      <c r="Y110" s="610" t="s">
        <v>81</v>
      </c>
      <c r="Z110" s="611">
        <v>1</v>
      </c>
      <c r="AA110" s="610" t="s">
        <v>233</v>
      </c>
      <c r="AB110" s="610" t="s">
        <v>542</v>
      </c>
    </row>
    <row r="111" spans="1:28" ht="15" customHeight="1">
      <c r="A111" s="593" t="s">
        <v>665</v>
      </c>
      <c r="B111" s="610" t="s">
        <v>561</v>
      </c>
      <c r="C111" s="610" t="s">
        <v>54</v>
      </c>
      <c r="D111" s="610" t="s">
        <v>54</v>
      </c>
      <c r="E111" s="623" t="s">
        <v>26</v>
      </c>
      <c r="F111" s="610" t="s">
        <v>579</v>
      </c>
      <c r="G111" s="579" t="s">
        <v>806</v>
      </c>
      <c r="H111" s="593" t="str">
        <f>CONCATENATE("2220456", VLOOKUP(F111,[1]EQUIVALENCIAS!$A$1:$B$11,2,FALSE))</f>
        <v>222045607</v>
      </c>
      <c r="I111" s="611">
        <v>1</v>
      </c>
      <c r="J111" s="612">
        <v>1836</v>
      </c>
      <c r="K111" s="610" t="s">
        <v>94</v>
      </c>
      <c r="L111" s="596" t="s">
        <v>666</v>
      </c>
      <c r="M111" s="577" t="s">
        <v>568</v>
      </c>
      <c r="N111" s="610" t="s">
        <v>101</v>
      </c>
      <c r="O111" s="610" t="s">
        <v>103</v>
      </c>
      <c r="P111" s="610" t="s">
        <v>105</v>
      </c>
      <c r="Q111" s="610" t="s">
        <v>109</v>
      </c>
      <c r="R111" s="610" t="s">
        <v>112</v>
      </c>
      <c r="S111" s="611">
        <v>15</v>
      </c>
      <c r="T111" s="610" t="s">
        <v>117</v>
      </c>
      <c r="U111" s="610" t="s">
        <v>567</v>
      </c>
      <c r="V111" s="610" t="s">
        <v>142</v>
      </c>
      <c r="W111" s="610" t="s">
        <v>530</v>
      </c>
      <c r="X111" s="610" t="s">
        <v>667</v>
      </c>
      <c r="Y111" s="610" t="s">
        <v>81</v>
      </c>
      <c r="Z111" s="611">
        <v>1</v>
      </c>
      <c r="AA111" s="610" t="s">
        <v>233</v>
      </c>
      <c r="AB111" s="610" t="s">
        <v>542</v>
      </c>
    </row>
    <row r="112" spans="1:28" ht="15" customHeight="1">
      <c r="A112" s="593" t="s">
        <v>665</v>
      </c>
      <c r="B112" s="610" t="s">
        <v>561</v>
      </c>
      <c r="C112" s="610" t="s">
        <v>54</v>
      </c>
      <c r="D112" s="610" t="s">
        <v>54</v>
      </c>
      <c r="E112" s="623" t="s">
        <v>26</v>
      </c>
      <c r="F112" s="610" t="s">
        <v>164</v>
      </c>
      <c r="G112" s="579" t="s">
        <v>806</v>
      </c>
      <c r="H112" s="593" t="str">
        <f>CONCATENATE("2220456", VLOOKUP(F112,[1]EQUIVALENCIAS!$A$1:$B$11,2,FALSE))</f>
        <v>222045608</v>
      </c>
      <c r="I112" s="611">
        <v>1</v>
      </c>
      <c r="J112" s="612">
        <v>1836</v>
      </c>
      <c r="K112" s="610" t="s">
        <v>94</v>
      </c>
      <c r="L112" s="596" t="s">
        <v>666</v>
      </c>
      <c r="M112" s="577" t="s">
        <v>568</v>
      </c>
      <c r="N112" s="610" t="s">
        <v>101</v>
      </c>
      <c r="O112" s="610" t="s">
        <v>103</v>
      </c>
      <c r="P112" s="610" t="s">
        <v>105</v>
      </c>
      <c r="Q112" s="610" t="s">
        <v>109</v>
      </c>
      <c r="R112" s="610" t="s">
        <v>112</v>
      </c>
      <c r="S112" s="611">
        <v>15</v>
      </c>
      <c r="T112" s="610" t="s">
        <v>117</v>
      </c>
      <c r="U112" s="610" t="s">
        <v>567</v>
      </c>
      <c r="V112" s="610" t="s">
        <v>142</v>
      </c>
      <c r="W112" s="610" t="s">
        <v>530</v>
      </c>
      <c r="X112" s="610" t="s">
        <v>667</v>
      </c>
      <c r="Y112" s="610" t="s">
        <v>81</v>
      </c>
      <c r="Z112" s="611">
        <v>1</v>
      </c>
      <c r="AA112" s="610" t="s">
        <v>233</v>
      </c>
      <c r="AB112" s="610" t="s">
        <v>542</v>
      </c>
    </row>
    <row r="113" spans="1:28" ht="15" customHeight="1">
      <c r="A113" s="593" t="s">
        <v>665</v>
      </c>
      <c r="B113" s="610" t="s">
        <v>561</v>
      </c>
      <c r="C113" s="610" t="s">
        <v>54</v>
      </c>
      <c r="D113" s="610" t="s">
        <v>54</v>
      </c>
      <c r="E113" s="623" t="s">
        <v>26</v>
      </c>
      <c r="F113" s="610" t="s">
        <v>580</v>
      </c>
      <c r="G113" s="579" t="s">
        <v>806</v>
      </c>
      <c r="H113" s="593" t="str">
        <f>CONCATENATE("2220456", VLOOKUP(F113,[1]EQUIVALENCIAS!$A$1:$B$11,2,FALSE))</f>
        <v>222045609</v>
      </c>
      <c r="I113" s="611">
        <v>1</v>
      </c>
      <c r="J113" s="612">
        <v>1836</v>
      </c>
      <c r="K113" s="610" t="s">
        <v>94</v>
      </c>
      <c r="L113" s="596" t="s">
        <v>666</v>
      </c>
      <c r="M113" s="577" t="s">
        <v>568</v>
      </c>
      <c r="N113" s="610" t="s">
        <v>101</v>
      </c>
      <c r="O113" s="610" t="s">
        <v>103</v>
      </c>
      <c r="P113" s="610" t="s">
        <v>105</v>
      </c>
      <c r="Q113" s="610" t="s">
        <v>109</v>
      </c>
      <c r="R113" s="610" t="s">
        <v>112</v>
      </c>
      <c r="S113" s="611">
        <v>15</v>
      </c>
      <c r="T113" s="610" t="s">
        <v>117</v>
      </c>
      <c r="U113" s="610" t="s">
        <v>567</v>
      </c>
      <c r="V113" s="610" t="s">
        <v>142</v>
      </c>
      <c r="W113" s="610" t="s">
        <v>530</v>
      </c>
      <c r="X113" s="610" t="s">
        <v>667</v>
      </c>
      <c r="Y113" s="610" t="s">
        <v>81</v>
      </c>
      <c r="Z113" s="611">
        <v>1</v>
      </c>
      <c r="AA113" s="610" t="s">
        <v>233</v>
      </c>
      <c r="AB113" s="610" t="s">
        <v>542</v>
      </c>
    </row>
    <row r="114" spans="1:28" ht="15" customHeight="1">
      <c r="B114" s="610"/>
      <c r="C114" s="610"/>
      <c r="D114" s="610"/>
      <c r="E114" s="610"/>
      <c r="F114" s="610"/>
      <c r="K114" t="s">
        <v>92</v>
      </c>
      <c r="N114" t="s">
        <v>92</v>
      </c>
      <c r="O114" t="s">
        <v>103</v>
      </c>
      <c r="P114" t="s">
        <v>92</v>
      </c>
      <c r="Q114" t="s">
        <v>92</v>
      </c>
      <c r="R114" t="s">
        <v>92</v>
      </c>
      <c r="T114" t="s">
        <v>92</v>
      </c>
      <c r="U114" t="s">
        <v>26</v>
      </c>
      <c r="V114" t="s">
        <v>92</v>
      </c>
      <c r="W114" t="s">
        <v>92</v>
      </c>
      <c r="Y114" t="s">
        <v>26</v>
      </c>
      <c r="AA114" t="s">
        <v>26</v>
      </c>
      <c r="AB114" t="s">
        <v>26</v>
      </c>
    </row>
    <row r="115" spans="1:28" ht="15" customHeight="1">
      <c r="B115" s="610"/>
      <c r="C115" s="610"/>
      <c r="D115" s="610"/>
      <c r="E115" s="610"/>
      <c r="F115" s="610"/>
      <c r="K115" t="s">
        <v>92</v>
      </c>
      <c r="N115" t="s">
        <v>92</v>
      </c>
      <c r="O115" t="s">
        <v>103</v>
      </c>
      <c r="P115" t="s">
        <v>92</v>
      </c>
      <c r="Q115" t="s">
        <v>92</v>
      </c>
      <c r="R115" t="s">
        <v>92</v>
      </c>
      <c r="T115" t="s">
        <v>92</v>
      </c>
      <c r="U115" t="s">
        <v>26</v>
      </c>
      <c r="V115" t="s">
        <v>92</v>
      </c>
      <c r="W115" t="s">
        <v>92</v>
      </c>
      <c r="Y115" t="s">
        <v>26</v>
      </c>
      <c r="AA115" t="s">
        <v>26</v>
      </c>
      <c r="AB115" t="s">
        <v>26</v>
      </c>
    </row>
    <row r="116" spans="1:28" ht="15" customHeight="1">
      <c r="K116" t="s">
        <v>92</v>
      </c>
      <c r="N116" t="s">
        <v>92</v>
      </c>
      <c r="O116" t="s">
        <v>103</v>
      </c>
      <c r="P116" t="s">
        <v>92</v>
      </c>
      <c r="Q116" t="s">
        <v>92</v>
      </c>
      <c r="R116" t="s">
        <v>92</v>
      </c>
      <c r="T116" t="s">
        <v>92</v>
      </c>
      <c r="U116" t="s">
        <v>26</v>
      </c>
      <c r="V116" t="s">
        <v>92</v>
      </c>
      <c r="W116" t="s">
        <v>92</v>
      </c>
      <c r="Y116" t="s">
        <v>26</v>
      </c>
      <c r="AA116" t="s">
        <v>26</v>
      </c>
      <c r="AB116" t="s">
        <v>26</v>
      </c>
    </row>
    <row r="117" spans="1:28" ht="15" customHeight="1">
      <c r="K117" t="s">
        <v>92</v>
      </c>
      <c r="N117" t="s">
        <v>92</v>
      </c>
      <c r="O117" t="s">
        <v>103</v>
      </c>
      <c r="P117" t="s">
        <v>92</v>
      </c>
      <c r="Q117" t="s">
        <v>92</v>
      </c>
      <c r="R117" t="s">
        <v>92</v>
      </c>
      <c r="T117" t="s">
        <v>92</v>
      </c>
      <c r="U117" t="s">
        <v>26</v>
      </c>
      <c r="V117" t="s">
        <v>92</v>
      </c>
      <c r="W117" t="s">
        <v>92</v>
      </c>
      <c r="Y117" t="s">
        <v>26</v>
      </c>
      <c r="AA117" t="s">
        <v>26</v>
      </c>
      <c r="AB117" t="s">
        <v>26</v>
      </c>
    </row>
    <row r="118" spans="1:28" ht="15" customHeight="1">
      <c r="K118" t="s">
        <v>92</v>
      </c>
      <c r="N118" t="s">
        <v>92</v>
      </c>
      <c r="O118" t="s">
        <v>103</v>
      </c>
      <c r="P118" t="s">
        <v>92</v>
      </c>
      <c r="Q118" t="s">
        <v>92</v>
      </c>
      <c r="R118" t="s">
        <v>92</v>
      </c>
      <c r="T118" t="s">
        <v>92</v>
      </c>
      <c r="U118" t="s">
        <v>26</v>
      </c>
      <c r="V118" t="s">
        <v>92</v>
      </c>
      <c r="W118" t="s">
        <v>92</v>
      </c>
      <c r="Y118" t="s">
        <v>26</v>
      </c>
      <c r="AA118" t="s">
        <v>26</v>
      </c>
      <c r="AB118" t="s">
        <v>26</v>
      </c>
    </row>
    <row r="119" spans="1:28" ht="15" customHeight="1">
      <c r="K119" t="s">
        <v>92</v>
      </c>
      <c r="N119" t="s">
        <v>92</v>
      </c>
      <c r="O119" t="s">
        <v>103</v>
      </c>
      <c r="P119" t="s">
        <v>92</v>
      </c>
      <c r="Q119" t="s">
        <v>92</v>
      </c>
      <c r="R119" t="s">
        <v>92</v>
      </c>
      <c r="T119" t="s">
        <v>92</v>
      </c>
      <c r="U119" t="s">
        <v>26</v>
      </c>
      <c r="V119" t="s">
        <v>92</v>
      </c>
      <c r="W119" t="s">
        <v>92</v>
      </c>
      <c r="Y119" t="s">
        <v>26</v>
      </c>
      <c r="AA119" t="s">
        <v>26</v>
      </c>
      <c r="AB119" t="s">
        <v>26</v>
      </c>
    </row>
    <row r="120" spans="1:28" ht="15" customHeight="1">
      <c r="K120" t="s">
        <v>92</v>
      </c>
      <c r="N120" t="s">
        <v>92</v>
      </c>
      <c r="O120" t="s">
        <v>103</v>
      </c>
      <c r="P120" t="s">
        <v>92</v>
      </c>
      <c r="Q120" t="s">
        <v>92</v>
      </c>
      <c r="R120" t="s">
        <v>92</v>
      </c>
      <c r="T120" t="s">
        <v>92</v>
      </c>
      <c r="U120" t="s">
        <v>26</v>
      </c>
      <c r="V120" t="s">
        <v>92</v>
      </c>
      <c r="W120" t="s">
        <v>92</v>
      </c>
      <c r="Y120" t="s">
        <v>26</v>
      </c>
      <c r="AA120" t="s">
        <v>26</v>
      </c>
      <c r="AB120" t="s">
        <v>26</v>
      </c>
    </row>
    <row r="121" spans="1:28" ht="15" customHeight="1">
      <c r="K121" t="s">
        <v>92</v>
      </c>
      <c r="N121" t="s">
        <v>92</v>
      </c>
      <c r="O121" t="s">
        <v>103</v>
      </c>
      <c r="P121" t="s">
        <v>92</v>
      </c>
      <c r="Q121" t="s">
        <v>92</v>
      </c>
      <c r="R121" t="s">
        <v>92</v>
      </c>
      <c r="T121" t="s">
        <v>92</v>
      </c>
      <c r="U121" t="s">
        <v>26</v>
      </c>
      <c r="V121" t="s">
        <v>92</v>
      </c>
      <c r="W121" t="s">
        <v>92</v>
      </c>
      <c r="Y121" t="s">
        <v>26</v>
      </c>
      <c r="AA121" t="s">
        <v>26</v>
      </c>
      <c r="AB121" t="s">
        <v>26</v>
      </c>
    </row>
    <row r="122" spans="1:28" ht="15" customHeight="1">
      <c r="K122" t="s">
        <v>92</v>
      </c>
      <c r="N122" t="s">
        <v>92</v>
      </c>
      <c r="O122" t="s">
        <v>103</v>
      </c>
      <c r="P122" t="s">
        <v>92</v>
      </c>
      <c r="Q122" t="s">
        <v>92</v>
      </c>
      <c r="R122" t="s">
        <v>92</v>
      </c>
      <c r="T122" t="s">
        <v>92</v>
      </c>
      <c r="U122" t="s">
        <v>26</v>
      </c>
      <c r="V122" t="s">
        <v>92</v>
      </c>
      <c r="W122" t="s">
        <v>92</v>
      </c>
      <c r="Y122" t="s">
        <v>26</v>
      </c>
      <c r="AA122" t="s">
        <v>26</v>
      </c>
      <c r="AB122" t="s">
        <v>26</v>
      </c>
    </row>
    <row r="123" spans="1:28" ht="15" customHeight="1">
      <c r="K123" t="s">
        <v>92</v>
      </c>
      <c r="N123" t="s">
        <v>92</v>
      </c>
      <c r="O123" t="s">
        <v>103</v>
      </c>
      <c r="P123" t="s">
        <v>92</v>
      </c>
      <c r="Q123" t="s">
        <v>92</v>
      </c>
      <c r="R123" t="s">
        <v>92</v>
      </c>
      <c r="T123" t="s">
        <v>92</v>
      </c>
      <c r="U123" t="s">
        <v>26</v>
      </c>
      <c r="V123" t="s">
        <v>92</v>
      </c>
      <c r="W123" t="s">
        <v>92</v>
      </c>
      <c r="Y123" t="s">
        <v>26</v>
      </c>
      <c r="AA123" t="s">
        <v>26</v>
      </c>
      <c r="AB123" t="s">
        <v>26</v>
      </c>
    </row>
    <row r="124" spans="1:28" ht="15" customHeight="1">
      <c r="K124" t="s">
        <v>92</v>
      </c>
      <c r="N124" t="s">
        <v>92</v>
      </c>
      <c r="O124" t="s">
        <v>103</v>
      </c>
      <c r="P124" t="s">
        <v>92</v>
      </c>
      <c r="Q124" t="s">
        <v>92</v>
      </c>
      <c r="R124" t="s">
        <v>92</v>
      </c>
      <c r="T124" t="s">
        <v>92</v>
      </c>
      <c r="U124" t="s">
        <v>26</v>
      </c>
      <c r="V124" t="s">
        <v>92</v>
      </c>
      <c r="W124" t="s">
        <v>92</v>
      </c>
      <c r="Y124" t="s">
        <v>26</v>
      </c>
      <c r="AA124" t="s">
        <v>26</v>
      </c>
      <c r="AB124" t="s">
        <v>26</v>
      </c>
    </row>
    <row r="125" spans="1:28" ht="15" customHeight="1">
      <c r="K125" t="s">
        <v>92</v>
      </c>
      <c r="N125" t="s">
        <v>92</v>
      </c>
      <c r="O125" t="s">
        <v>103</v>
      </c>
      <c r="P125" t="s">
        <v>92</v>
      </c>
      <c r="Q125" t="s">
        <v>92</v>
      </c>
      <c r="R125" t="s">
        <v>92</v>
      </c>
      <c r="T125" t="s">
        <v>92</v>
      </c>
      <c r="U125" t="s">
        <v>26</v>
      </c>
      <c r="V125" t="s">
        <v>92</v>
      </c>
      <c r="W125" t="s">
        <v>92</v>
      </c>
      <c r="Y125" t="s">
        <v>26</v>
      </c>
      <c r="AA125" t="s">
        <v>26</v>
      </c>
      <c r="AB125" t="s">
        <v>26</v>
      </c>
    </row>
    <row r="126" spans="1:28" ht="15" customHeight="1">
      <c r="K126" t="s">
        <v>92</v>
      </c>
      <c r="N126" t="s">
        <v>92</v>
      </c>
      <c r="O126" t="s">
        <v>103</v>
      </c>
      <c r="P126" t="s">
        <v>92</v>
      </c>
      <c r="Q126" t="s">
        <v>92</v>
      </c>
      <c r="R126" t="s">
        <v>92</v>
      </c>
      <c r="T126" t="s">
        <v>92</v>
      </c>
      <c r="U126" t="s">
        <v>26</v>
      </c>
      <c r="V126" t="s">
        <v>92</v>
      </c>
      <c r="W126" t="s">
        <v>92</v>
      </c>
      <c r="Y126" t="s">
        <v>26</v>
      </c>
      <c r="AA126" t="s">
        <v>26</v>
      </c>
      <c r="AB126" t="s">
        <v>26</v>
      </c>
    </row>
    <row r="127" spans="1:28" ht="15" customHeight="1">
      <c r="K127" t="s">
        <v>92</v>
      </c>
      <c r="N127" t="s">
        <v>92</v>
      </c>
      <c r="O127" t="s">
        <v>103</v>
      </c>
      <c r="P127" t="s">
        <v>92</v>
      </c>
      <c r="Q127" t="s">
        <v>92</v>
      </c>
      <c r="R127" t="s">
        <v>92</v>
      </c>
      <c r="T127" t="s">
        <v>92</v>
      </c>
      <c r="U127" t="s">
        <v>26</v>
      </c>
      <c r="V127" t="s">
        <v>92</v>
      </c>
      <c r="W127" t="s">
        <v>92</v>
      </c>
      <c r="Y127" t="s">
        <v>26</v>
      </c>
      <c r="AA127" t="s">
        <v>26</v>
      </c>
      <c r="AB127" t="s">
        <v>26</v>
      </c>
    </row>
    <row r="128" spans="1:28" ht="15" customHeight="1">
      <c r="K128" t="s">
        <v>92</v>
      </c>
      <c r="N128" t="s">
        <v>92</v>
      </c>
      <c r="O128" t="s">
        <v>103</v>
      </c>
      <c r="P128" t="s">
        <v>92</v>
      </c>
      <c r="Q128" t="s">
        <v>92</v>
      </c>
      <c r="R128" t="s">
        <v>92</v>
      </c>
      <c r="T128" t="s">
        <v>92</v>
      </c>
      <c r="U128" t="s">
        <v>26</v>
      </c>
      <c r="V128" t="s">
        <v>92</v>
      </c>
      <c r="W128" t="s">
        <v>92</v>
      </c>
      <c r="Y128" t="s">
        <v>26</v>
      </c>
      <c r="AA128" t="s">
        <v>26</v>
      </c>
      <c r="AB128" t="s">
        <v>26</v>
      </c>
    </row>
    <row r="129" spans="3:28" ht="15" customHeight="1">
      <c r="K129" t="s">
        <v>92</v>
      </c>
      <c r="N129" t="s">
        <v>92</v>
      </c>
      <c r="O129" t="s">
        <v>103</v>
      </c>
      <c r="P129" t="s">
        <v>92</v>
      </c>
      <c r="Q129" t="s">
        <v>92</v>
      </c>
      <c r="R129" t="s">
        <v>92</v>
      </c>
      <c r="T129" t="s">
        <v>92</v>
      </c>
      <c r="U129" t="s">
        <v>26</v>
      </c>
      <c r="V129" t="s">
        <v>92</v>
      </c>
      <c r="W129" t="s">
        <v>92</v>
      </c>
      <c r="Y129" t="s">
        <v>26</v>
      </c>
      <c r="AA129" t="s">
        <v>26</v>
      </c>
      <c r="AB129" t="s">
        <v>26</v>
      </c>
    </row>
    <row r="130" spans="3:28" ht="15" customHeight="1">
      <c r="K130" t="s">
        <v>92</v>
      </c>
      <c r="N130" t="s">
        <v>92</v>
      </c>
      <c r="O130" t="s">
        <v>103</v>
      </c>
      <c r="P130" t="s">
        <v>92</v>
      </c>
      <c r="Q130" t="s">
        <v>92</v>
      </c>
      <c r="R130" t="s">
        <v>92</v>
      </c>
      <c r="T130" t="s">
        <v>92</v>
      </c>
      <c r="U130" t="s">
        <v>26</v>
      </c>
      <c r="V130" t="s">
        <v>92</v>
      </c>
      <c r="W130" t="s">
        <v>92</v>
      </c>
      <c r="Y130" t="s">
        <v>26</v>
      </c>
      <c r="AA130" t="s">
        <v>26</v>
      </c>
      <c r="AB130" t="s">
        <v>26</v>
      </c>
    </row>
    <row r="131" spans="3:28" ht="15" customHeight="1">
      <c r="K131" t="s">
        <v>92</v>
      </c>
      <c r="N131" t="s">
        <v>92</v>
      </c>
      <c r="O131" t="s">
        <v>103</v>
      </c>
      <c r="P131" t="s">
        <v>92</v>
      </c>
      <c r="Q131" t="s">
        <v>92</v>
      </c>
      <c r="R131" t="s">
        <v>92</v>
      </c>
      <c r="T131" t="s">
        <v>92</v>
      </c>
      <c r="U131" t="s">
        <v>26</v>
      </c>
      <c r="V131" t="s">
        <v>92</v>
      </c>
      <c r="W131" t="s">
        <v>92</v>
      </c>
      <c r="Y131" t="s">
        <v>26</v>
      </c>
      <c r="AA131" t="s">
        <v>26</v>
      </c>
      <c r="AB131" t="s">
        <v>26</v>
      </c>
    </row>
    <row r="132" spans="3:28" ht="15" customHeight="1">
      <c r="K132" t="s">
        <v>92</v>
      </c>
      <c r="N132" t="s">
        <v>92</v>
      </c>
      <c r="O132" t="s">
        <v>103</v>
      </c>
      <c r="P132" t="s">
        <v>92</v>
      </c>
      <c r="Q132" t="s">
        <v>92</v>
      </c>
      <c r="R132" t="s">
        <v>92</v>
      </c>
      <c r="T132" t="s">
        <v>92</v>
      </c>
      <c r="U132" t="s">
        <v>26</v>
      </c>
      <c r="V132" t="s">
        <v>92</v>
      </c>
      <c r="W132" t="s">
        <v>92</v>
      </c>
      <c r="Y132" t="s">
        <v>26</v>
      </c>
      <c r="AA132" t="s">
        <v>26</v>
      </c>
      <c r="AB132" t="s">
        <v>26</v>
      </c>
    </row>
    <row r="133" spans="3:28" ht="15" customHeight="1">
      <c r="K133" t="s">
        <v>92</v>
      </c>
      <c r="N133" t="s">
        <v>92</v>
      </c>
      <c r="O133" t="s">
        <v>103</v>
      </c>
      <c r="P133" t="s">
        <v>92</v>
      </c>
      <c r="Q133" t="s">
        <v>92</v>
      </c>
      <c r="R133" t="s">
        <v>92</v>
      </c>
      <c r="T133" t="s">
        <v>92</v>
      </c>
      <c r="U133" t="s">
        <v>26</v>
      </c>
      <c r="V133" t="s">
        <v>92</v>
      </c>
      <c r="W133" t="s">
        <v>92</v>
      </c>
      <c r="Y133" t="s">
        <v>26</v>
      </c>
      <c r="AA133" t="s">
        <v>26</v>
      </c>
      <c r="AB133" t="s">
        <v>26</v>
      </c>
    </row>
    <row r="134" spans="3:28" ht="15" customHeight="1">
      <c r="K134" t="s">
        <v>92</v>
      </c>
      <c r="N134" t="s">
        <v>92</v>
      </c>
      <c r="O134" t="s">
        <v>103</v>
      </c>
      <c r="P134" t="s">
        <v>92</v>
      </c>
      <c r="Q134" t="s">
        <v>92</v>
      </c>
      <c r="R134" t="s">
        <v>92</v>
      </c>
      <c r="T134" t="s">
        <v>92</v>
      </c>
      <c r="U134" t="s">
        <v>26</v>
      </c>
      <c r="V134" t="s">
        <v>92</v>
      </c>
      <c r="W134" t="s">
        <v>92</v>
      </c>
      <c r="Y134" t="s">
        <v>26</v>
      </c>
      <c r="AA134" t="s">
        <v>26</v>
      </c>
      <c r="AB134" t="s">
        <v>26</v>
      </c>
    </row>
    <row r="135" spans="3:28" ht="15" customHeight="1">
      <c r="K135" t="s">
        <v>92</v>
      </c>
      <c r="N135" t="s">
        <v>92</v>
      </c>
      <c r="O135" t="s">
        <v>103</v>
      </c>
      <c r="P135" t="s">
        <v>92</v>
      </c>
      <c r="Q135" t="s">
        <v>92</v>
      </c>
      <c r="R135" t="s">
        <v>92</v>
      </c>
      <c r="T135" t="s">
        <v>92</v>
      </c>
      <c r="U135" t="s">
        <v>26</v>
      </c>
      <c r="V135" t="s">
        <v>92</v>
      </c>
      <c r="W135" t="s">
        <v>92</v>
      </c>
      <c r="Y135" t="s">
        <v>26</v>
      </c>
      <c r="AA135" t="s">
        <v>26</v>
      </c>
      <c r="AB135" t="s">
        <v>26</v>
      </c>
    </row>
    <row r="136" spans="3:28" ht="15" customHeight="1">
      <c r="K136" t="s">
        <v>92</v>
      </c>
      <c r="N136" t="s">
        <v>92</v>
      </c>
      <c r="O136" t="s">
        <v>103</v>
      </c>
      <c r="P136" t="s">
        <v>92</v>
      </c>
      <c r="Q136" t="s">
        <v>92</v>
      </c>
      <c r="R136" t="s">
        <v>92</v>
      </c>
      <c r="T136" t="s">
        <v>92</v>
      </c>
      <c r="U136" t="s">
        <v>26</v>
      </c>
      <c r="V136" t="s">
        <v>92</v>
      </c>
      <c r="W136" t="s">
        <v>92</v>
      </c>
      <c r="Y136" t="s">
        <v>26</v>
      </c>
      <c r="AA136" t="s">
        <v>26</v>
      </c>
      <c r="AB136" t="s">
        <v>26</v>
      </c>
    </row>
    <row r="137" spans="3:28" ht="15" customHeight="1">
      <c r="K137" t="s">
        <v>92</v>
      </c>
      <c r="N137" t="s">
        <v>92</v>
      </c>
      <c r="O137" t="s">
        <v>103</v>
      </c>
      <c r="P137" t="s">
        <v>92</v>
      </c>
      <c r="Q137" t="s">
        <v>92</v>
      </c>
      <c r="R137" t="s">
        <v>92</v>
      </c>
      <c r="T137" t="s">
        <v>92</v>
      </c>
      <c r="U137" t="s">
        <v>26</v>
      </c>
      <c r="V137" t="s">
        <v>92</v>
      </c>
      <c r="W137" t="s">
        <v>92</v>
      </c>
      <c r="Y137" t="s">
        <v>26</v>
      </c>
      <c r="AA137" t="s">
        <v>26</v>
      </c>
      <c r="AB137" t="s">
        <v>26</v>
      </c>
    </row>
    <row r="138" spans="3:28" ht="15" customHeight="1">
      <c r="K138" t="s">
        <v>92</v>
      </c>
      <c r="N138" t="s">
        <v>92</v>
      </c>
      <c r="O138" t="s">
        <v>103</v>
      </c>
      <c r="P138" t="s">
        <v>92</v>
      </c>
      <c r="Q138" t="s">
        <v>92</v>
      </c>
      <c r="R138" t="s">
        <v>92</v>
      </c>
      <c r="T138" t="s">
        <v>92</v>
      </c>
      <c r="U138" t="s">
        <v>26</v>
      </c>
      <c r="V138" t="s">
        <v>92</v>
      </c>
      <c r="W138" t="s">
        <v>92</v>
      </c>
      <c r="Y138" t="s">
        <v>26</v>
      </c>
      <c r="AA138" t="s">
        <v>26</v>
      </c>
      <c r="AB138" t="s">
        <v>26</v>
      </c>
    </row>
    <row r="139" spans="3:28" ht="15" customHeight="1">
      <c r="C139" t="s">
        <v>92</v>
      </c>
      <c r="D139" t="s">
        <v>26</v>
      </c>
      <c r="E139" t="s">
        <v>26</v>
      </c>
      <c r="F139" t="s">
        <v>26</v>
      </c>
      <c r="K139" t="s">
        <v>92</v>
      </c>
      <c r="N139" t="s">
        <v>92</v>
      </c>
      <c r="O139" t="s">
        <v>103</v>
      </c>
      <c r="P139" t="s">
        <v>92</v>
      </c>
      <c r="Q139" t="s">
        <v>92</v>
      </c>
      <c r="R139" t="s">
        <v>92</v>
      </c>
      <c r="T139" t="s">
        <v>92</v>
      </c>
      <c r="U139" t="s">
        <v>26</v>
      </c>
      <c r="V139" t="s">
        <v>92</v>
      </c>
      <c r="W139" t="s">
        <v>92</v>
      </c>
      <c r="Y139" t="s">
        <v>26</v>
      </c>
      <c r="AA139" t="s">
        <v>26</v>
      </c>
      <c r="AB139" t="s">
        <v>26</v>
      </c>
    </row>
    <row r="140" spans="3:28" ht="15" customHeight="1">
      <c r="C140" t="s">
        <v>92</v>
      </c>
      <c r="D140" t="s">
        <v>26</v>
      </c>
      <c r="E140" t="s">
        <v>26</v>
      </c>
      <c r="F140" t="s">
        <v>26</v>
      </c>
      <c r="K140" t="s">
        <v>92</v>
      </c>
      <c r="N140" t="s">
        <v>92</v>
      </c>
      <c r="O140" t="s">
        <v>103</v>
      </c>
      <c r="P140" t="s">
        <v>92</v>
      </c>
      <c r="Q140" t="s">
        <v>92</v>
      </c>
      <c r="R140" t="s">
        <v>92</v>
      </c>
      <c r="T140" t="s">
        <v>92</v>
      </c>
      <c r="U140" t="s">
        <v>26</v>
      </c>
      <c r="V140" t="s">
        <v>92</v>
      </c>
      <c r="W140" t="s">
        <v>92</v>
      </c>
      <c r="Y140" t="s">
        <v>26</v>
      </c>
      <c r="AA140" t="s">
        <v>26</v>
      </c>
      <c r="AB140" t="s">
        <v>26</v>
      </c>
    </row>
    <row r="141" spans="3:28" ht="15" customHeight="1">
      <c r="C141" t="s">
        <v>92</v>
      </c>
      <c r="D141" t="s">
        <v>26</v>
      </c>
      <c r="E141" t="s">
        <v>26</v>
      </c>
      <c r="F141" t="s">
        <v>26</v>
      </c>
      <c r="K141" t="s">
        <v>92</v>
      </c>
      <c r="N141" t="s">
        <v>92</v>
      </c>
      <c r="O141" t="s">
        <v>103</v>
      </c>
      <c r="P141" t="s">
        <v>92</v>
      </c>
      <c r="Q141" t="s">
        <v>92</v>
      </c>
      <c r="R141" t="s">
        <v>92</v>
      </c>
      <c r="T141" t="s">
        <v>92</v>
      </c>
      <c r="U141" t="s">
        <v>26</v>
      </c>
      <c r="V141" t="s">
        <v>92</v>
      </c>
      <c r="W141" t="s">
        <v>92</v>
      </c>
      <c r="Y141" t="s">
        <v>26</v>
      </c>
      <c r="AA141" t="s">
        <v>26</v>
      </c>
      <c r="AB141" t="s">
        <v>26</v>
      </c>
    </row>
    <row r="142" spans="3:28" ht="15" customHeight="1">
      <c r="C142" t="s">
        <v>92</v>
      </c>
      <c r="D142" t="s">
        <v>26</v>
      </c>
      <c r="E142" t="s">
        <v>26</v>
      </c>
      <c r="F142" t="s">
        <v>26</v>
      </c>
      <c r="K142" t="s">
        <v>92</v>
      </c>
      <c r="N142" t="s">
        <v>92</v>
      </c>
      <c r="O142" t="s">
        <v>103</v>
      </c>
      <c r="P142" t="s">
        <v>92</v>
      </c>
      <c r="Q142" t="s">
        <v>92</v>
      </c>
      <c r="R142" t="s">
        <v>92</v>
      </c>
      <c r="T142" t="s">
        <v>92</v>
      </c>
      <c r="U142" t="s">
        <v>26</v>
      </c>
      <c r="V142" t="s">
        <v>92</v>
      </c>
      <c r="W142" t="s">
        <v>92</v>
      </c>
      <c r="Y142" t="s">
        <v>26</v>
      </c>
      <c r="AA142" t="s">
        <v>26</v>
      </c>
      <c r="AB142" t="s">
        <v>26</v>
      </c>
    </row>
    <row r="143" spans="3:28" ht="15" customHeight="1">
      <c r="C143" t="s">
        <v>92</v>
      </c>
      <c r="D143" t="s">
        <v>26</v>
      </c>
      <c r="E143" t="s">
        <v>26</v>
      </c>
      <c r="F143" t="s">
        <v>26</v>
      </c>
      <c r="K143" t="s">
        <v>92</v>
      </c>
      <c r="N143" t="s">
        <v>92</v>
      </c>
      <c r="O143" t="s">
        <v>103</v>
      </c>
      <c r="P143" t="s">
        <v>92</v>
      </c>
      <c r="Q143" t="s">
        <v>92</v>
      </c>
      <c r="R143" t="s">
        <v>92</v>
      </c>
      <c r="T143" t="s">
        <v>92</v>
      </c>
      <c r="U143" t="s">
        <v>26</v>
      </c>
      <c r="V143" t="s">
        <v>92</v>
      </c>
      <c r="W143" t="s">
        <v>92</v>
      </c>
      <c r="Y143" t="s">
        <v>26</v>
      </c>
      <c r="AA143" t="s">
        <v>26</v>
      </c>
      <c r="AB143" t="s">
        <v>26</v>
      </c>
    </row>
    <row r="144" spans="3:28" ht="15" customHeight="1">
      <c r="C144" t="s">
        <v>92</v>
      </c>
      <c r="D144" t="s">
        <v>26</v>
      </c>
      <c r="E144" t="s">
        <v>26</v>
      </c>
      <c r="F144" t="s">
        <v>26</v>
      </c>
      <c r="K144" t="s">
        <v>92</v>
      </c>
      <c r="N144" t="s">
        <v>92</v>
      </c>
      <c r="O144" t="s">
        <v>103</v>
      </c>
      <c r="P144" t="s">
        <v>92</v>
      </c>
      <c r="Q144" t="s">
        <v>92</v>
      </c>
      <c r="R144" t="s">
        <v>92</v>
      </c>
      <c r="T144" t="s">
        <v>92</v>
      </c>
      <c r="U144" t="s">
        <v>26</v>
      </c>
      <c r="V144" t="s">
        <v>92</v>
      </c>
      <c r="W144" t="s">
        <v>92</v>
      </c>
      <c r="Y144" t="s">
        <v>26</v>
      </c>
      <c r="AA144" t="s">
        <v>26</v>
      </c>
      <c r="AB144" t="s">
        <v>26</v>
      </c>
    </row>
    <row r="145" spans="3:28" ht="15" customHeight="1">
      <c r="C145" t="s">
        <v>92</v>
      </c>
      <c r="D145" t="s">
        <v>26</v>
      </c>
      <c r="E145" t="s">
        <v>26</v>
      </c>
      <c r="F145" t="s">
        <v>26</v>
      </c>
      <c r="K145" t="s">
        <v>92</v>
      </c>
      <c r="N145" t="s">
        <v>92</v>
      </c>
      <c r="O145" t="s">
        <v>103</v>
      </c>
      <c r="P145" t="s">
        <v>92</v>
      </c>
      <c r="Q145" t="s">
        <v>92</v>
      </c>
      <c r="R145" t="s">
        <v>92</v>
      </c>
      <c r="T145" t="s">
        <v>92</v>
      </c>
      <c r="U145" t="s">
        <v>26</v>
      </c>
      <c r="V145" t="s">
        <v>92</v>
      </c>
      <c r="W145" t="s">
        <v>92</v>
      </c>
      <c r="Y145" t="s">
        <v>26</v>
      </c>
      <c r="AA145" t="s">
        <v>26</v>
      </c>
      <c r="AB145" t="s">
        <v>26</v>
      </c>
    </row>
    <row r="146" spans="3:28" ht="15" customHeight="1">
      <c r="C146" t="s">
        <v>92</v>
      </c>
      <c r="D146" t="s">
        <v>26</v>
      </c>
      <c r="E146" t="s">
        <v>26</v>
      </c>
      <c r="F146" t="s">
        <v>26</v>
      </c>
      <c r="K146" t="s">
        <v>92</v>
      </c>
      <c r="N146" t="s">
        <v>92</v>
      </c>
      <c r="O146" t="s">
        <v>103</v>
      </c>
      <c r="P146" t="s">
        <v>92</v>
      </c>
      <c r="Q146" t="s">
        <v>92</v>
      </c>
      <c r="R146" t="s">
        <v>92</v>
      </c>
      <c r="T146" t="s">
        <v>92</v>
      </c>
      <c r="U146" t="s">
        <v>26</v>
      </c>
      <c r="V146" t="s">
        <v>92</v>
      </c>
      <c r="W146" t="s">
        <v>92</v>
      </c>
      <c r="Y146" t="s">
        <v>26</v>
      </c>
      <c r="AA146" t="s">
        <v>26</v>
      </c>
      <c r="AB146" t="s">
        <v>26</v>
      </c>
    </row>
    <row r="147" spans="3:28" ht="15" customHeight="1">
      <c r="C147" t="s">
        <v>92</v>
      </c>
      <c r="D147" t="s">
        <v>26</v>
      </c>
      <c r="E147" t="s">
        <v>26</v>
      </c>
      <c r="F147" t="s">
        <v>26</v>
      </c>
      <c r="K147" t="s">
        <v>92</v>
      </c>
      <c r="N147" t="s">
        <v>92</v>
      </c>
      <c r="O147" t="s">
        <v>103</v>
      </c>
      <c r="P147" t="s">
        <v>92</v>
      </c>
      <c r="Q147" t="s">
        <v>92</v>
      </c>
      <c r="R147" t="s">
        <v>92</v>
      </c>
      <c r="T147" t="s">
        <v>92</v>
      </c>
      <c r="U147" t="s">
        <v>26</v>
      </c>
      <c r="V147" t="s">
        <v>92</v>
      </c>
      <c r="W147" t="s">
        <v>92</v>
      </c>
      <c r="Y147" t="s">
        <v>26</v>
      </c>
      <c r="AA147" t="s">
        <v>26</v>
      </c>
      <c r="AB147" t="s">
        <v>26</v>
      </c>
    </row>
    <row r="148" spans="3:28" ht="15" customHeight="1">
      <c r="C148" t="s">
        <v>92</v>
      </c>
      <c r="D148" t="s">
        <v>26</v>
      </c>
      <c r="E148" t="s">
        <v>26</v>
      </c>
      <c r="F148" t="s">
        <v>26</v>
      </c>
      <c r="K148" t="s">
        <v>92</v>
      </c>
      <c r="N148" t="s">
        <v>92</v>
      </c>
      <c r="O148" t="s">
        <v>103</v>
      </c>
      <c r="P148" t="s">
        <v>92</v>
      </c>
      <c r="Q148" t="s">
        <v>92</v>
      </c>
      <c r="R148" t="s">
        <v>92</v>
      </c>
      <c r="T148" t="s">
        <v>92</v>
      </c>
      <c r="U148" t="s">
        <v>26</v>
      </c>
      <c r="V148" t="s">
        <v>92</v>
      </c>
      <c r="W148" t="s">
        <v>92</v>
      </c>
      <c r="Y148" t="s">
        <v>26</v>
      </c>
      <c r="AA148" t="s">
        <v>26</v>
      </c>
      <c r="AB148" t="s">
        <v>26</v>
      </c>
    </row>
    <row r="149" spans="3:28" ht="15" customHeight="1">
      <c r="C149" t="s">
        <v>92</v>
      </c>
      <c r="D149" t="s">
        <v>26</v>
      </c>
      <c r="E149" t="s">
        <v>26</v>
      </c>
      <c r="F149" t="s">
        <v>26</v>
      </c>
      <c r="K149" t="s">
        <v>92</v>
      </c>
      <c r="N149" t="s">
        <v>92</v>
      </c>
      <c r="O149" t="s">
        <v>103</v>
      </c>
      <c r="P149" t="s">
        <v>92</v>
      </c>
      <c r="Q149" t="s">
        <v>92</v>
      </c>
      <c r="R149" t="s">
        <v>92</v>
      </c>
      <c r="T149" t="s">
        <v>92</v>
      </c>
      <c r="U149" t="s">
        <v>26</v>
      </c>
      <c r="V149" t="s">
        <v>92</v>
      </c>
      <c r="W149" t="s">
        <v>92</v>
      </c>
      <c r="Y149" t="s">
        <v>26</v>
      </c>
      <c r="AA149" t="s">
        <v>26</v>
      </c>
      <c r="AB149" t="s">
        <v>26</v>
      </c>
    </row>
    <row r="150" spans="3:28" ht="15" customHeight="1">
      <c r="C150" t="s">
        <v>92</v>
      </c>
      <c r="D150" t="s">
        <v>26</v>
      </c>
      <c r="E150" t="s">
        <v>26</v>
      </c>
      <c r="F150" t="s">
        <v>26</v>
      </c>
      <c r="K150" t="s">
        <v>92</v>
      </c>
      <c r="N150" t="s">
        <v>92</v>
      </c>
      <c r="O150" t="s">
        <v>103</v>
      </c>
      <c r="P150" t="s">
        <v>92</v>
      </c>
      <c r="Q150" t="s">
        <v>92</v>
      </c>
      <c r="R150" t="s">
        <v>92</v>
      </c>
      <c r="T150" t="s">
        <v>92</v>
      </c>
      <c r="U150" t="s">
        <v>26</v>
      </c>
      <c r="V150" t="s">
        <v>92</v>
      </c>
      <c r="W150" t="s">
        <v>92</v>
      </c>
      <c r="Y150" t="s">
        <v>26</v>
      </c>
      <c r="AA150" t="s">
        <v>26</v>
      </c>
      <c r="AB150" t="s">
        <v>26</v>
      </c>
    </row>
    <row r="151" spans="3:28" ht="15" customHeight="1">
      <c r="C151" t="s">
        <v>92</v>
      </c>
      <c r="D151" t="s">
        <v>26</v>
      </c>
      <c r="E151" t="s">
        <v>26</v>
      </c>
      <c r="F151" t="s">
        <v>26</v>
      </c>
      <c r="K151" t="s">
        <v>92</v>
      </c>
      <c r="N151" t="s">
        <v>92</v>
      </c>
      <c r="O151" t="s">
        <v>103</v>
      </c>
      <c r="P151" t="s">
        <v>92</v>
      </c>
      <c r="Q151" t="s">
        <v>92</v>
      </c>
      <c r="R151" t="s">
        <v>92</v>
      </c>
      <c r="T151" t="s">
        <v>92</v>
      </c>
      <c r="U151" t="s">
        <v>26</v>
      </c>
      <c r="V151" t="s">
        <v>92</v>
      </c>
      <c r="W151" t="s">
        <v>92</v>
      </c>
      <c r="Y151" t="s">
        <v>26</v>
      </c>
      <c r="AA151" t="s">
        <v>26</v>
      </c>
      <c r="AB151" t="s">
        <v>26</v>
      </c>
    </row>
    <row r="152" spans="3:28" ht="15" customHeight="1">
      <c r="C152" t="s">
        <v>92</v>
      </c>
      <c r="D152" t="s">
        <v>26</v>
      </c>
      <c r="E152" t="s">
        <v>26</v>
      </c>
      <c r="F152" t="s">
        <v>26</v>
      </c>
      <c r="K152" t="s">
        <v>92</v>
      </c>
      <c r="N152" t="s">
        <v>92</v>
      </c>
      <c r="O152" t="s">
        <v>103</v>
      </c>
      <c r="P152" t="s">
        <v>92</v>
      </c>
      <c r="Q152" t="s">
        <v>92</v>
      </c>
      <c r="R152" t="s">
        <v>92</v>
      </c>
      <c r="T152" t="s">
        <v>92</v>
      </c>
      <c r="U152" t="s">
        <v>26</v>
      </c>
      <c r="V152" t="s">
        <v>92</v>
      </c>
      <c r="W152" t="s">
        <v>92</v>
      </c>
      <c r="Y152" t="s">
        <v>26</v>
      </c>
      <c r="AA152" t="s">
        <v>26</v>
      </c>
      <c r="AB152" t="s">
        <v>26</v>
      </c>
    </row>
    <row r="153" spans="3:28" ht="15" customHeight="1">
      <c r="C153" t="s">
        <v>92</v>
      </c>
      <c r="D153" t="s">
        <v>26</v>
      </c>
      <c r="E153" t="s">
        <v>26</v>
      </c>
      <c r="F153" t="s">
        <v>26</v>
      </c>
      <c r="K153" t="s">
        <v>92</v>
      </c>
      <c r="N153" t="s">
        <v>92</v>
      </c>
      <c r="O153" t="s">
        <v>103</v>
      </c>
      <c r="P153" t="s">
        <v>92</v>
      </c>
      <c r="Q153" t="s">
        <v>92</v>
      </c>
      <c r="R153" t="s">
        <v>92</v>
      </c>
      <c r="T153" t="s">
        <v>92</v>
      </c>
      <c r="U153" t="s">
        <v>26</v>
      </c>
      <c r="V153" t="s">
        <v>92</v>
      </c>
      <c r="W153" t="s">
        <v>92</v>
      </c>
      <c r="Y153" t="s">
        <v>26</v>
      </c>
      <c r="AA153" t="s">
        <v>26</v>
      </c>
      <c r="AB153" t="s">
        <v>26</v>
      </c>
    </row>
    <row r="154" spans="3:28" ht="15" customHeight="1">
      <c r="C154" t="s">
        <v>92</v>
      </c>
      <c r="D154" t="s">
        <v>26</v>
      </c>
      <c r="E154" t="s">
        <v>26</v>
      </c>
      <c r="F154" t="s">
        <v>26</v>
      </c>
      <c r="K154" t="s">
        <v>92</v>
      </c>
      <c r="N154" t="s">
        <v>92</v>
      </c>
      <c r="O154" t="s">
        <v>103</v>
      </c>
      <c r="P154" t="s">
        <v>92</v>
      </c>
      <c r="Q154" t="s">
        <v>92</v>
      </c>
      <c r="R154" t="s">
        <v>92</v>
      </c>
      <c r="T154" t="s">
        <v>92</v>
      </c>
      <c r="U154" t="s">
        <v>26</v>
      </c>
      <c r="V154" t="s">
        <v>92</v>
      </c>
      <c r="W154" t="s">
        <v>92</v>
      </c>
      <c r="Y154" t="s">
        <v>26</v>
      </c>
      <c r="AA154" t="s">
        <v>26</v>
      </c>
      <c r="AB154" t="s">
        <v>26</v>
      </c>
    </row>
    <row r="155" spans="3:28" ht="15" customHeight="1">
      <c r="C155" t="s">
        <v>92</v>
      </c>
      <c r="D155" t="s">
        <v>26</v>
      </c>
      <c r="E155" t="s">
        <v>26</v>
      </c>
      <c r="F155" t="s">
        <v>26</v>
      </c>
      <c r="K155" t="s">
        <v>92</v>
      </c>
      <c r="N155" t="s">
        <v>92</v>
      </c>
      <c r="O155" t="s">
        <v>103</v>
      </c>
      <c r="P155" t="s">
        <v>92</v>
      </c>
      <c r="Q155" t="s">
        <v>92</v>
      </c>
      <c r="R155" t="s">
        <v>92</v>
      </c>
      <c r="T155" t="s">
        <v>92</v>
      </c>
      <c r="U155" t="s">
        <v>26</v>
      </c>
      <c r="V155" t="s">
        <v>92</v>
      </c>
      <c r="W155" t="s">
        <v>92</v>
      </c>
      <c r="Y155" t="s">
        <v>26</v>
      </c>
      <c r="AA155" t="s">
        <v>26</v>
      </c>
      <c r="AB155" t="s">
        <v>26</v>
      </c>
    </row>
    <row r="156" spans="3:28" ht="15" customHeight="1">
      <c r="C156" t="s">
        <v>92</v>
      </c>
      <c r="D156" t="s">
        <v>26</v>
      </c>
      <c r="E156" t="s">
        <v>26</v>
      </c>
      <c r="F156" t="s">
        <v>26</v>
      </c>
      <c r="K156" t="s">
        <v>92</v>
      </c>
      <c r="N156" t="s">
        <v>92</v>
      </c>
      <c r="O156" t="s">
        <v>103</v>
      </c>
      <c r="P156" t="s">
        <v>92</v>
      </c>
      <c r="Q156" t="s">
        <v>92</v>
      </c>
      <c r="R156" t="s">
        <v>92</v>
      </c>
      <c r="T156" t="s">
        <v>92</v>
      </c>
      <c r="U156" t="s">
        <v>26</v>
      </c>
      <c r="V156" t="s">
        <v>92</v>
      </c>
      <c r="W156" t="s">
        <v>92</v>
      </c>
      <c r="Y156" t="s">
        <v>26</v>
      </c>
      <c r="AA156" t="s">
        <v>26</v>
      </c>
      <c r="AB156" t="s">
        <v>26</v>
      </c>
    </row>
    <row r="157" spans="3:28" ht="15" customHeight="1">
      <c r="C157" t="s">
        <v>92</v>
      </c>
      <c r="D157" t="s">
        <v>26</v>
      </c>
      <c r="E157" t="s">
        <v>26</v>
      </c>
      <c r="F157" t="s">
        <v>26</v>
      </c>
      <c r="K157" t="s">
        <v>92</v>
      </c>
      <c r="N157" t="s">
        <v>92</v>
      </c>
      <c r="O157" t="s">
        <v>103</v>
      </c>
      <c r="P157" t="s">
        <v>92</v>
      </c>
      <c r="Q157" t="s">
        <v>92</v>
      </c>
      <c r="R157" t="s">
        <v>92</v>
      </c>
      <c r="T157" t="s">
        <v>92</v>
      </c>
      <c r="U157" t="s">
        <v>26</v>
      </c>
      <c r="V157" t="s">
        <v>92</v>
      </c>
      <c r="W157" t="s">
        <v>92</v>
      </c>
      <c r="Y157" t="s">
        <v>26</v>
      </c>
      <c r="AA157" t="s">
        <v>26</v>
      </c>
      <c r="AB157" t="s">
        <v>26</v>
      </c>
    </row>
    <row r="158" spans="3:28" ht="15" customHeight="1">
      <c r="C158" t="s">
        <v>92</v>
      </c>
      <c r="D158" t="s">
        <v>26</v>
      </c>
      <c r="E158" t="s">
        <v>26</v>
      </c>
      <c r="F158" t="s">
        <v>26</v>
      </c>
      <c r="K158" t="s">
        <v>92</v>
      </c>
      <c r="N158" t="s">
        <v>92</v>
      </c>
      <c r="O158" t="s">
        <v>103</v>
      </c>
      <c r="P158" t="s">
        <v>92</v>
      </c>
      <c r="Q158" t="s">
        <v>92</v>
      </c>
      <c r="R158" t="s">
        <v>92</v>
      </c>
      <c r="T158" t="s">
        <v>92</v>
      </c>
      <c r="U158" t="s">
        <v>26</v>
      </c>
      <c r="V158" t="s">
        <v>92</v>
      </c>
      <c r="W158" t="s">
        <v>92</v>
      </c>
      <c r="Y158" t="s">
        <v>26</v>
      </c>
      <c r="AA158" t="s">
        <v>26</v>
      </c>
      <c r="AB158" t="s">
        <v>26</v>
      </c>
    </row>
    <row r="159" spans="3:28" ht="15" customHeight="1">
      <c r="C159" t="s">
        <v>92</v>
      </c>
      <c r="D159" t="s">
        <v>26</v>
      </c>
      <c r="E159" t="s">
        <v>26</v>
      </c>
      <c r="F159" t="s">
        <v>26</v>
      </c>
      <c r="K159" t="s">
        <v>92</v>
      </c>
      <c r="N159" t="s">
        <v>92</v>
      </c>
      <c r="O159" t="s">
        <v>103</v>
      </c>
      <c r="P159" t="s">
        <v>92</v>
      </c>
      <c r="Q159" t="s">
        <v>92</v>
      </c>
      <c r="R159" t="s">
        <v>92</v>
      </c>
      <c r="T159" t="s">
        <v>92</v>
      </c>
      <c r="U159" t="s">
        <v>26</v>
      </c>
      <c r="V159" t="s">
        <v>92</v>
      </c>
      <c r="W159" t="s">
        <v>92</v>
      </c>
      <c r="Y159" t="s">
        <v>26</v>
      </c>
      <c r="AA159" t="s">
        <v>26</v>
      </c>
      <c r="AB159" t="s">
        <v>26</v>
      </c>
    </row>
    <row r="160" spans="3:28" ht="15" customHeight="1">
      <c r="C160" t="s">
        <v>92</v>
      </c>
      <c r="D160" t="s">
        <v>26</v>
      </c>
      <c r="E160" t="s">
        <v>26</v>
      </c>
      <c r="F160" t="s">
        <v>26</v>
      </c>
      <c r="K160" t="s">
        <v>92</v>
      </c>
      <c r="N160" t="s">
        <v>92</v>
      </c>
      <c r="O160" t="s">
        <v>103</v>
      </c>
      <c r="P160" t="s">
        <v>92</v>
      </c>
      <c r="Q160" t="s">
        <v>92</v>
      </c>
      <c r="R160" t="s">
        <v>92</v>
      </c>
      <c r="T160" t="s">
        <v>92</v>
      </c>
      <c r="U160" t="s">
        <v>26</v>
      </c>
      <c r="V160" t="s">
        <v>92</v>
      </c>
      <c r="W160" t="s">
        <v>92</v>
      </c>
      <c r="Y160" t="s">
        <v>26</v>
      </c>
      <c r="AA160" t="s">
        <v>26</v>
      </c>
      <c r="AB160" t="s">
        <v>26</v>
      </c>
    </row>
    <row r="161" spans="3:28" ht="15" customHeight="1">
      <c r="C161" t="s">
        <v>92</v>
      </c>
      <c r="D161" t="s">
        <v>26</v>
      </c>
      <c r="E161" t="s">
        <v>26</v>
      </c>
      <c r="F161" t="s">
        <v>26</v>
      </c>
      <c r="K161" t="s">
        <v>92</v>
      </c>
      <c r="N161" t="s">
        <v>92</v>
      </c>
      <c r="O161" t="s">
        <v>103</v>
      </c>
      <c r="P161" t="s">
        <v>92</v>
      </c>
      <c r="Q161" t="s">
        <v>92</v>
      </c>
      <c r="R161" t="s">
        <v>92</v>
      </c>
      <c r="T161" t="s">
        <v>92</v>
      </c>
      <c r="U161" t="s">
        <v>26</v>
      </c>
      <c r="V161" t="s">
        <v>92</v>
      </c>
      <c r="W161" t="s">
        <v>92</v>
      </c>
      <c r="Y161" t="s">
        <v>26</v>
      </c>
      <c r="AA161" t="s">
        <v>26</v>
      </c>
      <c r="AB161" t="s">
        <v>26</v>
      </c>
    </row>
    <row r="162" spans="3:28" ht="15" customHeight="1">
      <c r="C162" t="s">
        <v>92</v>
      </c>
      <c r="D162" t="s">
        <v>26</v>
      </c>
      <c r="E162" t="s">
        <v>26</v>
      </c>
      <c r="F162" t="s">
        <v>26</v>
      </c>
      <c r="K162" t="s">
        <v>92</v>
      </c>
      <c r="N162" t="s">
        <v>92</v>
      </c>
      <c r="O162" t="s">
        <v>103</v>
      </c>
      <c r="P162" t="s">
        <v>92</v>
      </c>
      <c r="Q162" t="s">
        <v>92</v>
      </c>
      <c r="R162" t="s">
        <v>92</v>
      </c>
      <c r="T162" t="s">
        <v>92</v>
      </c>
      <c r="U162" t="s">
        <v>26</v>
      </c>
      <c r="V162" t="s">
        <v>92</v>
      </c>
      <c r="W162" t="s">
        <v>92</v>
      </c>
      <c r="Y162" t="s">
        <v>26</v>
      </c>
      <c r="AA162" t="s">
        <v>26</v>
      </c>
      <c r="AB162" t="s">
        <v>26</v>
      </c>
    </row>
    <row r="163" spans="3:28" ht="15" customHeight="1">
      <c r="C163" t="s">
        <v>92</v>
      </c>
      <c r="D163" t="s">
        <v>26</v>
      </c>
      <c r="E163" t="s">
        <v>26</v>
      </c>
      <c r="F163" t="s">
        <v>26</v>
      </c>
      <c r="K163" t="s">
        <v>92</v>
      </c>
      <c r="N163" t="s">
        <v>92</v>
      </c>
      <c r="O163" t="s">
        <v>103</v>
      </c>
      <c r="P163" t="s">
        <v>92</v>
      </c>
      <c r="Q163" t="s">
        <v>92</v>
      </c>
      <c r="R163" t="s">
        <v>92</v>
      </c>
      <c r="T163" t="s">
        <v>92</v>
      </c>
      <c r="U163" t="s">
        <v>26</v>
      </c>
      <c r="V163" t="s">
        <v>92</v>
      </c>
      <c r="W163" t="s">
        <v>92</v>
      </c>
      <c r="Y163" t="s">
        <v>26</v>
      </c>
      <c r="AA163" t="s">
        <v>26</v>
      </c>
      <c r="AB163" t="s">
        <v>26</v>
      </c>
    </row>
    <row r="164" spans="3:28" ht="15" customHeight="1">
      <c r="C164" t="s">
        <v>92</v>
      </c>
      <c r="D164" t="s">
        <v>26</v>
      </c>
      <c r="E164" t="s">
        <v>26</v>
      </c>
      <c r="F164" t="s">
        <v>26</v>
      </c>
      <c r="K164" t="s">
        <v>92</v>
      </c>
      <c r="N164" t="s">
        <v>92</v>
      </c>
      <c r="O164" t="s">
        <v>103</v>
      </c>
      <c r="P164" t="s">
        <v>92</v>
      </c>
      <c r="Q164" t="s">
        <v>92</v>
      </c>
      <c r="R164" t="s">
        <v>92</v>
      </c>
      <c r="T164" t="s">
        <v>92</v>
      </c>
      <c r="U164" t="s">
        <v>26</v>
      </c>
      <c r="V164" t="s">
        <v>92</v>
      </c>
      <c r="W164" t="s">
        <v>92</v>
      </c>
      <c r="Y164" t="s">
        <v>26</v>
      </c>
      <c r="AA164" t="s">
        <v>26</v>
      </c>
      <c r="AB164" t="s">
        <v>26</v>
      </c>
    </row>
    <row r="165" spans="3:28" ht="15" customHeight="1">
      <c r="C165" t="s">
        <v>92</v>
      </c>
      <c r="D165" t="s">
        <v>26</v>
      </c>
      <c r="E165" t="s">
        <v>26</v>
      </c>
      <c r="F165" t="s">
        <v>26</v>
      </c>
      <c r="K165" t="s">
        <v>92</v>
      </c>
      <c r="N165" t="s">
        <v>92</v>
      </c>
      <c r="O165" t="s">
        <v>103</v>
      </c>
      <c r="P165" t="s">
        <v>92</v>
      </c>
      <c r="Q165" t="s">
        <v>92</v>
      </c>
      <c r="R165" t="s">
        <v>92</v>
      </c>
      <c r="T165" t="s">
        <v>92</v>
      </c>
      <c r="U165" t="s">
        <v>26</v>
      </c>
      <c r="V165" t="s">
        <v>92</v>
      </c>
      <c r="W165" t="s">
        <v>92</v>
      </c>
      <c r="Y165" t="s">
        <v>26</v>
      </c>
      <c r="AA165" t="s">
        <v>26</v>
      </c>
      <c r="AB165" t="s">
        <v>26</v>
      </c>
    </row>
    <row r="166" spans="3:28" ht="15" customHeight="1">
      <c r="C166" t="s">
        <v>92</v>
      </c>
      <c r="D166" t="s">
        <v>26</v>
      </c>
      <c r="E166" t="s">
        <v>26</v>
      </c>
      <c r="F166" t="s">
        <v>26</v>
      </c>
      <c r="K166" t="s">
        <v>92</v>
      </c>
      <c r="N166" t="s">
        <v>92</v>
      </c>
      <c r="O166" t="s">
        <v>103</v>
      </c>
      <c r="P166" t="s">
        <v>92</v>
      </c>
      <c r="Q166" t="s">
        <v>92</v>
      </c>
      <c r="R166" t="s">
        <v>92</v>
      </c>
      <c r="T166" t="s">
        <v>92</v>
      </c>
      <c r="U166" t="s">
        <v>26</v>
      </c>
      <c r="V166" t="s">
        <v>92</v>
      </c>
      <c r="W166" t="s">
        <v>92</v>
      </c>
      <c r="Y166" t="s">
        <v>26</v>
      </c>
      <c r="AA166" t="s">
        <v>26</v>
      </c>
      <c r="AB166" t="s">
        <v>26</v>
      </c>
    </row>
    <row r="167" spans="3:28" ht="15" customHeight="1">
      <c r="C167" t="s">
        <v>92</v>
      </c>
      <c r="D167" t="s">
        <v>26</v>
      </c>
      <c r="E167" t="s">
        <v>26</v>
      </c>
      <c r="F167" t="s">
        <v>26</v>
      </c>
      <c r="K167" t="s">
        <v>92</v>
      </c>
      <c r="N167" t="s">
        <v>92</v>
      </c>
      <c r="O167" t="s">
        <v>103</v>
      </c>
      <c r="P167" t="s">
        <v>92</v>
      </c>
      <c r="Q167" t="s">
        <v>92</v>
      </c>
      <c r="R167" t="s">
        <v>92</v>
      </c>
      <c r="T167" t="s">
        <v>92</v>
      </c>
      <c r="U167" t="s">
        <v>26</v>
      </c>
      <c r="V167" t="s">
        <v>92</v>
      </c>
      <c r="W167" t="s">
        <v>92</v>
      </c>
      <c r="Y167" t="s">
        <v>26</v>
      </c>
      <c r="AA167" t="s">
        <v>26</v>
      </c>
      <c r="AB167" t="s">
        <v>26</v>
      </c>
    </row>
    <row r="168" spans="3:28" ht="15" customHeight="1">
      <c r="C168" t="s">
        <v>92</v>
      </c>
      <c r="D168" t="s">
        <v>26</v>
      </c>
      <c r="E168" t="s">
        <v>26</v>
      </c>
      <c r="F168" t="s">
        <v>26</v>
      </c>
      <c r="K168" t="s">
        <v>92</v>
      </c>
      <c r="N168" t="s">
        <v>92</v>
      </c>
      <c r="O168" t="s">
        <v>103</v>
      </c>
      <c r="P168" t="s">
        <v>92</v>
      </c>
      <c r="Q168" t="s">
        <v>92</v>
      </c>
      <c r="R168" t="s">
        <v>92</v>
      </c>
      <c r="T168" t="s">
        <v>92</v>
      </c>
      <c r="U168" t="s">
        <v>26</v>
      </c>
      <c r="V168" t="s">
        <v>92</v>
      </c>
      <c r="W168" t="s">
        <v>92</v>
      </c>
      <c r="Y168" t="s">
        <v>26</v>
      </c>
      <c r="AA168" t="s">
        <v>26</v>
      </c>
      <c r="AB168" t="s">
        <v>26</v>
      </c>
    </row>
    <row r="169" spans="3:28" ht="15" customHeight="1">
      <c r="C169" t="s">
        <v>92</v>
      </c>
      <c r="D169" t="s">
        <v>26</v>
      </c>
      <c r="E169" t="s">
        <v>26</v>
      </c>
      <c r="F169" t="s">
        <v>26</v>
      </c>
      <c r="K169" t="s">
        <v>92</v>
      </c>
      <c r="N169" t="s">
        <v>92</v>
      </c>
      <c r="O169" t="s">
        <v>103</v>
      </c>
      <c r="P169" t="s">
        <v>92</v>
      </c>
      <c r="Q169" t="s">
        <v>92</v>
      </c>
      <c r="R169" t="s">
        <v>92</v>
      </c>
      <c r="T169" t="s">
        <v>92</v>
      </c>
      <c r="U169" t="s">
        <v>26</v>
      </c>
      <c r="V169" t="s">
        <v>92</v>
      </c>
      <c r="W169" t="s">
        <v>92</v>
      </c>
      <c r="Y169" t="s">
        <v>26</v>
      </c>
      <c r="AA169" t="s">
        <v>26</v>
      </c>
      <c r="AB169" t="s">
        <v>26</v>
      </c>
    </row>
    <row r="170" spans="3:28" ht="15" customHeight="1">
      <c r="C170" t="s">
        <v>92</v>
      </c>
      <c r="D170" t="s">
        <v>26</v>
      </c>
      <c r="E170" t="s">
        <v>26</v>
      </c>
      <c r="F170" t="s">
        <v>26</v>
      </c>
      <c r="K170" t="s">
        <v>92</v>
      </c>
      <c r="N170" t="s">
        <v>92</v>
      </c>
      <c r="O170" t="s">
        <v>103</v>
      </c>
      <c r="P170" t="s">
        <v>92</v>
      </c>
      <c r="Q170" t="s">
        <v>92</v>
      </c>
      <c r="R170" t="s">
        <v>92</v>
      </c>
      <c r="T170" t="s">
        <v>92</v>
      </c>
      <c r="U170" t="s">
        <v>26</v>
      </c>
      <c r="V170" t="s">
        <v>92</v>
      </c>
      <c r="W170" t="s">
        <v>92</v>
      </c>
      <c r="Y170" t="s">
        <v>26</v>
      </c>
      <c r="AA170" t="s">
        <v>26</v>
      </c>
      <c r="AB170" t="s">
        <v>26</v>
      </c>
    </row>
    <row r="171" spans="3:28" ht="15" customHeight="1">
      <c r="C171" t="s">
        <v>92</v>
      </c>
      <c r="D171" t="s">
        <v>26</v>
      </c>
      <c r="E171" t="s">
        <v>26</v>
      </c>
      <c r="F171" t="s">
        <v>26</v>
      </c>
      <c r="K171" t="s">
        <v>92</v>
      </c>
      <c r="N171" t="s">
        <v>92</v>
      </c>
      <c r="O171" t="s">
        <v>103</v>
      </c>
      <c r="P171" t="s">
        <v>92</v>
      </c>
      <c r="Q171" t="s">
        <v>92</v>
      </c>
      <c r="R171" t="s">
        <v>92</v>
      </c>
      <c r="T171" t="s">
        <v>92</v>
      </c>
      <c r="U171" t="s">
        <v>26</v>
      </c>
      <c r="V171" t="s">
        <v>92</v>
      </c>
      <c r="W171" t="s">
        <v>92</v>
      </c>
      <c r="Y171" t="s">
        <v>26</v>
      </c>
      <c r="AA171" t="s">
        <v>26</v>
      </c>
      <c r="AB171" t="s">
        <v>26</v>
      </c>
    </row>
    <row r="172" spans="3:28" ht="15" customHeight="1">
      <c r="C172" t="s">
        <v>92</v>
      </c>
      <c r="D172" t="s">
        <v>26</v>
      </c>
      <c r="E172" t="s">
        <v>26</v>
      </c>
      <c r="F172" t="s">
        <v>26</v>
      </c>
      <c r="K172" t="s">
        <v>92</v>
      </c>
      <c r="N172" t="s">
        <v>92</v>
      </c>
      <c r="O172" t="s">
        <v>103</v>
      </c>
      <c r="P172" t="s">
        <v>92</v>
      </c>
      <c r="Q172" t="s">
        <v>92</v>
      </c>
      <c r="R172" t="s">
        <v>92</v>
      </c>
      <c r="T172" t="s">
        <v>92</v>
      </c>
      <c r="U172" t="s">
        <v>26</v>
      </c>
      <c r="V172" t="s">
        <v>92</v>
      </c>
      <c r="W172" t="s">
        <v>92</v>
      </c>
      <c r="Y172" t="s">
        <v>26</v>
      </c>
      <c r="AA172" t="s">
        <v>26</v>
      </c>
      <c r="AB172" t="s">
        <v>26</v>
      </c>
    </row>
    <row r="173" spans="3:28" ht="15" customHeight="1">
      <c r="C173" t="s">
        <v>92</v>
      </c>
      <c r="D173" t="s">
        <v>26</v>
      </c>
      <c r="E173" t="s">
        <v>26</v>
      </c>
      <c r="F173" t="s">
        <v>26</v>
      </c>
      <c r="K173" t="s">
        <v>92</v>
      </c>
      <c r="N173" t="s">
        <v>92</v>
      </c>
      <c r="O173" t="s">
        <v>103</v>
      </c>
      <c r="P173" t="s">
        <v>92</v>
      </c>
      <c r="Q173" t="s">
        <v>92</v>
      </c>
      <c r="R173" t="s">
        <v>92</v>
      </c>
      <c r="T173" t="s">
        <v>92</v>
      </c>
      <c r="U173" t="s">
        <v>26</v>
      </c>
      <c r="V173" t="s">
        <v>92</v>
      </c>
      <c r="W173" t="s">
        <v>92</v>
      </c>
      <c r="Y173" t="s">
        <v>26</v>
      </c>
      <c r="AA173" t="s">
        <v>26</v>
      </c>
      <c r="AB173" t="s">
        <v>26</v>
      </c>
    </row>
    <row r="174" spans="3:28" ht="15" customHeight="1">
      <c r="C174" t="s">
        <v>92</v>
      </c>
      <c r="D174" t="s">
        <v>26</v>
      </c>
      <c r="E174" t="s">
        <v>26</v>
      </c>
      <c r="F174" t="s">
        <v>26</v>
      </c>
      <c r="K174" t="s">
        <v>92</v>
      </c>
      <c r="N174" t="s">
        <v>92</v>
      </c>
      <c r="O174" t="s">
        <v>103</v>
      </c>
      <c r="P174" t="s">
        <v>92</v>
      </c>
      <c r="Q174" t="s">
        <v>92</v>
      </c>
      <c r="R174" t="s">
        <v>92</v>
      </c>
      <c r="T174" t="s">
        <v>92</v>
      </c>
      <c r="U174" t="s">
        <v>26</v>
      </c>
      <c r="V174" t="s">
        <v>92</v>
      </c>
      <c r="W174" t="s">
        <v>92</v>
      </c>
      <c r="Y174" t="s">
        <v>26</v>
      </c>
      <c r="AA174" t="s">
        <v>26</v>
      </c>
      <c r="AB174" t="s">
        <v>26</v>
      </c>
    </row>
    <row r="175" spans="3:28" ht="15" customHeight="1">
      <c r="C175" t="s">
        <v>92</v>
      </c>
      <c r="D175" t="s">
        <v>26</v>
      </c>
      <c r="E175" t="s">
        <v>26</v>
      </c>
      <c r="F175" t="s">
        <v>26</v>
      </c>
      <c r="K175" t="s">
        <v>92</v>
      </c>
      <c r="N175" t="s">
        <v>92</v>
      </c>
      <c r="O175" t="s">
        <v>103</v>
      </c>
      <c r="P175" t="s">
        <v>92</v>
      </c>
      <c r="Q175" t="s">
        <v>92</v>
      </c>
      <c r="R175" t="s">
        <v>92</v>
      </c>
      <c r="T175" t="s">
        <v>92</v>
      </c>
      <c r="U175" t="s">
        <v>26</v>
      </c>
      <c r="V175" t="s">
        <v>92</v>
      </c>
      <c r="W175" t="s">
        <v>92</v>
      </c>
      <c r="Y175" t="s">
        <v>26</v>
      </c>
      <c r="AA175" t="s">
        <v>26</v>
      </c>
      <c r="AB175" t="s">
        <v>26</v>
      </c>
    </row>
    <row r="176" spans="3:28" ht="15" customHeight="1">
      <c r="C176" t="s">
        <v>92</v>
      </c>
      <c r="D176" t="s">
        <v>26</v>
      </c>
      <c r="E176" t="s">
        <v>26</v>
      </c>
      <c r="F176" t="s">
        <v>26</v>
      </c>
      <c r="K176" t="s">
        <v>92</v>
      </c>
      <c r="N176" t="s">
        <v>92</v>
      </c>
      <c r="O176" t="s">
        <v>103</v>
      </c>
      <c r="P176" t="s">
        <v>92</v>
      </c>
      <c r="Q176" t="s">
        <v>92</v>
      </c>
      <c r="R176" t="s">
        <v>92</v>
      </c>
      <c r="T176" t="s">
        <v>92</v>
      </c>
      <c r="U176" t="s">
        <v>26</v>
      </c>
      <c r="V176" t="s">
        <v>92</v>
      </c>
      <c r="W176" t="s">
        <v>92</v>
      </c>
      <c r="Y176" t="s">
        <v>26</v>
      </c>
      <c r="AA176" t="s">
        <v>26</v>
      </c>
      <c r="AB176" t="s">
        <v>26</v>
      </c>
    </row>
    <row r="177" spans="3:28" ht="15" customHeight="1">
      <c r="C177" t="s">
        <v>92</v>
      </c>
      <c r="D177" t="s">
        <v>26</v>
      </c>
      <c r="E177" t="s">
        <v>26</v>
      </c>
      <c r="F177" t="s">
        <v>26</v>
      </c>
      <c r="K177" t="s">
        <v>92</v>
      </c>
      <c r="N177" t="s">
        <v>92</v>
      </c>
      <c r="O177" t="s">
        <v>103</v>
      </c>
      <c r="P177" t="s">
        <v>92</v>
      </c>
      <c r="Q177" t="s">
        <v>92</v>
      </c>
      <c r="R177" t="s">
        <v>92</v>
      </c>
      <c r="T177" t="s">
        <v>92</v>
      </c>
      <c r="U177" t="s">
        <v>26</v>
      </c>
      <c r="V177" t="s">
        <v>92</v>
      </c>
      <c r="W177" t="s">
        <v>92</v>
      </c>
      <c r="Y177" t="s">
        <v>26</v>
      </c>
      <c r="AA177" t="s">
        <v>26</v>
      </c>
      <c r="AB177" t="s">
        <v>26</v>
      </c>
    </row>
    <row r="178" spans="3:28" ht="15" customHeight="1">
      <c r="C178" t="s">
        <v>92</v>
      </c>
      <c r="D178" t="s">
        <v>26</v>
      </c>
      <c r="E178" t="s">
        <v>26</v>
      </c>
      <c r="F178" t="s">
        <v>26</v>
      </c>
      <c r="K178" t="s">
        <v>92</v>
      </c>
      <c r="N178" t="s">
        <v>92</v>
      </c>
      <c r="O178" t="s">
        <v>103</v>
      </c>
      <c r="P178" t="s">
        <v>92</v>
      </c>
      <c r="Q178" t="s">
        <v>92</v>
      </c>
      <c r="R178" t="s">
        <v>92</v>
      </c>
      <c r="T178" t="s">
        <v>92</v>
      </c>
      <c r="U178" t="s">
        <v>26</v>
      </c>
      <c r="V178" t="s">
        <v>92</v>
      </c>
      <c r="W178" t="s">
        <v>92</v>
      </c>
      <c r="Y178" t="s">
        <v>26</v>
      </c>
      <c r="AA178" t="s">
        <v>26</v>
      </c>
      <c r="AB178" t="s">
        <v>26</v>
      </c>
    </row>
    <row r="179" spans="3:28" ht="15" customHeight="1">
      <c r="C179" t="s">
        <v>92</v>
      </c>
      <c r="D179" t="s">
        <v>26</v>
      </c>
      <c r="E179" t="s">
        <v>26</v>
      </c>
      <c r="F179" t="s">
        <v>26</v>
      </c>
      <c r="K179" t="s">
        <v>92</v>
      </c>
      <c r="N179" t="s">
        <v>92</v>
      </c>
      <c r="O179" t="s">
        <v>103</v>
      </c>
      <c r="P179" t="s">
        <v>92</v>
      </c>
      <c r="Q179" t="s">
        <v>92</v>
      </c>
      <c r="R179" t="s">
        <v>92</v>
      </c>
      <c r="T179" t="s">
        <v>92</v>
      </c>
      <c r="U179" t="s">
        <v>26</v>
      </c>
      <c r="V179" t="s">
        <v>92</v>
      </c>
      <c r="W179" t="s">
        <v>92</v>
      </c>
      <c r="Y179" t="s">
        <v>26</v>
      </c>
      <c r="AA179" t="s">
        <v>26</v>
      </c>
      <c r="AB179" t="s">
        <v>26</v>
      </c>
    </row>
    <row r="180" spans="3:28" ht="15" customHeight="1">
      <c r="C180" t="s">
        <v>92</v>
      </c>
      <c r="D180" t="s">
        <v>26</v>
      </c>
      <c r="E180" t="s">
        <v>26</v>
      </c>
      <c r="F180" t="s">
        <v>26</v>
      </c>
      <c r="K180" t="s">
        <v>92</v>
      </c>
      <c r="N180" t="s">
        <v>92</v>
      </c>
      <c r="O180" t="s">
        <v>103</v>
      </c>
      <c r="P180" t="s">
        <v>92</v>
      </c>
      <c r="Q180" t="s">
        <v>92</v>
      </c>
      <c r="R180" t="s">
        <v>92</v>
      </c>
      <c r="T180" t="s">
        <v>92</v>
      </c>
      <c r="U180" t="s">
        <v>26</v>
      </c>
      <c r="V180" t="s">
        <v>92</v>
      </c>
      <c r="W180" t="s">
        <v>92</v>
      </c>
      <c r="Y180" t="s">
        <v>26</v>
      </c>
      <c r="AA180" t="s">
        <v>26</v>
      </c>
      <c r="AB180" t="s">
        <v>26</v>
      </c>
    </row>
    <row r="181" spans="3:28" ht="15" customHeight="1">
      <c r="C181" t="s">
        <v>92</v>
      </c>
      <c r="D181" t="s">
        <v>26</v>
      </c>
      <c r="E181" t="s">
        <v>26</v>
      </c>
      <c r="F181" t="s">
        <v>26</v>
      </c>
      <c r="K181" t="s">
        <v>92</v>
      </c>
      <c r="N181" t="s">
        <v>92</v>
      </c>
      <c r="O181" t="s">
        <v>103</v>
      </c>
      <c r="P181" t="s">
        <v>92</v>
      </c>
      <c r="Q181" t="s">
        <v>92</v>
      </c>
      <c r="R181" t="s">
        <v>92</v>
      </c>
      <c r="T181" t="s">
        <v>92</v>
      </c>
      <c r="U181" t="s">
        <v>26</v>
      </c>
      <c r="V181" t="s">
        <v>92</v>
      </c>
      <c r="W181" t="s">
        <v>92</v>
      </c>
      <c r="Y181" t="s">
        <v>26</v>
      </c>
      <c r="AA181" t="s">
        <v>26</v>
      </c>
      <c r="AB181" t="s">
        <v>26</v>
      </c>
    </row>
    <row r="182" spans="3:28" ht="15" customHeight="1">
      <c r="C182" t="s">
        <v>92</v>
      </c>
      <c r="D182" t="s">
        <v>26</v>
      </c>
      <c r="E182" t="s">
        <v>26</v>
      </c>
      <c r="F182" t="s">
        <v>26</v>
      </c>
      <c r="K182" t="s">
        <v>92</v>
      </c>
      <c r="N182" t="s">
        <v>92</v>
      </c>
      <c r="O182" t="s">
        <v>103</v>
      </c>
      <c r="P182" t="s">
        <v>92</v>
      </c>
      <c r="Q182" t="s">
        <v>92</v>
      </c>
      <c r="R182" t="s">
        <v>92</v>
      </c>
      <c r="T182" t="s">
        <v>92</v>
      </c>
      <c r="U182" t="s">
        <v>26</v>
      </c>
      <c r="V182" t="s">
        <v>92</v>
      </c>
      <c r="W182" t="s">
        <v>92</v>
      </c>
      <c r="Y182" t="s">
        <v>26</v>
      </c>
      <c r="AA182" t="s">
        <v>26</v>
      </c>
      <c r="AB182" t="s">
        <v>26</v>
      </c>
    </row>
    <row r="183" spans="3:28" ht="15" customHeight="1">
      <c r="C183" t="s">
        <v>92</v>
      </c>
      <c r="D183" t="s">
        <v>26</v>
      </c>
      <c r="E183" t="s">
        <v>26</v>
      </c>
      <c r="F183" t="s">
        <v>26</v>
      </c>
      <c r="K183" t="s">
        <v>92</v>
      </c>
      <c r="N183" t="s">
        <v>92</v>
      </c>
      <c r="O183" t="s">
        <v>103</v>
      </c>
      <c r="P183" t="s">
        <v>92</v>
      </c>
      <c r="Q183" t="s">
        <v>92</v>
      </c>
      <c r="R183" t="s">
        <v>92</v>
      </c>
      <c r="T183" t="s">
        <v>92</v>
      </c>
      <c r="U183" t="s">
        <v>26</v>
      </c>
      <c r="V183" t="s">
        <v>92</v>
      </c>
      <c r="W183" t="s">
        <v>92</v>
      </c>
      <c r="Y183" t="s">
        <v>26</v>
      </c>
      <c r="AA183" t="s">
        <v>26</v>
      </c>
      <c r="AB183" t="s">
        <v>26</v>
      </c>
    </row>
    <row r="184" spans="3:28" ht="15" customHeight="1">
      <c r="C184" t="s">
        <v>92</v>
      </c>
      <c r="D184" t="s">
        <v>26</v>
      </c>
      <c r="E184" t="s">
        <v>26</v>
      </c>
      <c r="F184" t="s">
        <v>26</v>
      </c>
      <c r="K184" t="s">
        <v>92</v>
      </c>
      <c r="N184" t="s">
        <v>92</v>
      </c>
      <c r="O184" t="s">
        <v>103</v>
      </c>
      <c r="P184" t="s">
        <v>92</v>
      </c>
      <c r="Q184" t="s">
        <v>92</v>
      </c>
      <c r="R184" t="s">
        <v>92</v>
      </c>
      <c r="T184" t="s">
        <v>92</v>
      </c>
      <c r="U184" t="s">
        <v>26</v>
      </c>
      <c r="V184" t="s">
        <v>92</v>
      </c>
      <c r="W184" t="s">
        <v>92</v>
      </c>
      <c r="Y184" t="s">
        <v>26</v>
      </c>
      <c r="AA184" t="s">
        <v>26</v>
      </c>
      <c r="AB184" t="s">
        <v>26</v>
      </c>
    </row>
    <row r="185" spans="3:28" ht="15" customHeight="1">
      <c r="C185" t="s">
        <v>92</v>
      </c>
      <c r="D185" t="s">
        <v>26</v>
      </c>
      <c r="E185" t="s">
        <v>26</v>
      </c>
      <c r="F185" t="s">
        <v>26</v>
      </c>
      <c r="K185" t="s">
        <v>92</v>
      </c>
      <c r="N185" t="s">
        <v>92</v>
      </c>
      <c r="O185" t="s">
        <v>103</v>
      </c>
      <c r="P185" t="s">
        <v>92</v>
      </c>
      <c r="Q185" t="s">
        <v>92</v>
      </c>
      <c r="R185" t="s">
        <v>92</v>
      </c>
      <c r="T185" t="s">
        <v>92</v>
      </c>
      <c r="U185" t="s">
        <v>26</v>
      </c>
      <c r="V185" t="s">
        <v>92</v>
      </c>
      <c r="W185" t="s">
        <v>92</v>
      </c>
      <c r="Y185" t="s">
        <v>26</v>
      </c>
      <c r="AA185" t="s">
        <v>26</v>
      </c>
      <c r="AB185" t="s">
        <v>26</v>
      </c>
    </row>
    <row r="186" spans="3:28" ht="15" customHeight="1">
      <c r="C186" t="s">
        <v>92</v>
      </c>
      <c r="D186" t="s">
        <v>26</v>
      </c>
      <c r="E186" t="s">
        <v>26</v>
      </c>
      <c r="F186" t="s">
        <v>26</v>
      </c>
      <c r="K186" t="s">
        <v>92</v>
      </c>
      <c r="N186" t="s">
        <v>92</v>
      </c>
      <c r="O186" t="s">
        <v>103</v>
      </c>
      <c r="P186" t="s">
        <v>92</v>
      </c>
      <c r="Q186" t="s">
        <v>92</v>
      </c>
      <c r="R186" t="s">
        <v>92</v>
      </c>
      <c r="T186" t="s">
        <v>92</v>
      </c>
      <c r="U186" t="s">
        <v>26</v>
      </c>
      <c r="V186" t="s">
        <v>92</v>
      </c>
      <c r="W186" t="s">
        <v>92</v>
      </c>
      <c r="Y186" t="s">
        <v>26</v>
      </c>
      <c r="AA186" t="s">
        <v>26</v>
      </c>
      <c r="AB186" t="s">
        <v>26</v>
      </c>
    </row>
    <row r="187" spans="3:28" ht="15" customHeight="1">
      <c r="C187" t="s">
        <v>92</v>
      </c>
      <c r="D187" t="s">
        <v>26</v>
      </c>
      <c r="E187" t="s">
        <v>26</v>
      </c>
      <c r="F187" t="s">
        <v>26</v>
      </c>
      <c r="K187" t="s">
        <v>92</v>
      </c>
      <c r="N187" t="s">
        <v>92</v>
      </c>
      <c r="O187" t="s">
        <v>103</v>
      </c>
      <c r="P187" t="s">
        <v>92</v>
      </c>
      <c r="Q187" t="s">
        <v>92</v>
      </c>
      <c r="R187" t="s">
        <v>92</v>
      </c>
      <c r="T187" t="s">
        <v>92</v>
      </c>
      <c r="U187" t="s">
        <v>26</v>
      </c>
      <c r="V187" t="s">
        <v>92</v>
      </c>
      <c r="W187" t="s">
        <v>92</v>
      </c>
      <c r="Y187" t="s">
        <v>26</v>
      </c>
      <c r="AA187" t="s">
        <v>26</v>
      </c>
      <c r="AB187" t="s">
        <v>26</v>
      </c>
    </row>
    <row r="188" spans="3:28" ht="15" customHeight="1">
      <c r="C188" t="s">
        <v>92</v>
      </c>
      <c r="D188" t="s">
        <v>26</v>
      </c>
      <c r="E188" t="s">
        <v>26</v>
      </c>
      <c r="F188" t="s">
        <v>26</v>
      </c>
      <c r="K188" t="s">
        <v>92</v>
      </c>
      <c r="N188" t="s">
        <v>92</v>
      </c>
      <c r="O188" t="s">
        <v>103</v>
      </c>
      <c r="P188" t="s">
        <v>92</v>
      </c>
      <c r="Q188" t="s">
        <v>92</v>
      </c>
      <c r="R188" t="s">
        <v>92</v>
      </c>
      <c r="T188" t="s">
        <v>92</v>
      </c>
      <c r="U188" t="s">
        <v>26</v>
      </c>
      <c r="V188" t="s">
        <v>92</v>
      </c>
      <c r="W188" t="s">
        <v>92</v>
      </c>
      <c r="Y188" t="s">
        <v>26</v>
      </c>
      <c r="AA188" t="s">
        <v>26</v>
      </c>
      <c r="AB188" t="s">
        <v>26</v>
      </c>
    </row>
    <row r="189" spans="3:28" ht="15" customHeight="1">
      <c r="C189" t="s">
        <v>92</v>
      </c>
      <c r="D189" t="s">
        <v>26</v>
      </c>
      <c r="E189" t="s">
        <v>26</v>
      </c>
      <c r="F189" t="s">
        <v>26</v>
      </c>
      <c r="K189" t="s">
        <v>92</v>
      </c>
      <c r="N189" t="s">
        <v>92</v>
      </c>
      <c r="O189" t="s">
        <v>103</v>
      </c>
      <c r="P189" t="s">
        <v>92</v>
      </c>
      <c r="Q189" t="s">
        <v>92</v>
      </c>
      <c r="R189" t="s">
        <v>92</v>
      </c>
      <c r="T189" t="s">
        <v>92</v>
      </c>
      <c r="U189" t="s">
        <v>26</v>
      </c>
      <c r="V189" t="s">
        <v>92</v>
      </c>
      <c r="W189" t="s">
        <v>92</v>
      </c>
      <c r="Y189" t="s">
        <v>26</v>
      </c>
      <c r="AA189" t="s">
        <v>26</v>
      </c>
      <c r="AB189" t="s">
        <v>26</v>
      </c>
    </row>
    <row r="190" spans="3:28" ht="15" customHeight="1">
      <c r="C190" t="s">
        <v>92</v>
      </c>
      <c r="D190" t="s">
        <v>26</v>
      </c>
      <c r="E190" t="s">
        <v>26</v>
      </c>
      <c r="F190" t="s">
        <v>26</v>
      </c>
      <c r="K190" t="s">
        <v>92</v>
      </c>
      <c r="N190" t="s">
        <v>92</v>
      </c>
      <c r="O190" t="s">
        <v>103</v>
      </c>
      <c r="P190" t="s">
        <v>92</v>
      </c>
      <c r="Q190" t="s">
        <v>92</v>
      </c>
      <c r="R190" t="s">
        <v>92</v>
      </c>
      <c r="T190" t="s">
        <v>92</v>
      </c>
      <c r="U190" t="s">
        <v>26</v>
      </c>
      <c r="V190" t="s">
        <v>92</v>
      </c>
      <c r="W190" t="s">
        <v>92</v>
      </c>
      <c r="Y190" t="s">
        <v>26</v>
      </c>
      <c r="AA190" t="s">
        <v>26</v>
      </c>
      <c r="AB190" t="s">
        <v>26</v>
      </c>
    </row>
    <row r="191" spans="3:28" ht="15" customHeight="1">
      <c r="C191" t="s">
        <v>92</v>
      </c>
      <c r="D191" t="s">
        <v>26</v>
      </c>
      <c r="E191" t="s">
        <v>26</v>
      </c>
      <c r="F191" t="s">
        <v>26</v>
      </c>
      <c r="K191" t="s">
        <v>92</v>
      </c>
      <c r="N191" t="s">
        <v>92</v>
      </c>
      <c r="O191" t="s">
        <v>103</v>
      </c>
      <c r="P191" t="s">
        <v>92</v>
      </c>
      <c r="Q191" t="s">
        <v>92</v>
      </c>
      <c r="R191" t="s">
        <v>92</v>
      </c>
      <c r="T191" t="s">
        <v>92</v>
      </c>
      <c r="U191" t="s">
        <v>26</v>
      </c>
      <c r="V191" t="s">
        <v>92</v>
      </c>
      <c r="W191" t="s">
        <v>92</v>
      </c>
      <c r="Y191" t="s">
        <v>26</v>
      </c>
      <c r="AA191" t="s">
        <v>26</v>
      </c>
      <c r="AB191" t="s">
        <v>26</v>
      </c>
    </row>
    <row r="192" spans="3:28" ht="15" customHeight="1">
      <c r="C192" t="s">
        <v>92</v>
      </c>
      <c r="D192" t="s">
        <v>26</v>
      </c>
      <c r="E192" t="s">
        <v>26</v>
      </c>
      <c r="F192" t="s">
        <v>26</v>
      </c>
      <c r="K192" t="s">
        <v>92</v>
      </c>
      <c r="N192" t="s">
        <v>92</v>
      </c>
      <c r="O192" t="s">
        <v>103</v>
      </c>
      <c r="P192" t="s">
        <v>92</v>
      </c>
      <c r="Q192" t="s">
        <v>92</v>
      </c>
      <c r="R192" t="s">
        <v>92</v>
      </c>
      <c r="T192" t="s">
        <v>92</v>
      </c>
      <c r="U192" t="s">
        <v>26</v>
      </c>
      <c r="V192" t="s">
        <v>92</v>
      </c>
      <c r="W192" t="s">
        <v>92</v>
      </c>
      <c r="Y192" t="s">
        <v>26</v>
      </c>
      <c r="AA192" t="s">
        <v>26</v>
      </c>
      <c r="AB192" t="s">
        <v>26</v>
      </c>
    </row>
    <row r="193" spans="3:28" ht="15" customHeight="1">
      <c r="C193" t="s">
        <v>92</v>
      </c>
      <c r="D193" t="s">
        <v>26</v>
      </c>
      <c r="E193" t="s">
        <v>26</v>
      </c>
      <c r="F193" t="s">
        <v>26</v>
      </c>
      <c r="K193" t="s">
        <v>92</v>
      </c>
      <c r="N193" t="s">
        <v>92</v>
      </c>
      <c r="O193" t="s">
        <v>103</v>
      </c>
      <c r="P193" t="s">
        <v>92</v>
      </c>
      <c r="Q193" t="s">
        <v>92</v>
      </c>
      <c r="R193" t="s">
        <v>92</v>
      </c>
      <c r="T193" t="s">
        <v>92</v>
      </c>
      <c r="U193" t="s">
        <v>26</v>
      </c>
      <c r="V193" t="s">
        <v>92</v>
      </c>
      <c r="W193" t="s">
        <v>92</v>
      </c>
      <c r="Y193" t="s">
        <v>26</v>
      </c>
      <c r="AA193" t="s">
        <v>26</v>
      </c>
      <c r="AB193" t="s">
        <v>26</v>
      </c>
    </row>
    <row r="194" spans="3:28" ht="15" customHeight="1">
      <c r="C194" t="s">
        <v>92</v>
      </c>
      <c r="D194" t="s">
        <v>26</v>
      </c>
      <c r="E194" t="s">
        <v>26</v>
      </c>
      <c r="F194" t="s">
        <v>26</v>
      </c>
      <c r="K194" t="s">
        <v>92</v>
      </c>
      <c r="N194" t="s">
        <v>92</v>
      </c>
      <c r="O194" t="s">
        <v>103</v>
      </c>
      <c r="P194" t="s">
        <v>92</v>
      </c>
      <c r="Q194" t="s">
        <v>92</v>
      </c>
      <c r="R194" t="s">
        <v>92</v>
      </c>
      <c r="T194" t="s">
        <v>92</v>
      </c>
      <c r="U194" t="s">
        <v>26</v>
      </c>
      <c r="V194" t="s">
        <v>92</v>
      </c>
      <c r="W194" t="s">
        <v>92</v>
      </c>
      <c r="Y194" t="s">
        <v>26</v>
      </c>
      <c r="AA194" t="s">
        <v>26</v>
      </c>
      <c r="AB194" t="s">
        <v>26</v>
      </c>
    </row>
    <row r="195" spans="3:28" ht="15" customHeight="1">
      <c r="C195" t="s">
        <v>92</v>
      </c>
      <c r="D195" t="s">
        <v>26</v>
      </c>
      <c r="E195" t="s">
        <v>26</v>
      </c>
      <c r="F195" t="s">
        <v>26</v>
      </c>
      <c r="K195" t="s">
        <v>92</v>
      </c>
      <c r="N195" t="s">
        <v>92</v>
      </c>
      <c r="O195" t="s">
        <v>103</v>
      </c>
      <c r="P195" t="s">
        <v>92</v>
      </c>
      <c r="Q195" t="s">
        <v>92</v>
      </c>
      <c r="R195" t="s">
        <v>92</v>
      </c>
      <c r="T195" t="s">
        <v>92</v>
      </c>
      <c r="U195" t="s">
        <v>26</v>
      </c>
      <c r="V195" t="s">
        <v>92</v>
      </c>
      <c r="W195" t="s">
        <v>92</v>
      </c>
      <c r="Y195" t="s">
        <v>26</v>
      </c>
      <c r="AA195" t="s">
        <v>26</v>
      </c>
      <c r="AB195" t="s">
        <v>26</v>
      </c>
    </row>
    <row r="196" spans="3:28" ht="15" customHeight="1">
      <c r="C196" t="s">
        <v>92</v>
      </c>
      <c r="D196" t="s">
        <v>26</v>
      </c>
      <c r="E196" t="s">
        <v>26</v>
      </c>
      <c r="F196" t="s">
        <v>26</v>
      </c>
      <c r="K196" t="s">
        <v>92</v>
      </c>
      <c r="N196" t="s">
        <v>92</v>
      </c>
      <c r="O196" t="s">
        <v>103</v>
      </c>
      <c r="P196" t="s">
        <v>92</v>
      </c>
      <c r="Q196" t="s">
        <v>92</v>
      </c>
      <c r="R196" t="s">
        <v>92</v>
      </c>
      <c r="T196" t="s">
        <v>92</v>
      </c>
      <c r="U196" t="s">
        <v>26</v>
      </c>
      <c r="V196" t="s">
        <v>92</v>
      </c>
      <c r="W196" t="s">
        <v>92</v>
      </c>
      <c r="Y196" t="s">
        <v>26</v>
      </c>
      <c r="AA196" t="s">
        <v>26</v>
      </c>
      <c r="AB196" t="s">
        <v>26</v>
      </c>
    </row>
    <row r="197" spans="3:28" ht="15" customHeight="1">
      <c r="C197" t="s">
        <v>92</v>
      </c>
      <c r="D197" t="s">
        <v>26</v>
      </c>
      <c r="E197" t="s">
        <v>26</v>
      </c>
      <c r="F197" t="s">
        <v>26</v>
      </c>
      <c r="K197" t="s">
        <v>92</v>
      </c>
      <c r="N197" t="s">
        <v>92</v>
      </c>
      <c r="O197" t="s">
        <v>103</v>
      </c>
      <c r="P197" t="s">
        <v>92</v>
      </c>
      <c r="Q197" t="s">
        <v>92</v>
      </c>
      <c r="R197" t="s">
        <v>92</v>
      </c>
      <c r="T197" t="s">
        <v>92</v>
      </c>
      <c r="U197" t="s">
        <v>26</v>
      </c>
      <c r="V197" t="s">
        <v>92</v>
      </c>
      <c r="W197" t="s">
        <v>92</v>
      </c>
      <c r="Y197" t="s">
        <v>26</v>
      </c>
      <c r="AA197" t="s">
        <v>26</v>
      </c>
      <c r="AB197" t="s">
        <v>26</v>
      </c>
    </row>
    <row r="198" spans="3:28" ht="15" customHeight="1">
      <c r="C198" t="s">
        <v>92</v>
      </c>
      <c r="D198" t="s">
        <v>26</v>
      </c>
      <c r="E198" t="s">
        <v>26</v>
      </c>
      <c r="F198" t="s">
        <v>26</v>
      </c>
      <c r="K198" t="s">
        <v>92</v>
      </c>
      <c r="N198" t="s">
        <v>92</v>
      </c>
      <c r="O198" t="s">
        <v>103</v>
      </c>
      <c r="P198" t="s">
        <v>92</v>
      </c>
      <c r="Q198" t="s">
        <v>92</v>
      </c>
      <c r="R198" t="s">
        <v>92</v>
      </c>
      <c r="T198" t="s">
        <v>92</v>
      </c>
      <c r="U198" t="s">
        <v>26</v>
      </c>
      <c r="V198" t="s">
        <v>92</v>
      </c>
      <c r="W198" t="s">
        <v>92</v>
      </c>
      <c r="Y198" t="s">
        <v>26</v>
      </c>
      <c r="AA198" t="s">
        <v>26</v>
      </c>
      <c r="AB198" t="s">
        <v>26</v>
      </c>
    </row>
    <row r="199" spans="3:28" ht="15" customHeight="1">
      <c r="C199" t="s">
        <v>92</v>
      </c>
      <c r="D199" t="s">
        <v>26</v>
      </c>
      <c r="E199" t="s">
        <v>26</v>
      </c>
      <c r="F199" t="s">
        <v>26</v>
      </c>
      <c r="K199" t="s">
        <v>92</v>
      </c>
      <c r="N199" t="s">
        <v>92</v>
      </c>
      <c r="O199" t="s">
        <v>103</v>
      </c>
      <c r="P199" t="s">
        <v>92</v>
      </c>
      <c r="Q199" t="s">
        <v>92</v>
      </c>
      <c r="R199" t="s">
        <v>92</v>
      </c>
      <c r="T199" t="s">
        <v>92</v>
      </c>
      <c r="U199" t="s">
        <v>26</v>
      </c>
      <c r="V199" t="s">
        <v>92</v>
      </c>
      <c r="W199" t="s">
        <v>92</v>
      </c>
      <c r="Y199" t="s">
        <v>26</v>
      </c>
      <c r="AA199" t="s">
        <v>26</v>
      </c>
      <c r="AB199" t="s">
        <v>26</v>
      </c>
    </row>
    <row r="200" spans="3:28" ht="15" customHeight="1">
      <c r="C200" t="s">
        <v>92</v>
      </c>
      <c r="D200" t="s">
        <v>26</v>
      </c>
      <c r="E200" t="s">
        <v>26</v>
      </c>
      <c r="F200" t="s">
        <v>26</v>
      </c>
      <c r="K200" t="s">
        <v>92</v>
      </c>
      <c r="N200" t="s">
        <v>92</v>
      </c>
      <c r="O200" t="s">
        <v>103</v>
      </c>
      <c r="P200" t="s">
        <v>92</v>
      </c>
      <c r="Q200" t="s">
        <v>92</v>
      </c>
      <c r="R200" t="s">
        <v>92</v>
      </c>
      <c r="T200" t="s">
        <v>92</v>
      </c>
      <c r="U200" t="s">
        <v>26</v>
      </c>
      <c r="V200" t="s">
        <v>92</v>
      </c>
      <c r="W200" t="s">
        <v>92</v>
      </c>
      <c r="Y200" t="s">
        <v>26</v>
      </c>
      <c r="AA200" t="s">
        <v>26</v>
      </c>
      <c r="AB200" t="s">
        <v>26</v>
      </c>
    </row>
    <row r="201" spans="3:28" ht="15" customHeight="1">
      <c r="C201" t="s">
        <v>92</v>
      </c>
      <c r="D201" t="s">
        <v>26</v>
      </c>
      <c r="E201" t="s">
        <v>26</v>
      </c>
      <c r="F201" t="s">
        <v>26</v>
      </c>
      <c r="K201" t="s">
        <v>92</v>
      </c>
      <c r="N201" t="s">
        <v>92</v>
      </c>
      <c r="O201" t="s">
        <v>103</v>
      </c>
      <c r="P201" t="s">
        <v>92</v>
      </c>
      <c r="Q201" t="s">
        <v>92</v>
      </c>
      <c r="R201" t="s">
        <v>92</v>
      </c>
      <c r="T201" t="s">
        <v>92</v>
      </c>
      <c r="U201" t="s">
        <v>26</v>
      </c>
      <c r="V201" t="s">
        <v>92</v>
      </c>
      <c r="W201" t="s">
        <v>92</v>
      </c>
      <c r="Y201" t="s">
        <v>26</v>
      </c>
      <c r="AA201" t="s">
        <v>26</v>
      </c>
      <c r="AB201" t="s">
        <v>26</v>
      </c>
    </row>
    <row r="202" spans="3:28" ht="15" customHeight="1">
      <c r="C202" t="s">
        <v>92</v>
      </c>
      <c r="D202" t="s">
        <v>26</v>
      </c>
      <c r="E202" t="s">
        <v>26</v>
      </c>
      <c r="F202" t="s">
        <v>26</v>
      </c>
      <c r="K202" t="s">
        <v>92</v>
      </c>
      <c r="N202" t="s">
        <v>92</v>
      </c>
      <c r="O202" t="s">
        <v>103</v>
      </c>
      <c r="P202" t="s">
        <v>92</v>
      </c>
      <c r="Q202" t="s">
        <v>92</v>
      </c>
      <c r="R202" t="s">
        <v>92</v>
      </c>
      <c r="T202" t="s">
        <v>92</v>
      </c>
      <c r="U202" t="s">
        <v>26</v>
      </c>
      <c r="V202" t="s">
        <v>92</v>
      </c>
      <c r="W202" t="s">
        <v>92</v>
      </c>
      <c r="Y202" t="s">
        <v>26</v>
      </c>
      <c r="AA202" t="s">
        <v>26</v>
      </c>
      <c r="AB202" t="s">
        <v>26</v>
      </c>
    </row>
    <row r="203" spans="3:28" ht="15" customHeight="1">
      <c r="C203" t="s">
        <v>92</v>
      </c>
      <c r="D203" t="s">
        <v>26</v>
      </c>
      <c r="E203" t="s">
        <v>26</v>
      </c>
      <c r="F203" t="s">
        <v>26</v>
      </c>
      <c r="K203" t="s">
        <v>92</v>
      </c>
      <c r="N203" t="s">
        <v>92</v>
      </c>
      <c r="O203" t="s">
        <v>103</v>
      </c>
      <c r="P203" t="s">
        <v>92</v>
      </c>
      <c r="Q203" t="s">
        <v>92</v>
      </c>
      <c r="R203" t="s">
        <v>92</v>
      </c>
      <c r="T203" t="s">
        <v>92</v>
      </c>
      <c r="U203" t="s">
        <v>26</v>
      </c>
      <c r="V203" t="s">
        <v>92</v>
      </c>
      <c r="W203" t="s">
        <v>92</v>
      </c>
      <c r="Y203" t="s">
        <v>26</v>
      </c>
      <c r="AA203" t="s">
        <v>26</v>
      </c>
      <c r="AB203" t="s">
        <v>26</v>
      </c>
    </row>
    <row r="204" spans="3:28" ht="15" customHeight="1">
      <c r="C204" t="s">
        <v>92</v>
      </c>
      <c r="D204" t="s">
        <v>26</v>
      </c>
      <c r="E204" t="s">
        <v>26</v>
      </c>
      <c r="F204" t="s">
        <v>26</v>
      </c>
      <c r="K204" t="s">
        <v>92</v>
      </c>
      <c r="N204" t="s">
        <v>92</v>
      </c>
      <c r="O204" t="s">
        <v>103</v>
      </c>
      <c r="P204" t="s">
        <v>92</v>
      </c>
      <c r="Q204" t="s">
        <v>92</v>
      </c>
      <c r="R204" t="s">
        <v>92</v>
      </c>
      <c r="T204" t="s">
        <v>92</v>
      </c>
      <c r="U204" t="s">
        <v>26</v>
      </c>
      <c r="V204" t="s">
        <v>92</v>
      </c>
      <c r="W204" t="s">
        <v>92</v>
      </c>
      <c r="Y204" t="s">
        <v>26</v>
      </c>
      <c r="AA204" t="s">
        <v>26</v>
      </c>
      <c r="AB204" t="s">
        <v>26</v>
      </c>
    </row>
    <row r="205" spans="3:28" ht="15" customHeight="1">
      <c r="C205" t="s">
        <v>92</v>
      </c>
      <c r="D205" t="s">
        <v>26</v>
      </c>
      <c r="E205" t="s">
        <v>26</v>
      </c>
      <c r="F205" t="s">
        <v>26</v>
      </c>
      <c r="K205" t="s">
        <v>92</v>
      </c>
      <c r="N205" t="s">
        <v>92</v>
      </c>
      <c r="O205" t="s">
        <v>103</v>
      </c>
      <c r="P205" t="s">
        <v>92</v>
      </c>
      <c r="Q205" t="s">
        <v>92</v>
      </c>
      <c r="R205" t="s">
        <v>92</v>
      </c>
      <c r="T205" t="s">
        <v>92</v>
      </c>
      <c r="U205" t="s">
        <v>26</v>
      </c>
      <c r="V205" t="s">
        <v>92</v>
      </c>
      <c r="W205" t="s">
        <v>92</v>
      </c>
      <c r="Y205" t="s">
        <v>26</v>
      </c>
      <c r="AA205" t="s">
        <v>26</v>
      </c>
      <c r="AB205" t="s">
        <v>26</v>
      </c>
    </row>
    <row r="206" spans="3:28" ht="15" customHeight="1">
      <c r="C206" t="s">
        <v>92</v>
      </c>
      <c r="D206" t="s">
        <v>26</v>
      </c>
      <c r="E206" t="s">
        <v>26</v>
      </c>
      <c r="F206" t="s">
        <v>26</v>
      </c>
      <c r="K206" t="s">
        <v>92</v>
      </c>
      <c r="N206" t="s">
        <v>92</v>
      </c>
      <c r="O206" t="s">
        <v>103</v>
      </c>
      <c r="P206" t="s">
        <v>92</v>
      </c>
      <c r="Q206" t="s">
        <v>92</v>
      </c>
      <c r="R206" t="s">
        <v>92</v>
      </c>
      <c r="T206" t="s">
        <v>92</v>
      </c>
      <c r="U206" t="s">
        <v>26</v>
      </c>
      <c r="V206" t="s">
        <v>92</v>
      </c>
      <c r="W206" t="s">
        <v>92</v>
      </c>
      <c r="Y206" t="s">
        <v>26</v>
      </c>
      <c r="AA206" t="s">
        <v>26</v>
      </c>
      <c r="AB206" t="s">
        <v>26</v>
      </c>
    </row>
    <row r="207" spans="3:28" ht="15" customHeight="1">
      <c r="C207" t="s">
        <v>92</v>
      </c>
      <c r="D207" t="s">
        <v>26</v>
      </c>
      <c r="E207" t="s">
        <v>26</v>
      </c>
      <c r="F207" t="s">
        <v>26</v>
      </c>
      <c r="K207" t="s">
        <v>92</v>
      </c>
      <c r="N207" t="s">
        <v>92</v>
      </c>
      <c r="O207" t="s">
        <v>103</v>
      </c>
      <c r="P207" t="s">
        <v>92</v>
      </c>
      <c r="Q207" t="s">
        <v>92</v>
      </c>
      <c r="R207" t="s">
        <v>92</v>
      </c>
      <c r="T207" t="s">
        <v>92</v>
      </c>
      <c r="U207" t="s">
        <v>26</v>
      </c>
      <c r="V207" t="s">
        <v>92</v>
      </c>
      <c r="W207" t="s">
        <v>92</v>
      </c>
      <c r="Y207" t="s">
        <v>26</v>
      </c>
      <c r="AA207" t="s">
        <v>26</v>
      </c>
      <c r="AB207" t="s">
        <v>26</v>
      </c>
    </row>
    <row r="208" spans="3:28" ht="15" customHeight="1">
      <c r="C208" t="s">
        <v>92</v>
      </c>
      <c r="D208" t="s">
        <v>26</v>
      </c>
      <c r="E208" t="s">
        <v>26</v>
      </c>
      <c r="F208" t="s">
        <v>26</v>
      </c>
      <c r="K208" t="s">
        <v>92</v>
      </c>
      <c r="N208" t="s">
        <v>92</v>
      </c>
      <c r="O208" t="s">
        <v>103</v>
      </c>
      <c r="P208" t="s">
        <v>92</v>
      </c>
      <c r="Q208" t="s">
        <v>92</v>
      </c>
      <c r="R208" t="s">
        <v>92</v>
      </c>
      <c r="T208" t="s">
        <v>92</v>
      </c>
      <c r="U208" t="s">
        <v>26</v>
      </c>
      <c r="V208" t="s">
        <v>92</v>
      </c>
      <c r="W208" t="s">
        <v>92</v>
      </c>
      <c r="Y208" t="s">
        <v>26</v>
      </c>
      <c r="AA208" t="s">
        <v>26</v>
      </c>
      <c r="AB208" t="s">
        <v>26</v>
      </c>
    </row>
    <row r="209" spans="3:28" ht="15" customHeight="1">
      <c r="C209" t="s">
        <v>92</v>
      </c>
      <c r="D209" t="s">
        <v>26</v>
      </c>
      <c r="E209" t="s">
        <v>26</v>
      </c>
      <c r="F209" t="s">
        <v>26</v>
      </c>
      <c r="K209" t="s">
        <v>92</v>
      </c>
      <c r="N209" t="s">
        <v>92</v>
      </c>
      <c r="O209" t="s">
        <v>103</v>
      </c>
      <c r="P209" t="s">
        <v>92</v>
      </c>
      <c r="Q209" t="s">
        <v>92</v>
      </c>
      <c r="R209" t="s">
        <v>92</v>
      </c>
      <c r="T209" t="s">
        <v>92</v>
      </c>
      <c r="U209" t="s">
        <v>26</v>
      </c>
      <c r="V209" t="s">
        <v>92</v>
      </c>
      <c r="W209" t="s">
        <v>92</v>
      </c>
      <c r="Y209" t="s">
        <v>26</v>
      </c>
      <c r="AA209" t="s">
        <v>26</v>
      </c>
      <c r="AB209" t="s">
        <v>26</v>
      </c>
    </row>
    <row r="210" spans="3:28" ht="15" customHeight="1">
      <c r="C210" t="s">
        <v>92</v>
      </c>
      <c r="D210" t="s">
        <v>26</v>
      </c>
      <c r="E210" t="s">
        <v>26</v>
      </c>
      <c r="F210" t="s">
        <v>26</v>
      </c>
      <c r="K210" t="s">
        <v>92</v>
      </c>
      <c r="N210" t="s">
        <v>92</v>
      </c>
      <c r="O210" t="s">
        <v>103</v>
      </c>
      <c r="P210" t="s">
        <v>92</v>
      </c>
      <c r="Q210" t="s">
        <v>92</v>
      </c>
      <c r="R210" t="s">
        <v>92</v>
      </c>
      <c r="T210" t="s">
        <v>92</v>
      </c>
      <c r="U210" t="s">
        <v>26</v>
      </c>
      <c r="V210" t="s">
        <v>92</v>
      </c>
      <c r="W210" t="s">
        <v>92</v>
      </c>
      <c r="Y210" t="s">
        <v>26</v>
      </c>
      <c r="AA210" t="s">
        <v>26</v>
      </c>
      <c r="AB210" t="s">
        <v>26</v>
      </c>
    </row>
    <row r="211" spans="3:28" ht="15" customHeight="1">
      <c r="C211" t="s">
        <v>92</v>
      </c>
      <c r="D211" t="s">
        <v>26</v>
      </c>
      <c r="E211" t="s">
        <v>26</v>
      </c>
      <c r="F211" t="s">
        <v>26</v>
      </c>
      <c r="K211" t="s">
        <v>92</v>
      </c>
      <c r="N211" t="s">
        <v>92</v>
      </c>
      <c r="O211" t="s">
        <v>103</v>
      </c>
      <c r="P211" t="s">
        <v>92</v>
      </c>
      <c r="Q211" t="s">
        <v>92</v>
      </c>
      <c r="R211" t="s">
        <v>92</v>
      </c>
      <c r="T211" t="s">
        <v>92</v>
      </c>
      <c r="U211" t="s">
        <v>26</v>
      </c>
      <c r="V211" t="s">
        <v>92</v>
      </c>
      <c r="W211" t="s">
        <v>92</v>
      </c>
      <c r="Y211" t="s">
        <v>26</v>
      </c>
      <c r="AA211" t="s">
        <v>26</v>
      </c>
      <c r="AB211" t="s">
        <v>26</v>
      </c>
    </row>
    <row r="212" spans="3:28" ht="15" customHeight="1">
      <c r="C212" t="s">
        <v>92</v>
      </c>
      <c r="D212" t="s">
        <v>26</v>
      </c>
      <c r="E212" t="s">
        <v>26</v>
      </c>
      <c r="F212" t="s">
        <v>26</v>
      </c>
      <c r="K212" t="s">
        <v>92</v>
      </c>
      <c r="N212" t="s">
        <v>92</v>
      </c>
      <c r="O212" t="s">
        <v>103</v>
      </c>
      <c r="P212" t="s">
        <v>92</v>
      </c>
      <c r="Q212" t="s">
        <v>92</v>
      </c>
      <c r="R212" t="s">
        <v>92</v>
      </c>
      <c r="T212" t="s">
        <v>92</v>
      </c>
      <c r="U212" t="s">
        <v>26</v>
      </c>
      <c r="V212" t="s">
        <v>92</v>
      </c>
      <c r="W212" t="s">
        <v>92</v>
      </c>
      <c r="Y212" t="s">
        <v>26</v>
      </c>
      <c r="AA212" t="s">
        <v>26</v>
      </c>
      <c r="AB212" t="s">
        <v>26</v>
      </c>
    </row>
    <row r="213" spans="3:28" ht="15" customHeight="1">
      <c r="C213" t="s">
        <v>92</v>
      </c>
      <c r="D213" t="s">
        <v>26</v>
      </c>
      <c r="E213" t="s">
        <v>26</v>
      </c>
      <c r="F213" t="s">
        <v>26</v>
      </c>
      <c r="K213" t="s">
        <v>92</v>
      </c>
      <c r="N213" t="s">
        <v>92</v>
      </c>
      <c r="O213" t="s">
        <v>103</v>
      </c>
      <c r="P213" t="s">
        <v>92</v>
      </c>
      <c r="Q213" t="s">
        <v>92</v>
      </c>
      <c r="R213" t="s">
        <v>92</v>
      </c>
      <c r="T213" t="s">
        <v>92</v>
      </c>
      <c r="U213" t="s">
        <v>26</v>
      </c>
      <c r="V213" t="s">
        <v>92</v>
      </c>
      <c r="W213" t="s">
        <v>92</v>
      </c>
      <c r="Y213" t="s">
        <v>26</v>
      </c>
      <c r="AA213" t="s">
        <v>26</v>
      </c>
      <c r="AB213" t="s">
        <v>26</v>
      </c>
    </row>
    <row r="214" spans="3:28" ht="15" customHeight="1">
      <c r="C214" t="s">
        <v>92</v>
      </c>
      <c r="D214" t="s">
        <v>26</v>
      </c>
      <c r="E214" t="s">
        <v>26</v>
      </c>
      <c r="F214" t="s">
        <v>26</v>
      </c>
      <c r="K214" t="s">
        <v>92</v>
      </c>
      <c r="N214" t="s">
        <v>92</v>
      </c>
      <c r="O214" t="s">
        <v>103</v>
      </c>
      <c r="P214" t="s">
        <v>92</v>
      </c>
      <c r="Q214" t="s">
        <v>92</v>
      </c>
      <c r="R214" t="s">
        <v>92</v>
      </c>
      <c r="T214" t="s">
        <v>92</v>
      </c>
      <c r="U214" t="s">
        <v>26</v>
      </c>
      <c r="V214" t="s">
        <v>92</v>
      </c>
      <c r="W214" t="s">
        <v>92</v>
      </c>
      <c r="Y214" t="s">
        <v>26</v>
      </c>
      <c r="AA214" t="s">
        <v>26</v>
      </c>
      <c r="AB214" t="s">
        <v>26</v>
      </c>
    </row>
    <row r="215" spans="3:28" ht="15" customHeight="1">
      <c r="C215" t="s">
        <v>92</v>
      </c>
      <c r="D215" t="s">
        <v>26</v>
      </c>
      <c r="E215" t="s">
        <v>26</v>
      </c>
      <c r="F215" t="s">
        <v>26</v>
      </c>
      <c r="K215" t="s">
        <v>92</v>
      </c>
      <c r="N215" t="s">
        <v>92</v>
      </c>
      <c r="O215" t="s">
        <v>103</v>
      </c>
      <c r="P215" t="s">
        <v>92</v>
      </c>
      <c r="Q215" t="s">
        <v>92</v>
      </c>
      <c r="R215" t="s">
        <v>92</v>
      </c>
      <c r="T215" t="s">
        <v>92</v>
      </c>
      <c r="U215" t="s">
        <v>26</v>
      </c>
      <c r="V215" t="s">
        <v>92</v>
      </c>
      <c r="W215" t="s">
        <v>92</v>
      </c>
      <c r="Y215" t="s">
        <v>26</v>
      </c>
      <c r="AA215" t="s">
        <v>26</v>
      </c>
      <c r="AB215" t="s">
        <v>26</v>
      </c>
    </row>
    <row r="216" spans="3:28" ht="15" customHeight="1">
      <c r="C216" t="s">
        <v>92</v>
      </c>
      <c r="D216" t="s">
        <v>26</v>
      </c>
      <c r="E216" t="s">
        <v>26</v>
      </c>
      <c r="F216" t="s">
        <v>26</v>
      </c>
      <c r="K216" t="s">
        <v>92</v>
      </c>
      <c r="N216" t="s">
        <v>92</v>
      </c>
      <c r="O216" t="s">
        <v>103</v>
      </c>
      <c r="P216" t="s">
        <v>92</v>
      </c>
      <c r="Q216" t="s">
        <v>92</v>
      </c>
      <c r="R216" t="s">
        <v>92</v>
      </c>
      <c r="T216" t="s">
        <v>92</v>
      </c>
      <c r="U216" t="s">
        <v>26</v>
      </c>
      <c r="V216" t="s">
        <v>92</v>
      </c>
      <c r="W216" t="s">
        <v>92</v>
      </c>
      <c r="Y216" t="s">
        <v>26</v>
      </c>
      <c r="AA216" t="s">
        <v>26</v>
      </c>
      <c r="AB216" t="s">
        <v>26</v>
      </c>
    </row>
    <row r="217" spans="3:28" ht="15" customHeight="1">
      <c r="C217" t="s">
        <v>92</v>
      </c>
      <c r="D217" t="s">
        <v>26</v>
      </c>
      <c r="E217" t="s">
        <v>26</v>
      </c>
      <c r="F217" t="s">
        <v>26</v>
      </c>
      <c r="K217" t="s">
        <v>92</v>
      </c>
      <c r="N217" t="s">
        <v>92</v>
      </c>
      <c r="O217" t="s">
        <v>103</v>
      </c>
      <c r="P217" t="s">
        <v>92</v>
      </c>
      <c r="Q217" t="s">
        <v>92</v>
      </c>
      <c r="R217" t="s">
        <v>92</v>
      </c>
      <c r="T217" t="s">
        <v>92</v>
      </c>
      <c r="U217" t="s">
        <v>26</v>
      </c>
      <c r="V217" t="s">
        <v>92</v>
      </c>
      <c r="W217" t="s">
        <v>92</v>
      </c>
      <c r="Y217" t="s">
        <v>26</v>
      </c>
      <c r="AA217" t="s">
        <v>26</v>
      </c>
      <c r="AB217" t="s">
        <v>26</v>
      </c>
    </row>
    <row r="218" spans="3:28" ht="15" customHeight="1">
      <c r="C218" t="s">
        <v>92</v>
      </c>
      <c r="D218" t="s">
        <v>26</v>
      </c>
      <c r="E218" t="s">
        <v>26</v>
      </c>
      <c r="F218" t="s">
        <v>26</v>
      </c>
      <c r="K218" t="s">
        <v>92</v>
      </c>
      <c r="N218" t="s">
        <v>92</v>
      </c>
      <c r="O218" t="s">
        <v>103</v>
      </c>
      <c r="P218" t="s">
        <v>92</v>
      </c>
      <c r="Q218" t="s">
        <v>92</v>
      </c>
      <c r="R218" t="s">
        <v>92</v>
      </c>
      <c r="T218" t="s">
        <v>92</v>
      </c>
      <c r="U218" t="s">
        <v>26</v>
      </c>
      <c r="V218" t="s">
        <v>92</v>
      </c>
      <c r="W218" t="s">
        <v>92</v>
      </c>
      <c r="Y218" t="s">
        <v>26</v>
      </c>
      <c r="AA218" t="s">
        <v>26</v>
      </c>
      <c r="AB218" t="s">
        <v>26</v>
      </c>
    </row>
    <row r="219" spans="3:28" ht="15" customHeight="1">
      <c r="C219" t="s">
        <v>92</v>
      </c>
      <c r="D219" t="s">
        <v>26</v>
      </c>
      <c r="E219" t="s">
        <v>26</v>
      </c>
      <c r="F219" t="s">
        <v>26</v>
      </c>
      <c r="K219" t="s">
        <v>92</v>
      </c>
      <c r="N219" t="s">
        <v>92</v>
      </c>
      <c r="O219" t="s">
        <v>103</v>
      </c>
      <c r="P219" t="s">
        <v>92</v>
      </c>
      <c r="Q219" t="s">
        <v>92</v>
      </c>
      <c r="R219" t="s">
        <v>92</v>
      </c>
      <c r="T219" t="s">
        <v>92</v>
      </c>
      <c r="U219" t="s">
        <v>26</v>
      </c>
      <c r="V219" t="s">
        <v>92</v>
      </c>
      <c r="W219" t="s">
        <v>92</v>
      </c>
      <c r="Y219" t="s">
        <v>26</v>
      </c>
      <c r="AA219" t="s">
        <v>26</v>
      </c>
      <c r="AB219" t="s">
        <v>26</v>
      </c>
    </row>
    <row r="220" spans="3:28" ht="15" customHeight="1">
      <c r="C220" t="s">
        <v>92</v>
      </c>
      <c r="D220" t="s">
        <v>26</v>
      </c>
      <c r="E220" t="s">
        <v>26</v>
      </c>
      <c r="F220" t="s">
        <v>26</v>
      </c>
      <c r="K220" t="s">
        <v>92</v>
      </c>
      <c r="N220" t="s">
        <v>92</v>
      </c>
      <c r="O220" t="s">
        <v>103</v>
      </c>
      <c r="P220" t="s">
        <v>92</v>
      </c>
      <c r="Q220" t="s">
        <v>92</v>
      </c>
      <c r="R220" t="s">
        <v>92</v>
      </c>
      <c r="T220" t="s">
        <v>92</v>
      </c>
      <c r="U220" t="s">
        <v>26</v>
      </c>
      <c r="V220" t="s">
        <v>92</v>
      </c>
      <c r="W220" t="s">
        <v>92</v>
      </c>
      <c r="Y220" t="s">
        <v>26</v>
      </c>
      <c r="AA220" t="s">
        <v>26</v>
      </c>
      <c r="AB220" t="s">
        <v>26</v>
      </c>
    </row>
    <row r="221" spans="3:28" ht="15" customHeight="1">
      <c r="C221" t="s">
        <v>92</v>
      </c>
      <c r="D221" t="s">
        <v>26</v>
      </c>
      <c r="E221" t="s">
        <v>26</v>
      </c>
      <c r="F221" t="s">
        <v>26</v>
      </c>
      <c r="K221" t="s">
        <v>92</v>
      </c>
      <c r="N221" t="s">
        <v>92</v>
      </c>
      <c r="O221" t="s">
        <v>103</v>
      </c>
      <c r="P221" t="s">
        <v>92</v>
      </c>
      <c r="Q221" t="s">
        <v>92</v>
      </c>
      <c r="R221" t="s">
        <v>92</v>
      </c>
      <c r="T221" t="s">
        <v>92</v>
      </c>
      <c r="U221" t="s">
        <v>26</v>
      </c>
      <c r="V221" t="s">
        <v>92</v>
      </c>
      <c r="W221" t="s">
        <v>92</v>
      </c>
      <c r="Y221" t="s">
        <v>26</v>
      </c>
      <c r="AA221" t="s">
        <v>26</v>
      </c>
      <c r="AB221" t="s">
        <v>26</v>
      </c>
    </row>
    <row r="222" spans="3:28" ht="15" customHeight="1">
      <c r="C222" t="s">
        <v>92</v>
      </c>
      <c r="D222" t="s">
        <v>26</v>
      </c>
      <c r="E222" t="s">
        <v>26</v>
      </c>
      <c r="F222" t="s">
        <v>26</v>
      </c>
      <c r="K222" t="s">
        <v>92</v>
      </c>
      <c r="N222" t="s">
        <v>92</v>
      </c>
      <c r="O222" t="s">
        <v>103</v>
      </c>
      <c r="P222" t="s">
        <v>92</v>
      </c>
      <c r="Q222" t="s">
        <v>92</v>
      </c>
      <c r="R222" t="s">
        <v>92</v>
      </c>
      <c r="T222" t="s">
        <v>92</v>
      </c>
      <c r="U222" t="s">
        <v>26</v>
      </c>
      <c r="V222" t="s">
        <v>92</v>
      </c>
      <c r="W222" t="s">
        <v>92</v>
      </c>
      <c r="Y222" t="s">
        <v>26</v>
      </c>
      <c r="AA222" t="s">
        <v>26</v>
      </c>
      <c r="AB222" t="s">
        <v>26</v>
      </c>
    </row>
    <row r="223" spans="3:28" ht="15" customHeight="1">
      <c r="C223" t="s">
        <v>92</v>
      </c>
      <c r="D223" t="s">
        <v>26</v>
      </c>
      <c r="E223" t="s">
        <v>26</v>
      </c>
      <c r="F223" t="s">
        <v>26</v>
      </c>
      <c r="K223" t="s">
        <v>92</v>
      </c>
      <c r="N223" t="s">
        <v>92</v>
      </c>
      <c r="O223" t="s">
        <v>103</v>
      </c>
      <c r="P223" t="s">
        <v>92</v>
      </c>
      <c r="Q223" t="s">
        <v>92</v>
      </c>
      <c r="R223" t="s">
        <v>92</v>
      </c>
      <c r="T223" t="s">
        <v>92</v>
      </c>
      <c r="U223" t="s">
        <v>26</v>
      </c>
      <c r="V223" t="s">
        <v>92</v>
      </c>
      <c r="W223" t="s">
        <v>92</v>
      </c>
      <c r="Y223" t="s">
        <v>26</v>
      </c>
      <c r="AA223" t="s">
        <v>26</v>
      </c>
      <c r="AB223" t="s">
        <v>26</v>
      </c>
    </row>
    <row r="224" spans="3:28" ht="15" customHeight="1">
      <c r="C224" t="s">
        <v>92</v>
      </c>
      <c r="D224" t="s">
        <v>26</v>
      </c>
      <c r="E224" t="s">
        <v>26</v>
      </c>
      <c r="F224" t="s">
        <v>26</v>
      </c>
      <c r="K224" t="s">
        <v>92</v>
      </c>
      <c r="N224" t="s">
        <v>92</v>
      </c>
      <c r="O224" t="s">
        <v>103</v>
      </c>
      <c r="P224" t="s">
        <v>92</v>
      </c>
      <c r="Q224" t="s">
        <v>92</v>
      </c>
      <c r="R224" t="s">
        <v>92</v>
      </c>
      <c r="T224" t="s">
        <v>92</v>
      </c>
      <c r="U224" t="s">
        <v>26</v>
      </c>
      <c r="V224" t="s">
        <v>92</v>
      </c>
      <c r="W224" t="s">
        <v>92</v>
      </c>
      <c r="Y224" t="s">
        <v>26</v>
      </c>
      <c r="AA224" t="s">
        <v>26</v>
      </c>
      <c r="AB224" t="s">
        <v>26</v>
      </c>
    </row>
    <row r="225" spans="3:28" ht="15" customHeight="1">
      <c r="C225" t="s">
        <v>92</v>
      </c>
      <c r="D225" t="s">
        <v>26</v>
      </c>
      <c r="E225" t="s">
        <v>26</v>
      </c>
      <c r="F225" t="s">
        <v>26</v>
      </c>
      <c r="K225" t="s">
        <v>92</v>
      </c>
      <c r="N225" t="s">
        <v>92</v>
      </c>
      <c r="O225" t="s">
        <v>103</v>
      </c>
      <c r="P225" t="s">
        <v>92</v>
      </c>
      <c r="Q225" t="s">
        <v>92</v>
      </c>
      <c r="R225" t="s">
        <v>92</v>
      </c>
      <c r="T225" t="s">
        <v>92</v>
      </c>
      <c r="U225" t="s">
        <v>26</v>
      </c>
      <c r="V225" t="s">
        <v>92</v>
      </c>
      <c r="W225" t="s">
        <v>92</v>
      </c>
      <c r="Y225" t="s">
        <v>26</v>
      </c>
      <c r="AA225" t="s">
        <v>26</v>
      </c>
      <c r="AB225" t="s">
        <v>26</v>
      </c>
    </row>
    <row r="226" spans="3:28" ht="15" customHeight="1">
      <c r="C226" t="s">
        <v>92</v>
      </c>
      <c r="D226" t="s">
        <v>26</v>
      </c>
      <c r="E226" t="s">
        <v>26</v>
      </c>
      <c r="F226" t="s">
        <v>26</v>
      </c>
      <c r="K226" t="s">
        <v>92</v>
      </c>
      <c r="N226" t="s">
        <v>92</v>
      </c>
      <c r="O226" t="s">
        <v>103</v>
      </c>
      <c r="P226" t="s">
        <v>92</v>
      </c>
      <c r="Q226" t="s">
        <v>92</v>
      </c>
      <c r="R226" t="s">
        <v>92</v>
      </c>
      <c r="T226" t="s">
        <v>92</v>
      </c>
      <c r="U226" t="s">
        <v>26</v>
      </c>
      <c r="V226" t="s">
        <v>92</v>
      </c>
      <c r="W226" t="s">
        <v>92</v>
      </c>
      <c r="Y226" t="s">
        <v>26</v>
      </c>
      <c r="AA226" t="s">
        <v>26</v>
      </c>
      <c r="AB226" t="s">
        <v>26</v>
      </c>
    </row>
    <row r="227" spans="3:28" ht="15" customHeight="1">
      <c r="C227" t="s">
        <v>92</v>
      </c>
      <c r="D227" t="s">
        <v>26</v>
      </c>
      <c r="E227" t="s">
        <v>26</v>
      </c>
      <c r="F227" t="s">
        <v>26</v>
      </c>
      <c r="K227" t="s">
        <v>92</v>
      </c>
      <c r="N227" t="s">
        <v>92</v>
      </c>
      <c r="O227" t="s">
        <v>103</v>
      </c>
      <c r="P227" t="s">
        <v>92</v>
      </c>
      <c r="Q227" t="s">
        <v>92</v>
      </c>
      <c r="R227" t="s">
        <v>92</v>
      </c>
      <c r="T227" t="s">
        <v>92</v>
      </c>
      <c r="U227" t="s">
        <v>26</v>
      </c>
      <c r="V227" t="s">
        <v>92</v>
      </c>
      <c r="W227" t="s">
        <v>92</v>
      </c>
      <c r="Y227" t="s">
        <v>26</v>
      </c>
      <c r="AA227" t="s">
        <v>26</v>
      </c>
      <c r="AB227" t="s">
        <v>26</v>
      </c>
    </row>
    <row r="228" spans="3:28" ht="15" customHeight="1">
      <c r="C228" t="s">
        <v>92</v>
      </c>
      <c r="D228" t="s">
        <v>26</v>
      </c>
      <c r="E228" t="s">
        <v>26</v>
      </c>
      <c r="F228" t="s">
        <v>26</v>
      </c>
      <c r="K228" t="s">
        <v>92</v>
      </c>
      <c r="N228" t="s">
        <v>92</v>
      </c>
      <c r="O228" t="s">
        <v>103</v>
      </c>
      <c r="P228" t="s">
        <v>92</v>
      </c>
      <c r="Q228" t="s">
        <v>92</v>
      </c>
      <c r="R228" t="s">
        <v>92</v>
      </c>
      <c r="T228" t="s">
        <v>92</v>
      </c>
      <c r="U228" t="s">
        <v>26</v>
      </c>
      <c r="V228" t="s">
        <v>92</v>
      </c>
      <c r="W228" t="s">
        <v>92</v>
      </c>
      <c r="Y228" t="s">
        <v>26</v>
      </c>
      <c r="AA228" t="s">
        <v>26</v>
      </c>
      <c r="AB228" t="s">
        <v>26</v>
      </c>
    </row>
    <row r="229" spans="3:28" ht="15" customHeight="1">
      <c r="C229" t="s">
        <v>92</v>
      </c>
      <c r="D229" t="s">
        <v>26</v>
      </c>
      <c r="E229" t="s">
        <v>26</v>
      </c>
      <c r="F229" t="s">
        <v>26</v>
      </c>
      <c r="K229" t="s">
        <v>92</v>
      </c>
      <c r="N229" t="s">
        <v>92</v>
      </c>
      <c r="O229" t="s">
        <v>103</v>
      </c>
      <c r="P229" t="s">
        <v>92</v>
      </c>
      <c r="Q229" t="s">
        <v>92</v>
      </c>
      <c r="R229" t="s">
        <v>92</v>
      </c>
      <c r="T229" t="s">
        <v>92</v>
      </c>
      <c r="U229" t="s">
        <v>26</v>
      </c>
      <c r="V229" t="s">
        <v>92</v>
      </c>
      <c r="W229" t="s">
        <v>92</v>
      </c>
      <c r="Y229" t="s">
        <v>26</v>
      </c>
      <c r="AA229" t="s">
        <v>26</v>
      </c>
      <c r="AB229" t="s">
        <v>26</v>
      </c>
    </row>
    <row r="230" spans="3:28" ht="15" customHeight="1">
      <c r="C230" t="s">
        <v>92</v>
      </c>
      <c r="D230" t="s">
        <v>26</v>
      </c>
      <c r="E230" t="s">
        <v>26</v>
      </c>
      <c r="F230" t="s">
        <v>26</v>
      </c>
      <c r="K230" t="s">
        <v>92</v>
      </c>
      <c r="N230" t="s">
        <v>92</v>
      </c>
      <c r="O230" t="s">
        <v>103</v>
      </c>
      <c r="P230" t="s">
        <v>92</v>
      </c>
      <c r="Q230" t="s">
        <v>92</v>
      </c>
      <c r="R230" t="s">
        <v>92</v>
      </c>
      <c r="T230" t="s">
        <v>92</v>
      </c>
      <c r="U230" t="s">
        <v>26</v>
      </c>
      <c r="V230" t="s">
        <v>92</v>
      </c>
      <c r="W230" t="s">
        <v>92</v>
      </c>
      <c r="Y230" t="s">
        <v>26</v>
      </c>
      <c r="AA230" t="s">
        <v>26</v>
      </c>
      <c r="AB230" t="s">
        <v>26</v>
      </c>
    </row>
    <row r="231" spans="3:28" ht="15" customHeight="1">
      <c r="C231" t="s">
        <v>92</v>
      </c>
      <c r="D231" t="s">
        <v>26</v>
      </c>
      <c r="E231" t="s">
        <v>26</v>
      </c>
      <c r="F231" t="s">
        <v>26</v>
      </c>
      <c r="K231" t="s">
        <v>92</v>
      </c>
      <c r="N231" t="s">
        <v>92</v>
      </c>
      <c r="O231" t="s">
        <v>103</v>
      </c>
      <c r="P231" t="s">
        <v>92</v>
      </c>
      <c r="Q231" t="s">
        <v>92</v>
      </c>
      <c r="R231" t="s">
        <v>92</v>
      </c>
      <c r="T231" t="s">
        <v>92</v>
      </c>
      <c r="U231" t="s">
        <v>26</v>
      </c>
      <c r="V231" t="s">
        <v>92</v>
      </c>
      <c r="W231" t="s">
        <v>92</v>
      </c>
      <c r="Y231" t="s">
        <v>26</v>
      </c>
      <c r="AA231" t="s">
        <v>26</v>
      </c>
      <c r="AB231" t="s">
        <v>26</v>
      </c>
    </row>
    <row r="232" spans="3:28" ht="15" customHeight="1">
      <c r="C232" t="s">
        <v>92</v>
      </c>
      <c r="D232" t="s">
        <v>26</v>
      </c>
      <c r="E232" t="s">
        <v>26</v>
      </c>
      <c r="F232" t="s">
        <v>26</v>
      </c>
      <c r="K232" t="s">
        <v>92</v>
      </c>
      <c r="N232" t="s">
        <v>92</v>
      </c>
      <c r="O232" t="s">
        <v>103</v>
      </c>
      <c r="P232" t="s">
        <v>92</v>
      </c>
      <c r="Q232" t="s">
        <v>92</v>
      </c>
      <c r="R232" t="s">
        <v>92</v>
      </c>
      <c r="T232" t="s">
        <v>92</v>
      </c>
      <c r="U232" t="s">
        <v>26</v>
      </c>
      <c r="V232" t="s">
        <v>92</v>
      </c>
      <c r="W232" t="s">
        <v>92</v>
      </c>
      <c r="Y232" t="s">
        <v>26</v>
      </c>
      <c r="AA232" t="s">
        <v>26</v>
      </c>
      <c r="AB232" t="s">
        <v>26</v>
      </c>
    </row>
    <row r="233" spans="3:28" ht="15" customHeight="1">
      <c r="C233" t="s">
        <v>92</v>
      </c>
      <c r="D233" t="s">
        <v>26</v>
      </c>
      <c r="E233" t="s">
        <v>26</v>
      </c>
      <c r="F233" t="s">
        <v>26</v>
      </c>
      <c r="K233" t="s">
        <v>92</v>
      </c>
      <c r="N233" t="s">
        <v>92</v>
      </c>
      <c r="O233" t="s">
        <v>103</v>
      </c>
      <c r="P233" t="s">
        <v>92</v>
      </c>
      <c r="Q233" t="s">
        <v>92</v>
      </c>
      <c r="R233" t="s">
        <v>92</v>
      </c>
      <c r="T233" t="s">
        <v>92</v>
      </c>
      <c r="U233" t="s">
        <v>26</v>
      </c>
      <c r="V233" t="s">
        <v>92</v>
      </c>
      <c r="W233" t="s">
        <v>92</v>
      </c>
      <c r="Y233" t="s">
        <v>26</v>
      </c>
      <c r="AA233" t="s">
        <v>26</v>
      </c>
      <c r="AB233" t="s">
        <v>26</v>
      </c>
    </row>
    <row r="234" spans="3:28" ht="15" customHeight="1">
      <c r="C234" t="s">
        <v>92</v>
      </c>
      <c r="D234" t="s">
        <v>26</v>
      </c>
      <c r="E234" t="s">
        <v>26</v>
      </c>
      <c r="F234" t="s">
        <v>26</v>
      </c>
      <c r="K234" t="s">
        <v>92</v>
      </c>
      <c r="N234" t="s">
        <v>92</v>
      </c>
      <c r="O234" t="s">
        <v>103</v>
      </c>
      <c r="P234" t="s">
        <v>92</v>
      </c>
      <c r="Q234" t="s">
        <v>92</v>
      </c>
      <c r="R234" t="s">
        <v>92</v>
      </c>
      <c r="T234" t="s">
        <v>92</v>
      </c>
      <c r="U234" t="s">
        <v>26</v>
      </c>
      <c r="V234" t="s">
        <v>92</v>
      </c>
      <c r="W234" t="s">
        <v>92</v>
      </c>
      <c r="Y234" t="s">
        <v>26</v>
      </c>
      <c r="AA234" t="s">
        <v>26</v>
      </c>
      <c r="AB234" t="s">
        <v>26</v>
      </c>
    </row>
    <row r="235" spans="3:28" ht="15" customHeight="1">
      <c r="C235" t="s">
        <v>92</v>
      </c>
      <c r="D235" t="s">
        <v>26</v>
      </c>
      <c r="E235" t="s">
        <v>26</v>
      </c>
      <c r="F235" t="s">
        <v>26</v>
      </c>
      <c r="K235" t="s">
        <v>92</v>
      </c>
      <c r="N235" t="s">
        <v>92</v>
      </c>
      <c r="O235" t="s">
        <v>103</v>
      </c>
      <c r="P235" t="s">
        <v>92</v>
      </c>
      <c r="Q235" t="s">
        <v>92</v>
      </c>
      <c r="R235" t="s">
        <v>92</v>
      </c>
      <c r="T235" t="s">
        <v>92</v>
      </c>
      <c r="U235" t="s">
        <v>26</v>
      </c>
      <c r="V235" t="s">
        <v>92</v>
      </c>
      <c r="W235" t="s">
        <v>92</v>
      </c>
      <c r="Y235" t="s">
        <v>26</v>
      </c>
      <c r="AA235" t="s">
        <v>26</v>
      </c>
      <c r="AB235" t="s">
        <v>26</v>
      </c>
    </row>
    <row r="236" spans="3:28" ht="15" customHeight="1">
      <c r="C236" t="s">
        <v>92</v>
      </c>
      <c r="D236" t="s">
        <v>26</v>
      </c>
      <c r="E236" t="s">
        <v>26</v>
      </c>
      <c r="F236" t="s">
        <v>26</v>
      </c>
      <c r="K236" t="s">
        <v>92</v>
      </c>
      <c r="N236" t="s">
        <v>92</v>
      </c>
      <c r="O236" t="s">
        <v>103</v>
      </c>
      <c r="P236" t="s">
        <v>92</v>
      </c>
      <c r="Q236" t="s">
        <v>92</v>
      </c>
      <c r="R236" t="s">
        <v>92</v>
      </c>
      <c r="T236" t="s">
        <v>92</v>
      </c>
      <c r="U236" t="s">
        <v>26</v>
      </c>
      <c r="V236" t="s">
        <v>92</v>
      </c>
      <c r="W236" t="s">
        <v>92</v>
      </c>
      <c r="Y236" t="s">
        <v>26</v>
      </c>
      <c r="AA236" t="s">
        <v>26</v>
      </c>
      <c r="AB236" t="s">
        <v>26</v>
      </c>
    </row>
    <row r="237" spans="3:28" ht="15" customHeight="1">
      <c r="C237" t="s">
        <v>92</v>
      </c>
      <c r="D237" t="s">
        <v>26</v>
      </c>
      <c r="E237" t="s">
        <v>26</v>
      </c>
      <c r="F237" t="s">
        <v>26</v>
      </c>
      <c r="K237" t="s">
        <v>92</v>
      </c>
      <c r="N237" t="s">
        <v>92</v>
      </c>
      <c r="O237" t="s">
        <v>103</v>
      </c>
      <c r="P237" t="s">
        <v>92</v>
      </c>
      <c r="Q237" t="s">
        <v>92</v>
      </c>
      <c r="R237" t="s">
        <v>92</v>
      </c>
      <c r="T237" t="s">
        <v>92</v>
      </c>
      <c r="U237" t="s">
        <v>26</v>
      </c>
      <c r="V237" t="s">
        <v>92</v>
      </c>
      <c r="W237" t="s">
        <v>92</v>
      </c>
      <c r="Y237" t="s">
        <v>26</v>
      </c>
      <c r="AA237" t="s">
        <v>26</v>
      </c>
      <c r="AB237" t="s">
        <v>26</v>
      </c>
    </row>
    <row r="238" spans="3:28" ht="15" customHeight="1">
      <c r="C238" t="s">
        <v>92</v>
      </c>
      <c r="D238" t="s">
        <v>26</v>
      </c>
      <c r="E238" t="s">
        <v>26</v>
      </c>
      <c r="F238" t="s">
        <v>26</v>
      </c>
      <c r="K238" t="s">
        <v>92</v>
      </c>
      <c r="N238" t="s">
        <v>92</v>
      </c>
      <c r="O238" t="s">
        <v>103</v>
      </c>
      <c r="P238" t="s">
        <v>92</v>
      </c>
      <c r="Q238" t="s">
        <v>92</v>
      </c>
      <c r="R238" t="s">
        <v>92</v>
      </c>
      <c r="T238" t="s">
        <v>92</v>
      </c>
      <c r="U238" t="s">
        <v>26</v>
      </c>
      <c r="V238" t="s">
        <v>92</v>
      </c>
      <c r="W238" t="s">
        <v>92</v>
      </c>
      <c r="Y238" t="s">
        <v>26</v>
      </c>
      <c r="AA238" t="s">
        <v>26</v>
      </c>
      <c r="AB238" t="s">
        <v>26</v>
      </c>
    </row>
    <row r="239" spans="3:28" ht="15" customHeight="1">
      <c r="C239" t="s">
        <v>92</v>
      </c>
      <c r="D239" t="s">
        <v>26</v>
      </c>
      <c r="E239" t="s">
        <v>26</v>
      </c>
      <c r="F239" t="s">
        <v>26</v>
      </c>
      <c r="K239" t="s">
        <v>92</v>
      </c>
      <c r="N239" t="s">
        <v>92</v>
      </c>
      <c r="O239" t="s">
        <v>103</v>
      </c>
      <c r="P239" t="s">
        <v>92</v>
      </c>
      <c r="Q239" t="s">
        <v>92</v>
      </c>
      <c r="R239" t="s">
        <v>92</v>
      </c>
      <c r="T239" t="s">
        <v>92</v>
      </c>
      <c r="U239" t="s">
        <v>26</v>
      </c>
      <c r="V239" t="s">
        <v>92</v>
      </c>
      <c r="W239" t="s">
        <v>92</v>
      </c>
      <c r="Y239" t="s">
        <v>26</v>
      </c>
      <c r="AA239" t="s">
        <v>26</v>
      </c>
      <c r="AB239" t="s">
        <v>26</v>
      </c>
    </row>
    <row r="240" spans="3:28" ht="15" customHeight="1">
      <c r="C240" t="s">
        <v>92</v>
      </c>
      <c r="D240" t="s">
        <v>26</v>
      </c>
      <c r="E240" t="s">
        <v>26</v>
      </c>
      <c r="F240" t="s">
        <v>26</v>
      </c>
      <c r="K240" t="s">
        <v>92</v>
      </c>
      <c r="N240" t="s">
        <v>92</v>
      </c>
      <c r="O240" t="s">
        <v>103</v>
      </c>
      <c r="P240" t="s">
        <v>92</v>
      </c>
      <c r="Q240" t="s">
        <v>92</v>
      </c>
      <c r="R240" t="s">
        <v>92</v>
      </c>
      <c r="T240" t="s">
        <v>92</v>
      </c>
      <c r="U240" t="s">
        <v>26</v>
      </c>
      <c r="V240" t="s">
        <v>92</v>
      </c>
      <c r="W240" t="s">
        <v>92</v>
      </c>
      <c r="Y240" t="s">
        <v>26</v>
      </c>
      <c r="AA240" t="s">
        <v>26</v>
      </c>
      <c r="AB240" t="s">
        <v>26</v>
      </c>
    </row>
    <row r="241" spans="3:28" ht="15" customHeight="1">
      <c r="C241" t="s">
        <v>92</v>
      </c>
      <c r="D241" t="s">
        <v>26</v>
      </c>
      <c r="E241" t="s">
        <v>26</v>
      </c>
      <c r="F241" t="s">
        <v>26</v>
      </c>
      <c r="K241" t="s">
        <v>92</v>
      </c>
      <c r="N241" t="s">
        <v>92</v>
      </c>
      <c r="O241" t="s">
        <v>103</v>
      </c>
      <c r="P241" t="s">
        <v>92</v>
      </c>
      <c r="Q241" t="s">
        <v>92</v>
      </c>
      <c r="R241" t="s">
        <v>92</v>
      </c>
      <c r="T241" t="s">
        <v>92</v>
      </c>
      <c r="U241" t="s">
        <v>26</v>
      </c>
      <c r="V241" t="s">
        <v>92</v>
      </c>
      <c r="W241" t="s">
        <v>92</v>
      </c>
      <c r="Y241" t="s">
        <v>26</v>
      </c>
      <c r="AA241" t="s">
        <v>26</v>
      </c>
      <c r="AB241" t="s">
        <v>26</v>
      </c>
    </row>
    <row r="242" spans="3:28" ht="15" customHeight="1">
      <c r="C242" t="s">
        <v>92</v>
      </c>
      <c r="D242" t="s">
        <v>26</v>
      </c>
      <c r="E242" t="s">
        <v>26</v>
      </c>
      <c r="F242" t="s">
        <v>26</v>
      </c>
      <c r="K242" t="s">
        <v>92</v>
      </c>
      <c r="N242" t="s">
        <v>92</v>
      </c>
      <c r="O242" t="s">
        <v>103</v>
      </c>
      <c r="P242" t="s">
        <v>92</v>
      </c>
      <c r="Q242" t="s">
        <v>92</v>
      </c>
      <c r="R242" t="s">
        <v>92</v>
      </c>
      <c r="T242" t="s">
        <v>92</v>
      </c>
      <c r="U242" t="s">
        <v>26</v>
      </c>
      <c r="V242" t="s">
        <v>92</v>
      </c>
      <c r="W242" t="s">
        <v>92</v>
      </c>
      <c r="Y242" t="s">
        <v>26</v>
      </c>
      <c r="AA242" t="s">
        <v>26</v>
      </c>
      <c r="AB242" t="s">
        <v>26</v>
      </c>
    </row>
    <row r="243" spans="3:28" ht="15" customHeight="1">
      <c r="C243" t="s">
        <v>92</v>
      </c>
      <c r="D243" t="s">
        <v>26</v>
      </c>
      <c r="E243" t="s">
        <v>26</v>
      </c>
      <c r="F243" t="s">
        <v>26</v>
      </c>
      <c r="K243" t="s">
        <v>92</v>
      </c>
      <c r="N243" t="s">
        <v>92</v>
      </c>
      <c r="O243" t="s">
        <v>103</v>
      </c>
      <c r="P243" t="s">
        <v>92</v>
      </c>
      <c r="Q243" t="s">
        <v>92</v>
      </c>
      <c r="R243" t="s">
        <v>92</v>
      </c>
      <c r="T243" t="s">
        <v>92</v>
      </c>
      <c r="U243" t="s">
        <v>26</v>
      </c>
      <c r="V243" t="s">
        <v>92</v>
      </c>
      <c r="W243" t="s">
        <v>92</v>
      </c>
      <c r="Y243" t="s">
        <v>26</v>
      </c>
      <c r="AA243" t="s">
        <v>26</v>
      </c>
      <c r="AB243" t="s">
        <v>26</v>
      </c>
    </row>
    <row r="244" spans="3:28" ht="15" customHeight="1">
      <c r="C244" t="s">
        <v>92</v>
      </c>
      <c r="D244" t="s">
        <v>26</v>
      </c>
      <c r="E244" t="s">
        <v>26</v>
      </c>
      <c r="F244" t="s">
        <v>26</v>
      </c>
      <c r="K244" t="s">
        <v>92</v>
      </c>
      <c r="N244" t="s">
        <v>92</v>
      </c>
      <c r="O244" t="s">
        <v>103</v>
      </c>
      <c r="P244" t="s">
        <v>92</v>
      </c>
      <c r="Q244" t="s">
        <v>92</v>
      </c>
      <c r="R244" t="s">
        <v>92</v>
      </c>
      <c r="T244" t="s">
        <v>92</v>
      </c>
      <c r="U244" t="s">
        <v>26</v>
      </c>
      <c r="V244" t="s">
        <v>92</v>
      </c>
      <c r="W244" t="s">
        <v>92</v>
      </c>
      <c r="Y244" t="s">
        <v>26</v>
      </c>
      <c r="AA244" t="s">
        <v>26</v>
      </c>
      <c r="AB244" t="s">
        <v>26</v>
      </c>
    </row>
    <row r="245" spans="3:28" ht="15" customHeight="1">
      <c r="C245" t="s">
        <v>92</v>
      </c>
      <c r="D245" t="s">
        <v>26</v>
      </c>
      <c r="E245" t="s">
        <v>26</v>
      </c>
      <c r="F245" t="s">
        <v>26</v>
      </c>
      <c r="K245" t="s">
        <v>92</v>
      </c>
      <c r="N245" t="s">
        <v>92</v>
      </c>
      <c r="O245" t="s">
        <v>103</v>
      </c>
      <c r="P245" t="s">
        <v>92</v>
      </c>
      <c r="Q245" t="s">
        <v>92</v>
      </c>
      <c r="R245" t="s">
        <v>92</v>
      </c>
      <c r="T245" t="s">
        <v>92</v>
      </c>
      <c r="U245" t="s">
        <v>26</v>
      </c>
      <c r="V245" t="s">
        <v>92</v>
      </c>
      <c r="W245" t="s">
        <v>92</v>
      </c>
      <c r="Y245" t="s">
        <v>26</v>
      </c>
      <c r="AA245" t="s">
        <v>26</v>
      </c>
      <c r="AB245" t="s">
        <v>26</v>
      </c>
    </row>
    <row r="246" spans="3:28" ht="15" customHeight="1">
      <c r="C246" t="s">
        <v>92</v>
      </c>
      <c r="D246" t="s">
        <v>26</v>
      </c>
      <c r="E246" t="s">
        <v>26</v>
      </c>
      <c r="F246" t="s">
        <v>26</v>
      </c>
      <c r="K246" t="s">
        <v>92</v>
      </c>
      <c r="N246" t="s">
        <v>92</v>
      </c>
      <c r="O246" t="s">
        <v>103</v>
      </c>
      <c r="P246" t="s">
        <v>92</v>
      </c>
      <c r="Q246" t="s">
        <v>92</v>
      </c>
      <c r="R246" t="s">
        <v>92</v>
      </c>
      <c r="T246" t="s">
        <v>92</v>
      </c>
      <c r="U246" t="s">
        <v>26</v>
      </c>
      <c r="V246" t="s">
        <v>92</v>
      </c>
      <c r="W246" t="s">
        <v>92</v>
      </c>
      <c r="Y246" t="s">
        <v>26</v>
      </c>
      <c r="AA246" t="s">
        <v>26</v>
      </c>
      <c r="AB246" t="s">
        <v>26</v>
      </c>
    </row>
    <row r="247" spans="3:28" ht="15" customHeight="1">
      <c r="C247" t="s">
        <v>92</v>
      </c>
      <c r="D247" t="s">
        <v>26</v>
      </c>
      <c r="E247" t="s">
        <v>26</v>
      </c>
      <c r="F247" t="s">
        <v>26</v>
      </c>
      <c r="K247" t="s">
        <v>92</v>
      </c>
      <c r="N247" t="s">
        <v>92</v>
      </c>
      <c r="O247" t="s">
        <v>103</v>
      </c>
      <c r="P247" t="s">
        <v>92</v>
      </c>
      <c r="Q247" t="s">
        <v>92</v>
      </c>
      <c r="R247" t="s">
        <v>92</v>
      </c>
      <c r="T247" t="s">
        <v>92</v>
      </c>
      <c r="U247" t="s">
        <v>26</v>
      </c>
      <c r="V247" t="s">
        <v>92</v>
      </c>
      <c r="W247" t="s">
        <v>92</v>
      </c>
      <c r="Y247" t="s">
        <v>26</v>
      </c>
      <c r="AA247" t="s">
        <v>26</v>
      </c>
      <c r="AB247" t="s">
        <v>26</v>
      </c>
    </row>
    <row r="248" spans="3:28" ht="15" customHeight="1">
      <c r="C248" t="s">
        <v>92</v>
      </c>
      <c r="D248" t="s">
        <v>26</v>
      </c>
      <c r="E248" t="s">
        <v>26</v>
      </c>
      <c r="F248" t="s">
        <v>26</v>
      </c>
      <c r="K248" t="s">
        <v>92</v>
      </c>
      <c r="N248" t="s">
        <v>92</v>
      </c>
      <c r="O248" t="s">
        <v>103</v>
      </c>
      <c r="P248" t="s">
        <v>92</v>
      </c>
      <c r="Q248" t="s">
        <v>92</v>
      </c>
      <c r="R248" t="s">
        <v>92</v>
      </c>
      <c r="T248" t="s">
        <v>92</v>
      </c>
      <c r="U248" t="s">
        <v>26</v>
      </c>
      <c r="V248" t="s">
        <v>92</v>
      </c>
      <c r="W248" t="s">
        <v>92</v>
      </c>
      <c r="Y248" t="s">
        <v>26</v>
      </c>
      <c r="AA248" t="s">
        <v>26</v>
      </c>
      <c r="AB248" t="s">
        <v>26</v>
      </c>
    </row>
    <row r="249" spans="3:28" ht="15" customHeight="1">
      <c r="C249" t="s">
        <v>92</v>
      </c>
      <c r="D249" t="s">
        <v>26</v>
      </c>
      <c r="E249" t="s">
        <v>26</v>
      </c>
      <c r="F249" t="s">
        <v>26</v>
      </c>
      <c r="K249" t="s">
        <v>92</v>
      </c>
      <c r="N249" t="s">
        <v>92</v>
      </c>
      <c r="O249" t="s">
        <v>103</v>
      </c>
      <c r="P249" t="s">
        <v>92</v>
      </c>
      <c r="Q249" t="s">
        <v>92</v>
      </c>
      <c r="R249" t="s">
        <v>92</v>
      </c>
      <c r="T249" t="s">
        <v>92</v>
      </c>
      <c r="U249" t="s">
        <v>26</v>
      </c>
      <c r="V249" t="s">
        <v>92</v>
      </c>
      <c r="W249" t="s">
        <v>92</v>
      </c>
      <c r="Y249" t="s">
        <v>26</v>
      </c>
      <c r="AA249" t="s">
        <v>26</v>
      </c>
      <c r="AB249" t="s">
        <v>26</v>
      </c>
    </row>
    <row r="250" spans="3:28" ht="15" customHeight="1">
      <c r="C250" t="s">
        <v>92</v>
      </c>
      <c r="D250" t="s">
        <v>26</v>
      </c>
      <c r="E250" t="s">
        <v>26</v>
      </c>
      <c r="F250" t="s">
        <v>26</v>
      </c>
      <c r="K250" t="s">
        <v>92</v>
      </c>
      <c r="N250" t="s">
        <v>92</v>
      </c>
      <c r="O250" t="s">
        <v>103</v>
      </c>
      <c r="P250" t="s">
        <v>92</v>
      </c>
      <c r="Q250" t="s">
        <v>92</v>
      </c>
      <c r="R250" t="s">
        <v>92</v>
      </c>
      <c r="T250" t="s">
        <v>92</v>
      </c>
      <c r="U250" t="s">
        <v>26</v>
      </c>
      <c r="V250" t="s">
        <v>92</v>
      </c>
      <c r="W250" t="s">
        <v>92</v>
      </c>
      <c r="Y250" t="s">
        <v>26</v>
      </c>
      <c r="AA250" t="s">
        <v>26</v>
      </c>
      <c r="AB250" t="s">
        <v>26</v>
      </c>
    </row>
    <row r="251" spans="3:28" ht="15" customHeight="1">
      <c r="C251" t="s">
        <v>92</v>
      </c>
      <c r="D251" t="s">
        <v>26</v>
      </c>
      <c r="E251" t="s">
        <v>26</v>
      </c>
      <c r="F251" t="s">
        <v>26</v>
      </c>
      <c r="K251" t="s">
        <v>92</v>
      </c>
      <c r="N251" t="s">
        <v>92</v>
      </c>
      <c r="O251" t="s">
        <v>103</v>
      </c>
      <c r="P251" t="s">
        <v>92</v>
      </c>
      <c r="Q251" t="s">
        <v>92</v>
      </c>
      <c r="R251" t="s">
        <v>92</v>
      </c>
      <c r="T251" t="s">
        <v>92</v>
      </c>
      <c r="U251" t="s">
        <v>26</v>
      </c>
      <c r="V251" t="s">
        <v>92</v>
      </c>
      <c r="W251" t="s">
        <v>92</v>
      </c>
      <c r="Y251" t="s">
        <v>26</v>
      </c>
      <c r="AA251" t="s">
        <v>26</v>
      </c>
      <c r="AB251" t="s">
        <v>26</v>
      </c>
    </row>
    <row r="252" spans="3:28" ht="15" customHeight="1">
      <c r="C252" t="s">
        <v>92</v>
      </c>
      <c r="D252" t="s">
        <v>26</v>
      </c>
      <c r="E252" t="s">
        <v>26</v>
      </c>
      <c r="F252" t="s">
        <v>26</v>
      </c>
      <c r="K252" t="s">
        <v>92</v>
      </c>
      <c r="N252" t="s">
        <v>92</v>
      </c>
      <c r="O252" t="s">
        <v>103</v>
      </c>
      <c r="P252" t="s">
        <v>92</v>
      </c>
      <c r="Q252" t="s">
        <v>92</v>
      </c>
      <c r="R252" t="s">
        <v>92</v>
      </c>
      <c r="T252" t="s">
        <v>92</v>
      </c>
      <c r="U252" t="s">
        <v>26</v>
      </c>
      <c r="V252" t="s">
        <v>92</v>
      </c>
      <c r="W252" t="s">
        <v>92</v>
      </c>
      <c r="Y252" t="s">
        <v>26</v>
      </c>
      <c r="AA252" t="s">
        <v>26</v>
      </c>
      <c r="AB252" t="s">
        <v>26</v>
      </c>
    </row>
    <row r="253" spans="3:28" ht="15" customHeight="1">
      <c r="C253" t="s">
        <v>92</v>
      </c>
      <c r="D253" t="s">
        <v>26</v>
      </c>
      <c r="E253" t="s">
        <v>26</v>
      </c>
      <c r="F253" t="s">
        <v>26</v>
      </c>
      <c r="K253" t="s">
        <v>92</v>
      </c>
      <c r="N253" t="s">
        <v>92</v>
      </c>
      <c r="O253" t="s">
        <v>103</v>
      </c>
      <c r="P253" t="s">
        <v>92</v>
      </c>
      <c r="Q253" t="s">
        <v>92</v>
      </c>
      <c r="R253" t="s">
        <v>92</v>
      </c>
      <c r="T253" t="s">
        <v>92</v>
      </c>
      <c r="U253" t="s">
        <v>26</v>
      </c>
      <c r="V253" t="s">
        <v>92</v>
      </c>
      <c r="W253" t="s">
        <v>92</v>
      </c>
      <c r="Y253" t="s">
        <v>26</v>
      </c>
      <c r="AA253" t="s">
        <v>26</v>
      </c>
      <c r="AB253" t="s">
        <v>26</v>
      </c>
    </row>
    <row r="254" spans="3:28" ht="15" customHeight="1">
      <c r="C254" t="s">
        <v>92</v>
      </c>
      <c r="D254" t="s">
        <v>26</v>
      </c>
      <c r="E254" t="s">
        <v>26</v>
      </c>
      <c r="F254" t="s">
        <v>26</v>
      </c>
      <c r="K254" t="s">
        <v>92</v>
      </c>
      <c r="N254" t="s">
        <v>92</v>
      </c>
      <c r="O254" t="s">
        <v>103</v>
      </c>
      <c r="P254" t="s">
        <v>92</v>
      </c>
      <c r="Q254" t="s">
        <v>92</v>
      </c>
      <c r="R254" t="s">
        <v>92</v>
      </c>
      <c r="T254" t="s">
        <v>92</v>
      </c>
      <c r="U254" t="s">
        <v>26</v>
      </c>
      <c r="V254" t="s">
        <v>92</v>
      </c>
      <c r="W254" t="s">
        <v>92</v>
      </c>
      <c r="Y254" t="s">
        <v>26</v>
      </c>
      <c r="AA254" t="s">
        <v>26</v>
      </c>
      <c r="AB254" t="s">
        <v>26</v>
      </c>
    </row>
    <row r="255" spans="3:28" ht="15" customHeight="1">
      <c r="C255" t="s">
        <v>92</v>
      </c>
      <c r="D255" t="s">
        <v>26</v>
      </c>
      <c r="E255" t="s">
        <v>26</v>
      </c>
      <c r="F255" t="s">
        <v>26</v>
      </c>
      <c r="K255" t="s">
        <v>92</v>
      </c>
      <c r="N255" t="s">
        <v>92</v>
      </c>
      <c r="O255" t="s">
        <v>103</v>
      </c>
      <c r="P255" t="s">
        <v>92</v>
      </c>
      <c r="Q255" t="s">
        <v>92</v>
      </c>
      <c r="R255" t="s">
        <v>92</v>
      </c>
      <c r="T255" t="s">
        <v>92</v>
      </c>
      <c r="U255" t="s">
        <v>26</v>
      </c>
      <c r="V255" t="s">
        <v>92</v>
      </c>
      <c r="W255" t="s">
        <v>92</v>
      </c>
      <c r="Y255" t="s">
        <v>26</v>
      </c>
      <c r="AA255" t="s">
        <v>26</v>
      </c>
      <c r="AB255" t="s">
        <v>26</v>
      </c>
    </row>
    <row r="256" spans="3:28" ht="15" customHeight="1">
      <c r="C256" t="s">
        <v>92</v>
      </c>
      <c r="D256" t="s">
        <v>26</v>
      </c>
      <c r="E256" t="s">
        <v>26</v>
      </c>
      <c r="F256" t="s">
        <v>26</v>
      </c>
      <c r="K256" t="s">
        <v>92</v>
      </c>
      <c r="N256" t="s">
        <v>92</v>
      </c>
      <c r="O256" t="s">
        <v>103</v>
      </c>
      <c r="P256" t="s">
        <v>92</v>
      </c>
      <c r="Q256" t="s">
        <v>92</v>
      </c>
      <c r="R256" t="s">
        <v>92</v>
      </c>
      <c r="T256" t="s">
        <v>92</v>
      </c>
      <c r="U256" t="s">
        <v>26</v>
      </c>
      <c r="V256" t="s">
        <v>92</v>
      </c>
      <c r="W256" t="s">
        <v>92</v>
      </c>
      <c r="Y256" t="s">
        <v>26</v>
      </c>
      <c r="AA256" t="s">
        <v>26</v>
      </c>
      <c r="AB256" t="s">
        <v>26</v>
      </c>
    </row>
    <row r="257" spans="3:28" ht="15" customHeight="1">
      <c r="C257" t="s">
        <v>92</v>
      </c>
      <c r="D257" t="s">
        <v>26</v>
      </c>
      <c r="E257" t="s">
        <v>26</v>
      </c>
      <c r="F257" t="s">
        <v>26</v>
      </c>
      <c r="K257" t="s">
        <v>92</v>
      </c>
      <c r="N257" t="s">
        <v>92</v>
      </c>
      <c r="O257" t="s">
        <v>103</v>
      </c>
      <c r="P257" t="s">
        <v>92</v>
      </c>
      <c r="Q257" t="s">
        <v>92</v>
      </c>
      <c r="R257" t="s">
        <v>92</v>
      </c>
      <c r="T257" t="s">
        <v>92</v>
      </c>
      <c r="U257" t="s">
        <v>26</v>
      </c>
      <c r="V257" t="s">
        <v>92</v>
      </c>
      <c r="W257" t="s">
        <v>92</v>
      </c>
      <c r="Y257" t="s">
        <v>26</v>
      </c>
      <c r="AA257" t="s">
        <v>26</v>
      </c>
      <c r="AB257" t="s">
        <v>26</v>
      </c>
    </row>
    <row r="258" spans="3:28" ht="15" customHeight="1">
      <c r="C258" t="s">
        <v>92</v>
      </c>
      <c r="D258" t="s">
        <v>26</v>
      </c>
      <c r="E258" t="s">
        <v>26</v>
      </c>
      <c r="F258" t="s">
        <v>26</v>
      </c>
      <c r="K258" t="s">
        <v>92</v>
      </c>
      <c r="N258" t="s">
        <v>92</v>
      </c>
      <c r="O258" t="s">
        <v>103</v>
      </c>
      <c r="P258" t="s">
        <v>92</v>
      </c>
      <c r="Q258" t="s">
        <v>92</v>
      </c>
      <c r="R258" t="s">
        <v>92</v>
      </c>
      <c r="T258" t="s">
        <v>92</v>
      </c>
      <c r="U258" t="s">
        <v>26</v>
      </c>
      <c r="V258" t="s">
        <v>92</v>
      </c>
      <c r="W258" t="s">
        <v>92</v>
      </c>
      <c r="Y258" t="s">
        <v>26</v>
      </c>
      <c r="AA258" t="s">
        <v>26</v>
      </c>
      <c r="AB258" t="s">
        <v>26</v>
      </c>
    </row>
    <row r="259" spans="3:28" ht="15" customHeight="1">
      <c r="C259" t="s">
        <v>92</v>
      </c>
      <c r="D259" t="s">
        <v>26</v>
      </c>
      <c r="E259" t="s">
        <v>26</v>
      </c>
      <c r="F259" t="s">
        <v>26</v>
      </c>
      <c r="K259" t="s">
        <v>92</v>
      </c>
      <c r="N259" t="s">
        <v>92</v>
      </c>
      <c r="O259" t="s">
        <v>103</v>
      </c>
      <c r="P259" t="s">
        <v>92</v>
      </c>
      <c r="Q259" t="s">
        <v>92</v>
      </c>
      <c r="R259" t="s">
        <v>92</v>
      </c>
      <c r="T259" t="s">
        <v>92</v>
      </c>
      <c r="U259" t="s">
        <v>26</v>
      </c>
      <c r="V259" t="s">
        <v>92</v>
      </c>
      <c r="W259" t="s">
        <v>92</v>
      </c>
      <c r="Y259" t="s">
        <v>26</v>
      </c>
      <c r="AA259" t="s">
        <v>26</v>
      </c>
      <c r="AB259" t="s">
        <v>26</v>
      </c>
    </row>
    <row r="260" spans="3:28" ht="15" customHeight="1">
      <c r="C260" t="s">
        <v>92</v>
      </c>
      <c r="D260" t="s">
        <v>26</v>
      </c>
      <c r="E260" t="s">
        <v>26</v>
      </c>
      <c r="F260" t="s">
        <v>26</v>
      </c>
      <c r="K260" t="s">
        <v>92</v>
      </c>
      <c r="N260" t="s">
        <v>92</v>
      </c>
      <c r="O260" t="s">
        <v>103</v>
      </c>
      <c r="P260" t="s">
        <v>92</v>
      </c>
      <c r="Q260" t="s">
        <v>92</v>
      </c>
      <c r="R260" t="s">
        <v>92</v>
      </c>
      <c r="T260" t="s">
        <v>92</v>
      </c>
      <c r="U260" t="s">
        <v>26</v>
      </c>
      <c r="V260" t="s">
        <v>92</v>
      </c>
      <c r="W260" t="s">
        <v>92</v>
      </c>
      <c r="Y260" t="s">
        <v>26</v>
      </c>
      <c r="AA260" t="s">
        <v>26</v>
      </c>
      <c r="AB260" t="s">
        <v>26</v>
      </c>
    </row>
    <row r="261" spans="3:28" ht="15" customHeight="1">
      <c r="C261" t="s">
        <v>92</v>
      </c>
      <c r="D261" t="s">
        <v>26</v>
      </c>
      <c r="E261" t="s">
        <v>26</v>
      </c>
      <c r="F261" t="s">
        <v>26</v>
      </c>
      <c r="K261" t="s">
        <v>92</v>
      </c>
      <c r="N261" t="s">
        <v>92</v>
      </c>
      <c r="O261" t="s">
        <v>103</v>
      </c>
      <c r="P261" t="s">
        <v>92</v>
      </c>
      <c r="Q261" t="s">
        <v>92</v>
      </c>
      <c r="R261" t="s">
        <v>92</v>
      </c>
      <c r="T261" t="s">
        <v>92</v>
      </c>
      <c r="U261" t="s">
        <v>26</v>
      </c>
      <c r="V261" t="s">
        <v>92</v>
      </c>
      <c r="W261" t="s">
        <v>92</v>
      </c>
      <c r="Y261" t="s">
        <v>26</v>
      </c>
      <c r="AA261" t="s">
        <v>26</v>
      </c>
      <c r="AB261" t="s">
        <v>26</v>
      </c>
    </row>
    <row r="262" spans="3:28" ht="15" customHeight="1">
      <c r="C262" t="s">
        <v>92</v>
      </c>
      <c r="D262" t="s">
        <v>26</v>
      </c>
      <c r="E262" t="s">
        <v>26</v>
      </c>
      <c r="F262" t="s">
        <v>26</v>
      </c>
      <c r="K262" t="s">
        <v>92</v>
      </c>
      <c r="N262" t="s">
        <v>92</v>
      </c>
      <c r="O262" t="s">
        <v>103</v>
      </c>
      <c r="P262" t="s">
        <v>92</v>
      </c>
      <c r="Q262" t="s">
        <v>92</v>
      </c>
      <c r="R262" t="s">
        <v>92</v>
      </c>
      <c r="T262" t="s">
        <v>92</v>
      </c>
      <c r="U262" t="s">
        <v>26</v>
      </c>
      <c r="V262" t="s">
        <v>92</v>
      </c>
      <c r="W262" t="s">
        <v>92</v>
      </c>
      <c r="Y262" t="s">
        <v>26</v>
      </c>
      <c r="AA262" t="s">
        <v>26</v>
      </c>
      <c r="AB262" t="s">
        <v>26</v>
      </c>
    </row>
    <row r="263" spans="3:28" ht="15" customHeight="1">
      <c r="C263" t="s">
        <v>92</v>
      </c>
      <c r="D263" t="s">
        <v>26</v>
      </c>
      <c r="E263" t="s">
        <v>26</v>
      </c>
      <c r="F263" t="s">
        <v>26</v>
      </c>
      <c r="K263" t="s">
        <v>92</v>
      </c>
      <c r="N263" t="s">
        <v>92</v>
      </c>
      <c r="O263" t="s">
        <v>103</v>
      </c>
      <c r="P263" t="s">
        <v>92</v>
      </c>
      <c r="Q263" t="s">
        <v>92</v>
      </c>
      <c r="R263" t="s">
        <v>92</v>
      </c>
      <c r="T263" t="s">
        <v>92</v>
      </c>
      <c r="U263" t="s">
        <v>26</v>
      </c>
      <c r="V263" t="s">
        <v>92</v>
      </c>
      <c r="W263" t="s">
        <v>92</v>
      </c>
      <c r="Y263" t="s">
        <v>26</v>
      </c>
      <c r="AA263" t="s">
        <v>26</v>
      </c>
      <c r="AB263" t="s">
        <v>26</v>
      </c>
    </row>
    <row r="264" spans="3:28" ht="15" customHeight="1">
      <c r="C264" t="s">
        <v>92</v>
      </c>
      <c r="D264" t="s">
        <v>26</v>
      </c>
      <c r="E264" t="s">
        <v>26</v>
      </c>
      <c r="F264" t="s">
        <v>26</v>
      </c>
      <c r="K264" t="s">
        <v>92</v>
      </c>
      <c r="N264" t="s">
        <v>92</v>
      </c>
      <c r="O264" t="s">
        <v>103</v>
      </c>
      <c r="P264" t="s">
        <v>92</v>
      </c>
      <c r="Q264" t="s">
        <v>92</v>
      </c>
      <c r="R264" t="s">
        <v>92</v>
      </c>
      <c r="T264" t="s">
        <v>92</v>
      </c>
      <c r="U264" t="s">
        <v>26</v>
      </c>
      <c r="V264" t="s">
        <v>92</v>
      </c>
      <c r="W264" t="s">
        <v>92</v>
      </c>
      <c r="Y264" t="s">
        <v>26</v>
      </c>
      <c r="AA264" t="s">
        <v>26</v>
      </c>
      <c r="AB264" t="s">
        <v>26</v>
      </c>
    </row>
    <row r="265" spans="3:28" ht="15" customHeight="1">
      <c r="C265" t="s">
        <v>92</v>
      </c>
      <c r="D265" t="s">
        <v>26</v>
      </c>
      <c r="E265" t="s">
        <v>26</v>
      </c>
      <c r="F265" t="s">
        <v>26</v>
      </c>
      <c r="K265" t="s">
        <v>92</v>
      </c>
      <c r="N265" t="s">
        <v>92</v>
      </c>
      <c r="O265" t="s">
        <v>103</v>
      </c>
      <c r="P265" t="s">
        <v>92</v>
      </c>
      <c r="Q265" t="s">
        <v>92</v>
      </c>
      <c r="R265" t="s">
        <v>92</v>
      </c>
      <c r="T265" t="s">
        <v>92</v>
      </c>
      <c r="U265" t="s">
        <v>26</v>
      </c>
      <c r="V265" t="s">
        <v>92</v>
      </c>
      <c r="W265" t="s">
        <v>92</v>
      </c>
      <c r="Y265" t="s">
        <v>26</v>
      </c>
      <c r="AA265" t="s">
        <v>26</v>
      </c>
      <c r="AB265" t="s">
        <v>26</v>
      </c>
    </row>
    <row r="266" spans="3:28" ht="15" customHeight="1">
      <c r="C266" t="s">
        <v>92</v>
      </c>
      <c r="D266" t="s">
        <v>26</v>
      </c>
      <c r="E266" t="s">
        <v>26</v>
      </c>
      <c r="F266" t="s">
        <v>26</v>
      </c>
      <c r="K266" t="s">
        <v>92</v>
      </c>
      <c r="N266" t="s">
        <v>92</v>
      </c>
      <c r="O266" t="s">
        <v>103</v>
      </c>
      <c r="P266" t="s">
        <v>92</v>
      </c>
      <c r="Q266" t="s">
        <v>92</v>
      </c>
      <c r="R266" t="s">
        <v>92</v>
      </c>
      <c r="T266" t="s">
        <v>92</v>
      </c>
      <c r="U266" t="s">
        <v>26</v>
      </c>
      <c r="V266" t="s">
        <v>92</v>
      </c>
      <c r="W266" t="s">
        <v>92</v>
      </c>
      <c r="Y266" t="s">
        <v>26</v>
      </c>
      <c r="AA266" t="s">
        <v>26</v>
      </c>
      <c r="AB266" t="s">
        <v>26</v>
      </c>
    </row>
    <row r="267" spans="3:28" ht="15" customHeight="1">
      <c r="C267" t="s">
        <v>92</v>
      </c>
      <c r="D267" t="s">
        <v>26</v>
      </c>
      <c r="E267" t="s">
        <v>26</v>
      </c>
      <c r="F267" t="s">
        <v>26</v>
      </c>
      <c r="K267" t="s">
        <v>92</v>
      </c>
      <c r="N267" t="s">
        <v>92</v>
      </c>
      <c r="O267" t="s">
        <v>103</v>
      </c>
      <c r="P267" t="s">
        <v>92</v>
      </c>
      <c r="Q267" t="s">
        <v>92</v>
      </c>
      <c r="R267" t="s">
        <v>92</v>
      </c>
      <c r="T267" t="s">
        <v>92</v>
      </c>
      <c r="U267" t="s">
        <v>26</v>
      </c>
      <c r="V267" t="s">
        <v>92</v>
      </c>
      <c r="W267" t="s">
        <v>92</v>
      </c>
      <c r="Y267" t="s">
        <v>26</v>
      </c>
      <c r="AA267" t="s">
        <v>26</v>
      </c>
      <c r="AB267" t="s">
        <v>26</v>
      </c>
    </row>
    <row r="268" spans="3:28" ht="15" customHeight="1">
      <c r="C268" t="s">
        <v>92</v>
      </c>
      <c r="D268" t="s">
        <v>26</v>
      </c>
      <c r="E268" t="s">
        <v>26</v>
      </c>
      <c r="F268" t="s">
        <v>26</v>
      </c>
      <c r="K268" t="s">
        <v>92</v>
      </c>
      <c r="N268" t="s">
        <v>92</v>
      </c>
      <c r="O268" t="s">
        <v>103</v>
      </c>
      <c r="P268" t="s">
        <v>92</v>
      </c>
      <c r="Q268" t="s">
        <v>92</v>
      </c>
      <c r="R268" t="s">
        <v>92</v>
      </c>
      <c r="T268" t="s">
        <v>92</v>
      </c>
      <c r="U268" t="s">
        <v>26</v>
      </c>
      <c r="V268" t="s">
        <v>92</v>
      </c>
      <c r="W268" t="s">
        <v>92</v>
      </c>
      <c r="Y268" t="s">
        <v>26</v>
      </c>
      <c r="AA268" t="s">
        <v>26</v>
      </c>
      <c r="AB268" t="s">
        <v>26</v>
      </c>
    </row>
    <row r="269" spans="3:28" ht="15" customHeight="1">
      <c r="C269" t="s">
        <v>92</v>
      </c>
      <c r="D269" t="s">
        <v>26</v>
      </c>
      <c r="E269" t="s">
        <v>26</v>
      </c>
      <c r="F269" t="s">
        <v>26</v>
      </c>
      <c r="K269" t="s">
        <v>92</v>
      </c>
      <c r="N269" t="s">
        <v>92</v>
      </c>
      <c r="O269" t="s">
        <v>103</v>
      </c>
      <c r="P269" t="s">
        <v>92</v>
      </c>
      <c r="Q269" t="s">
        <v>92</v>
      </c>
      <c r="R269" t="s">
        <v>92</v>
      </c>
      <c r="T269" t="s">
        <v>92</v>
      </c>
      <c r="U269" t="s">
        <v>26</v>
      </c>
      <c r="V269" t="s">
        <v>92</v>
      </c>
      <c r="W269" t="s">
        <v>92</v>
      </c>
      <c r="Y269" t="s">
        <v>26</v>
      </c>
      <c r="AA269" t="s">
        <v>26</v>
      </c>
      <c r="AB269" t="s">
        <v>26</v>
      </c>
    </row>
    <row r="270" spans="3:28" ht="15" customHeight="1">
      <c r="C270" t="s">
        <v>92</v>
      </c>
      <c r="D270" t="s">
        <v>26</v>
      </c>
      <c r="E270" t="s">
        <v>26</v>
      </c>
      <c r="F270" t="s">
        <v>26</v>
      </c>
      <c r="K270" t="s">
        <v>92</v>
      </c>
      <c r="N270" t="s">
        <v>92</v>
      </c>
      <c r="O270" t="s">
        <v>103</v>
      </c>
      <c r="P270" t="s">
        <v>92</v>
      </c>
      <c r="Q270" t="s">
        <v>92</v>
      </c>
      <c r="R270" t="s">
        <v>92</v>
      </c>
      <c r="T270" t="s">
        <v>92</v>
      </c>
      <c r="U270" t="s">
        <v>26</v>
      </c>
      <c r="V270" t="s">
        <v>92</v>
      </c>
      <c r="W270" t="s">
        <v>92</v>
      </c>
      <c r="Y270" t="s">
        <v>26</v>
      </c>
      <c r="AA270" t="s">
        <v>26</v>
      </c>
      <c r="AB270" t="s">
        <v>26</v>
      </c>
    </row>
    <row r="271" spans="3:28" ht="15" customHeight="1">
      <c r="C271" t="s">
        <v>92</v>
      </c>
      <c r="D271" t="s">
        <v>26</v>
      </c>
      <c r="E271" t="s">
        <v>26</v>
      </c>
      <c r="F271" t="s">
        <v>26</v>
      </c>
      <c r="K271" t="s">
        <v>92</v>
      </c>
      <c r="N271" t="s">
        <v>92</v>
      </c>
      <c r="O271" t="s">
        <v>103</v>
      </c>
      <c r="P271" t="s">
        <v>92</v>
      </c>
      <c r="Q271" t="s">
        <v>92</v>
      </c>
      <c r="R271" t="s">
        <v>92</v>
      </c>
      <c r="T271" t="s">
        <v>92</v>
      </c>
      <c r="U271" t="s">
        <v>26</v>
      </c>
      <c r="V271" t="s">
        <v>92</v>
      </c>
      <c r="W271" t="s">
        <v>92</v>
      </c>
      <c r="Y271" t="s">
        <v>26</v>
      </c>
      <c r="AA271" t="s">
        <v>26</v>
      </c>
      <c r="AB271" t="s">
        <v>26</v>
      </c>
    </row>
    <row r="272" spans="3:28" ht="15" customHeight="1">
      <c r="C272" t="s">
        <v>92</v>
      </c>
      <c r="D272" t="s">
        <v>26</v>
      </c>
      <c r="E272" t="s">
        <v>26</v>
      </c>
      <c r="F272" t="s">
        <v>26</v>
      </c>
      <c r="K272" t="s">
        <v>92</v>
      </c>
      <c r="N272" t="s">
        <v>92</v>
      </c>
      <c r="O272" t="s">
        <v>103</v>
      </c>
      <c r="P272" t="s">
        <v>92</v>
      </c>
      <c r="Q272" t="s">
        <v>92</v>
      </c>
      <c r="R272" t="s">
        <v>92</v>
      </c>
      <c r="T272" t="s">
        <v>92</v>
      </c>
      <c r="U272" t="s">
        <v>26</v>
      </c>
      <c r="V272" t="s">
        <v>92</v>
      </c>
      <c r="W272" t="s">
        <v>92</v>
      </c>
      <c r="Y272" t="s">
        <v>26</v>
      </c>
      <c r="AA272" t="s">
        <v>26</v>
      </c>
      <c r="AB272" t="s">
        <v>26</v>
      </c>
    </row>
    <row r="273" spans="3:28" ht="15" customHeight="1">
      <c r="C273" t="s">
        <v>92</v>
      </c>
      <c r="D273" t="s">
        <v>26</v>
      </c>
      <c r="E273" t="s">
        <v>26</v>
      </c>
      <c r="F273" t="s">
        <v>26</v>
      </c>
      <c r="K273" t="s">
        <v>92</v>
      </c>
      <c r="N273" t="s">
        <v>92</v>
      </c>
      <c r="O273" t="s">
        <v>103</v>
      </c>
      <c r="P273" t="s">
        <v>92</v>
      </c>
      <c r="Q273" t="s">
        <v>92</v>
      </c>
      <c r="R273" t="s">
        <v>92</v>
      </c>
      <c r="T273" t="s">
        <v>92</v>
      </c>
      <c r="U273" t="s">
        <v>26</v>
      </c>
      <c r="V273" t="s">
        <v>92</v>
      </c>
      <c r="W273" t="s">
        <v>92</v>
      </c>
      <c r="Y273" t="s">
        <v>26</v>
      </c>
      <c r="AA273" t="s">
        <v>26</v>
      </c>
      <c r="AB273" t="s">
        <v>26</v>
      </c>
    </row>
    <row r="274" spans="3:28" ht="15" customHeight="1">
      <c r="C274" t="s">
        <v>92</v>
      </c>
      <c r="D274" t="s">
        <v>26</v>
      </c>
      <c r="E274" t="s">
        <v>26</v>
      </c>
      <c r="F274" t="s">
        <v>26</v>
      </c>
      <c r="K274" t="s">
        <v>92</v>
      </c>
      <c r="N274" t="s">
        <v>92</v>
      </c>
      <c r="O274" t="s">
        <v>103</v>
      </c>
      <c r="P274" t="s">
        <v>92</v>
      </c>
      <c r="Q274" t="s">
        <v>92</v>
      </c>
      <c r="R274" t="s">
        <v>92</v>
      </c>
      <c r="T274" t="s">
        <v>92</v>
      </c>
      <c r="U274" t="s">
        <v>26</v>
      </c>
      <c r="V274" t="s">
        <v>92</v>
      </c>
      <c r="W274" t="s">
        <v>92</v>
      </c>
      <c r="Y274" t="s">
        <v>26</v>
      </c>
      <c r="AA274" t="s">
        <v>26</v>
      </c>
      <c r="AB274" t="s">
        <v>26</v>
      </c>
    </row>
    <row r="275" spans="3:28" ht="15" customHeight="1">
      <c r="C275" t="s">
        <v>92</v>
      </c>
      <c r="D275" t="s">
        <v>26</v>
      </c>
      <c r="E275" t="s">
        <v>26</v>
      </c>
      <c r="F275" t="s">
        <v>26</v>
      </c>
      <c r="K275" t="s">
        <v>92</v>
      </c>
      <c r="N275" t="s">
        <v>92</v>
      </c>
      <c r="O275" t="s">
        <v>103</v>
      </c>
      <c r="P275" t="s">
        <v>92</v>
      </c>
      <c r="Q275" t="s">
        <v>92</v>
      </c>
      <c r="R275" t="s">
        <v>92</v>
      </c>
      <c r="T275" t="s">
        <v>92</v>
      </c>
      <c r="U275" t="s">
        <v>26</v>
      </c>
      <c r="V275" t="s">
        <v>92</v>
      </c>
      <c r="W275" t="s">
        <v>92</v>
      </c>
      <c r="Y275" t="s">
        <v>26</v>
      </c>
      <c r="AA275" t="s">
        <v>26</v>
      </c>
      <c r="AB275" t="s">
        <v>26</v>
      </c>
    </row>
    <row r="276" spans="3:28" ht="15" customHeight="1">
      <c r="C276" t="s">
        <v>92</v>
      </c>
      <c r="D276" t="s">
        <v>26</v>
      </c>
      <c r="E276" t="s">
        <v>26</v>
      </c>
      <c r="F276" t="s">
        <v>26</v>
      </c>
      <c r="K276" t="s">
        <v>92</v>
      </c>
      <c r="N276" t="s">
        <v>92</v>
      </c>
      <c r="O276" t="s">
        <v>103</v>
      </c>
      <c r="P276" t="s">
        <v>92</v>
      </c>
      <c r="Q276" t="s">
        <v>92</v>
      </c>
      <c r="R276" t="s">
        <v>92</v>
      </c>
      <c r="T276" t="s">
        <v>92</v>
      </c>
      <c r="U276" t="s">
        <v>26</v>
      </c>
      <c r="V276" t="s">
        <v>92</v>
      </c>
      <c r="W276" t="s">
        <v>92</v>
      </c>
      <c r="Y276" t="s">
        <v>26</v>
      </c>
      <c r="AA276" t="s">
        <v>26</v>
      </c>
      <c r="AB276" t="s">
        <v>26</v>
      </c>
    </row>
    <row r="277" spans="3:28" ht="15" customHeight="1">
      <c r="C277" t="s">
        <v>92</v>
      </c>
      <c r="D277" t="s">
        <v>26</v>
      </c>
      <c r="E277" t="s">
        <v>26</v>
      </c>
      <c r="F277" t="s">
        <v>26</v>
      </c>
      <c r="K277" t="s">
        <v>92</v>
      </c>
      <c r="N277" t="s">
        <v>92</v>
      </c>
      <c r="O277" t="s">
        <v>103</v>
      </c>
      <c r="P277" t="s">
        <v>92</v>
      </c>
      <c r="Q277" t="s">
        <v>92</v>
      </c>
      <c r="R277" t="s">
        <v>92</v>
      </c>
      <c r="T277" t="s">
        <v>92</v>
      </c>
      <c r="U277" t="s">
        <v>26</v>
      </c>
      <c r="V277" t="s">
        <v>92</v>
      </c>
      <c r="W277" t="s">
        <v>92</v>
      </c>
      <c r="Y277" t="s">
        <v>26</v>
      </c>
      <c r="AA277" t="s">
        <v>26</v>
      </c>
      <c r="AB277" t="s">
        <v>26</v>
      </c>
    </row>
    <row r="278" spans="3:28" ht="15" customHeight="1">
      <c r="C278" t="s">
        <v>92</v>
      </c>
      <c r="D278" t="s">
        <v>26</v>
      </c>
      <c r="E278" t="s">
        <v>26</v>
      </c>
      <c r="F278" t="s">
        <v>26</v>
      </c>
      <c r="K278" t="s">
        <v>92</v>
      </c>
      <c r="N278" t="s">
        <v>92</v>
      </c>
      <c r="O278" t="s">
        <v>103</v>
      </c>
      <c r="P278" t="s">
        <v>92</v>
      </c>
      <c r="Q278" t="s">
        <v>92</v>
      </c>
      <c r="R278" t="s">
        <v>92</v>
      </c>
      <c r="T278" t="s">
        <v>92</v>
      </c>
      <c r="U278" t="s">
        <v>26</v>
      </c>
      <c r="V278" t="s">
        <v>92</v>
      </c>
      <c r="W278" t="s">
        <v>92</v>
      </c>
      <c r="Y278" t="s">
        <v>26</v>
      </c>
      <c r="AA278" t="s">
        <v>26</v>
      </c>
      <c r="AB278" t="s">
        <v>26</v>
      </c>
    </row>
    <row r="279" spans="3:28" ht="15" customHeight="1">
      <c r="C279" t="s">
        <v>92</v>
      </c>
      <c r="D279" t="s">
        <v>26</v>
      </c>
      <c r="E279" t="s">
        <v>26</v>
      </c>
      <c r="F279" t="s">
        <v>26</v>
      </c>
      <c r="K279" t="s">
        <v>92</v>
      </c>
      <c r="N279" t="s">
        <v>92</v>
      </c>
      <c r="O279" t="s">
        <v>103</v>
      </c>
      <c r="P279" t="s">
        <v>92</v>
      </c>
      <c r="Q279" t="s">
        <v>92</v>
      </c>
      <c r="R279" t="s">
        <v>92</v>
      </c>
      <c r="T279" t="s">
        <v>92</v>
      </c>
      <c r="U279" t="s">
        <v>26</v>
      </c>
      <c r="V279" t="s">
        <v>92</v>
      </c>
      <c r="W279" t="s">
        <v>92</v>
      </c>
      <c r="Y279" t="s">
        <v>26</v>
      </c>
      <c r="AA279" t="s">
        <v>26</v>
      </c>
      <c r="AB279" t="s">
        <v>26</v>
      </c>
    </row>
    <row r="280" spans="3:28" ht="15" customHeight="1">
      <c r="C280" t="s">
        <v>92</v>
      </c>
      <c r="D280" t="s">
        <v>26</v>
      </c>
      <c r="E280" t="s">
        <v>26</v>
      </c>
      <c r="F280" t="s">
        <v>26</v>
      </c>
      <c r="K280" t="s">
        <v>92</v>
      </c>
      <c r="N280" t="s">
        <v>92</v>
      </c>
      <c r="O280" t="s">
        <v>103</v>
      </c>
      <c r="P280" t="s">
        <v>92</v>
      </c>
      <c r="Q280" t="s">
        <v>92</v>
      </c>
      <c r="R280" t="s">
        <v>92</v>
      </c>
      <c r="T280" t="s">
        <v>92</v>
      </c>
      <c r="U280" t="s">
        <v>26</v>
      </c>
      <c r="V280" t="s">
        <v>92</v>
      </c>
      <c r="W280" t="s">
        <v>92</v>
      </c>
      <c r="Y280" t="s">
        <v>26</v>
      </c>
      <c r="AA280" t="s">
        <v>26</v>
      </c>
      <c r="AB280" t="s">
        <v>26</v>
      </c>
    </row>
    <row r="281" spans="3:28" ht="15" customHeight="1">
      <c r="C281" t="s">
        <v>92</v>
      </c>
      <c r="D281" t="s">
        <v>26</v>
      </c>
      <c r="E281" t="s">
        <v>26</v>
      </c>
      <c r="F281" t="s">
        <v>26</v>
      </c>
      <c r="K281" t="s">
        <v>92</v>
      </c>
      <c r="N281" t="s">
        <v>92</v>
      </c>
      <c r="O281" t="s">
        <v>103</v>
      </c>
      <c r="P281" t="s">
        <v>92</v>
      </c>
      <c r="Q281" t="s">
        <v>92</v>
      </c>
      <c r="R281" t="s">
        <v>92</v>
      </c>
      <c r="T281" t="s">
        <v>92</v>
      </c>
      <c r="U281" t="s">
        <v>26</v>
      </c>
      <c r="V281" t="s">
        <v>92</v>
      </c>
      <c r="W281" t="s">
        <v>92</v>
      </c>
      <c r="Y281" t="s">
        <v>26</v>
      </c>
      <c r="AA281" t="s">
        <v>26</v>
      </c>
      <c r="AB281" t="s">
        <v>26</v>
      </c>
    </row>
    <row r="282" spans="3:28" ht="15" customHeight="1">
      <c r="C282" t="s">
        <v>92</v>
      </c>
      <c r="D282" t="s">
        <v>26</v>
      </c>
      <c r="E282" t="s">
        <v>26</v>
      </c>
      <c r="F282" t="s">
        <v>26</v>
      </c>
      <c r="K282" t="s">
        <v>92</v>
      </c>
      <c r="N282" t="s">
        <v>92</v>
      </c>
      <c r="O282" t="s">
        <v>103</v>
      </c>
      <c r="P282" t="s">
        <v>92</v>
      </c>
      <c r="Q282" t="s">
        <v>92</v>
      </c>
      <c r="R282" t="s">
        <v>92</v>
      </c>
      <c r="T282" t="s">
        <v>92</v>
      </c>
      <c r="U282" t="s">
        <v>26</v>
      </c>
      <c r="V282" t="s">
        <v>92</v>
      </c>
      <c r="W282" t="s">
        <v>92</v>
      </c>
      <c r="Y282" t="s">
        <v>26</v>
      </c>
      <c r="AA282" t="s">
        <v>26</v>
      </c>
      <c r="AB282" t="s">
        <v>26</v>
      </c>
    </row>
    <row r="283" spans="3:28" ht="15" customHeight="1">
      <c r="C283" t="s">
        <v>92</v>
      </c>
      <c r="D283" t="s">
        <v>26</v>
      </c>
      <c r="E283" t="s">
        <v>26</v>
      </c>
      <c r="F283" t="s">
        <v>26</v>
      </c>
      <c r="K283" t="s">
        <v>92</v>
      </c>
      <c r="N283" t="s">
        <v>92</v>
      </c>
      <c r="O283" t="s">
        <v>103</v>
      </c>
      <c r="P283" t="s">
        <v>92</v>
      </c>
      <c r="Q283" t="s">
        <v>92</v>
      </c>
      <c r="R283" t="s">
        <v>92</v>
      </c>
      <c r="T283" t="s">
        <v>92</v>
      </c>
      <c r="U283" t="s">
        <v>26</v>
      </c>
      <c r="V283" t="s">
        <v>92</v>
      </c>
      <c r="W283" t="s">
        <v>92</v>
      </c>
      <c r="Y283" t="s">
        <v>26</v>
      </c>
      <c r="AA283" t="s">
        <v>26</v>
      </c>
      <c r="AB283" t="s">
        <v>26</v>
      </c>
    </row>
    <row r="284" spans="3:28" ht="15" customHeight="1">
      <c r="C284" t="s">
        <v>92</v>
      </c>
      <c r="D284" t="s">
        <v>26</v>
      </c>
      <c r="E284" t="s">
        <v>26</v>
      </c>
      <c r="F284" t="s">
        <v>26</v>
      </c>
      <c r="K284" t="s">
        <v>92</v>
      </c>
      <c r="N284" t="s">
        <v>92</v>
      </c>
      <c r="O284" t="s">
        <v>103</v>
      </c>
      <c r="P284" t="s">
        <v>92</v>
      </c>
      <c r="Q284" t="s">
        <v>92</v>
      </c>
      <c r="R284" t="s">
        <v>92</v>
      </c>
      <c r="T284" t="s">
        <v>92</v>
      </c>
      <c r="U284" t="s">
        <v>26</v>
      </c>
      <c r="V284" t="s">
        <v>92</v>
      </c>
      <c r="W284" t="s">
        <v>92</v>
      </c>
      <c r="Y284" t="s">
        <v>26</v>
      </c>
      <c r="AA284" t="s">
        <v>26</v>
      </c>
      <c r="AB284" t="s">
        <v>26</v>
      </c>
    </row>
    <row r="285" spans="3:28" ht="15" customHeight="1">
      <c r="C285" t="s">
        <v>92</v>
      </c>
      <c r="D285" t="s">
        <v>26</v>
      </c>
      <c r="E285" t="s">
        <v>26</v>
      </c>
      <c r="F285" t="s">
        <v>26</v>
      </c>
      <c r="K285" t="s">
        <v>92</v>
      </c>
      <c r="N285" t="s">
        <v>92</v>
      </c>
      <c r="O285" t="s">
        <v>103</v>
      </c>
      <c r="P285" t="s">
        <v>92</v>
      </c>
      <c r="Q285" t="s">
        <v>92</v>
      </c>
      <c r="R285" t="s">
        <v>92</v>
      </c>
      <c r="T285" t="s">
        <v>92</v>
      </c>
      <c r="U285" t="s">
        <v>26</v>
      </c>
      <c r="V285" t="s">
        <v>92</v>
      </c>
      <c r="W285" t="s">
        <v>92</v>
      </c>
      <c r="Y285" t="s">
        <v>26</v>
      </c>
      <c r="AA285" t="s">
        <v>26</v>
      </c>
      <c r="AB285" t="s">
        <v>26</v>
      </c>
    </row>
    <row r="286" spans="3:28" ht="15" customHeight="1">
      <c r="C286" t="s">
        <v>92</v>
      </c>
      <c r="D286" t="s">
        <v>26</v>
      </c>
      <c r="E286" t="s">
        <v>26</v>
      </c>
      <c r="F286" t="s">
        <v>26</v>
      </c>
      <c r="K286" t="s">
        <v>92</v>
      </c>
      <c r="N286" t="s">
        <v>92</v>
      </c>
      <c r="O286" t="s">
        <v>103</v>
      </c>
      <c r="P286" t="s">
        <v>92</v>
      </c>
      <c r="Q286" t="s">
        <v>92</v>
      </c>
      <c r="R286" t="s">
        <v>92</v>
      </c>
      <c r="T286" t="s">
        <v>92</v>
      </c>
      <c r="U286" t="s">
        <v>26</v>
      </c>
      <c r="V286" t="s">
        <v>92</v>
      </c>
      <c r="W286" t="s">
        <v>92</v>
      </c>
      <c r="Y286" t="s">
        <v>26</v>
      </c>
      <c r="AA286" t="s">
        <v>26</v>
      </c>
      <c r="AB286" t="s">
        <v>26</v>
      </c>
    </row>
    <row r="287" spans="3:28" ht="15" customHeight="1">
      <c r="C287" t="s">
        <v>92</v>
      </c>
      <c r="D287" t="s">
        <v>26</v>
      </c>
      <c r="E287" t="s">
        <v>26</v>
      </c>
      <c r="F287" t="s">
        <v>26</v>
      </c>
      <c r="K287" t="s">
        <v>92</v>
      </c>
      <c r="N287" t="s">
        <v>92</v>
      </c>
      <c r="O287" t="s">
        <v>103</v>
      </c>
      <c r="P287" t="s">
        <v>92</v>
      </c>
      <c r="Q287" t="s">
        <v>92</v>
      </c>
      <c r="R287" t="s">
        <v>92</v>
      </c>
      <c r="T287" t="s">
        <v>92</v>
      </c>
      <c r="U287" t="s">
        <v>26</v>
      </c>
      <c r="V287" t="s">
        <v>92</v>
      </c>
      <c r="W287" t="s">
        <v>92</v>
      </c>
      <c r="Y287" t="s">
        <v>26</v>
      </c>
      <c r="AA287" t="s">
        <v>26</v>
      </c>
      <c r="AB287" t="s">
        <v>26</v>
      </c>
    </row>
    <row r="288" spans="3:28" ht="15" customHeight="1">
      <c r="C288" t="s">
        <v>92</v>
      </c>
      <c r="D288" t="s">
        <v>26</v>
      </c>
      <c r="E288" t="s">
        <v>26</v>
      </c>
      <c r="F288" t="s">
        <v>26</v>
      </c>
      <c r="K288" t="s">
        <v>92</v>
      </c>
      <c r="N288" t="s">
        <v>92</v>
      </c>
      <c r="O288" t="s">
        <v>103</v>
      </c>
      <c r="P288" t="s">
        <v>92</v>
      </c>
      <c r="Q288" t="s">
        <v>92</v>
      </c>
      <c r="R288" t="s">
        <v>92</v>
      </c>
      <c r="T288" t="s">
        <v>92</v>
      </c>
      <c r="U288" t="s">
        <v>26</v>
      </c>
      <c r="V288" t="s">
        <v>92</v>
      </c>
      <c r="W288" t="s">
        <v>92</v>
      </c>
      <c r="Y288" t="s">
        <v>26</v>
      </c>
      <c r="AA288" t="s">
        <v>26</v>
      </c>
      <c r="AB288" t="s">
        <v>26</v>
      </c>
    </row>
    <row r="289" spans="3:28" ht="15" customHeight="1">
      <c r="C289" t="s">
        <v>92</v>
      </c>
      <c r="D289" t="s">
        <v>26</v>
      </c>
      <c r="E289" t="s">
        <v>26</v>
      </c>
      <c r="F289" t="s">
        <v>26</v>
      </c>
      <c r="K289" t="s">
        <v>92</v>
      </c>
      <c r="N289" t="s">
        <v>92</v>
      </c>
      <c r="O289" t="s">
        <v>103</v>
      </c>
      <c r="P289" t="s">
        <v>92</v>
      </c>
      <c r="Q289" t="s">
        <v>92</v>
      </c>
      <c r="R289" t="s">
        <v>92</v>
      </c>
      <c r="T289" t="s">
        <v>92</v>
      </c>
      <c r="U289" t="s">
        <v>26</v>
      </c>
      <c r="V289" t="s">
        <v>92</v>
      </c>
      <c r="W289" t="s">
        <v>92</v>
      </c>
      <c r="Y289" t="s">
        <v>26</v>
      </c>
      <c r="AA289" t="s">
        <v>26</v>
      </c>
      <c r="AB289" t="s">
        <v>26</v>
      </c>
    </row>
    <row r="290" spans="3:28" ht="15" customHeight="1">
      <c r="C290" t="s">
        <v>92</v>
      </c>
      <c r="D290" t="s">
        <v>26</v>
      </c>
      <c r="E290" t="s">
        <v>26</v>
      </c>
      <c r="F290" t="s">
        <v>26</v>
      </c>
      <c r="K290" t="s">
        <v>92</v>
      </c>
      <c r="N290" t="s">
        <v>92</v>
      </c>
      <c r="O290" t="s">
        <v>103</v>
      </c>
      <c r="P290" t="s">
        <v>92</v>
      </c>
      <c r="Q290" t="s">
        <v>92</v>
      </c>
      <c r="R290" t="s">
        <v>92</v>
      </c>
      <c r="T290" t="s">
        <v>92</v>
      </c>
      <c r="U290" t="s">
        <v>26</v>
      </c>
      <c r="V290" t="s">
        <v>92</v>
      </c>
      <c r="W290" t="s">
        <v>92</v>
      </c>
      <c r="Y290" t="s">
        <v>26</v>
      </c>
      <c r="AA290" t="s">
        <v>26</v>
      </c>
      <c r="AB290" t="s">
        <v>26</v>
      </c>
    </row>
    <row r="291" spans="3:28" ht="15" customHeight="1">
      <c r="C291" t="s">
        <v>92</v>
      </c>
      <c r="D291" t="s">
        <v>26</v>
      </c>
      <c r="E291" t="s">
        <v>26</v>
      </c>
      <c r="F291" t="s">
        <v>26</v>
      </c>
      <c r="K291" t="s">
        <v>92</v>
      </c>
      <c r="N291" t="s">
        <v>92</v>
      </c>
      <c r="O291" t="s">
        <v>103</v>
      </c>
      <c r="P291" t="s">
        <v>92</v>
      </c>
      <c r="Q291" t="s">
        <v>92</v>
      </c>
      <c r="R291" t="s">
        <v>92</v>
      </c>
      <c r="T291" t="s">
        <v>92</v>
      </c>
      <c r="U291" t="s">
        <v>26</v>
      </c>
      <c r="V291" t="s">
        <v>92</v>
      </c>
      <c r="W291" t="s">
        <v>92</v>
      </c>
      <c r="Y291" t="s">
        <v>26</v>
      </c>
      <c r="AA291" t="s">
        <v>26</v>
      </c>
      <c r="AB291" t="s">
        <v>26</v>
      </c>
    </row>
    <row r="292" spans="3:28" ht="15" customHeight="1">
      <c r="C292" t="s">
        <v>92</v>
      </c>
      <c r="D292" t="s">
        <v>26</v>
      </c>
      <c r="E292" t="s">
        <v>26</v>
      </c>
      <c r="F292" t="s">
        <v>26</v>
      </c>
      <c r="K292" t="s">
        <v>92</v>
      </c>
      <c r="N292" t="s">
        <v>92</v>
      </c>
      <c r="O292" t="s">
        <v>103</v>
      </c>
      <c r="P292" t="s">
        <v>92</v>
      </c>
      <c r="Q292" t="s">
        <v>92</v>
      </c>
      <c r="R292" t="s">
        <v>92</v>
      </c>
      <c r="T292" t="s">
        <v>92</v>
      </c>
      <c r="U292" t="s">
        <v>26</v>
      </c>
      <c r="V292" t="s">
        <v>92</v>
      </c>
      <c r="W292" t="s">
        <v>92</v>
      </c>
      <c r="Y292" t="s">
        <v>26</v>
      </c>
      <c r="AA292" t="s">
        <v>26</v>
      </c>
      <c r="AB292" t="s">
        <v>26</v>
      </c>
    </row>
    <row r="293" spans="3:28" ht="15" customHeight="1">
      <c r="C293" t="s">
        <v>92</v>
      </c>
      <c r="D293" t="s">
        <v>26</v>
      </c>
      <c r="E293" t="s">
        <v>26</v>
      </c>
      <c r="F293" t="s">
        <v>26</v>
      </c>
      <c r="K293" t="s">
        <v>92</v>
      </c>
      <c r="N293" t="s">
        <v>92</v>
      </c>
      <c r="O293" t="s">
        <v>103</v>
      </c>
      <c r="P293" t="s">
        <v>92</v>
      </c>
      <c r="Q293" t="s">
        <v>92</v>
      </c>
      <c r="R293" t="s">
        <v>92</v>
      </c>
      <c r="T293" t="s">
        <v>92</v>
      </c>
      <c r="U293" t="s">
        <v>26</v>
      </c>
      <c r="V293" t="s">
        <v>92</v>
      </c>
      <c r="W293" t="s">
        <v>92</v>
      </c>
      <c r="Y293" t="s">
        <v>26</v>
      </c>
      <c r="AA293" t="s">
        <v>26</v>
      </c>
      <c r="AB293" t="s">
        <v>26</v>
      </c>
    </row>
    <row r="294" spans="3:28" ht="15" customHeight="1">
      <c r="C294" t="s">
        <v>92</v>
      </c>
      <c r="D294" t="s">
        <v>26</v>
      </c>
      <c r="E294" t="s">
        <v>26</v>
      </c>
      <c r="F294" t="s">
        <v>26</v>
      </c>
      <c r="K294" t="s">
        <v>92</v>
      </c>
      <c r="N294" t="s">
        <v>92</v>
      </c>
      <c r="O294" t="s">
        <v>103</v>
      </c>
      <c r="P294" t="s">
        <v>92</v>
      </c>
      <c r="Q294" t="s">
        <v>92</v>
      </c>
      <c r="R294" t="s">
        <v>92</v>
      </c>
      <c r="T294" t="s">
        <v>92</v>
      </c>
      <c r="U294" t="s">
        <v>26</v>
      </c>
      <c r="V294" t="s">
        <v>92</v>
      </c>
      <c r="W294" t="s">
        <v>92</v>
      </c>
      <c r="Y294" t="s">
        <v>26</v>
      </c>
      <c r="AA294" t="s">
        <v>26</v>
      </c>
      <c r="AB294" t="s">
        <v>26</v>
      </c>
    </row>
    <row r="295" spans="3:28" ht="15" customHeight="1">
      <c r="C295" t="s">
        <v>92</v>
      </c>
      <c r="D295" t="s">
        <v>26</v>
      </c>
      <c r="E295" t="s">
        <v>26</v>
      </c>
      <c r="F295" t="s">
        <v>26</v>
      </c>
      <c r="K295" t="s">
        <v>92</v>
      </c>
      <c r="N295" t="s">
        <v>92</v>
      </c>
      <c r="O295" t="s">
        <v>103</v>
      </c>
      <c r="P295" t="s">
        <v>92</v>
      </c>
      <c r="Q295" t="s">
        <v>92</v>
      </c>
      <c r="R295" t="s">
        <v>92</v>
      </c>
      <c r="T295" t="s">
        <v>92</v>
      </c>
      <c r="U295" t="s">
        <v>26</v>
      </c>
      <c r="V295" t="s">
        <v>92</v>
      </c>
      <c r="W295" t="s">
        <v>92</v>
      </c>
      <c r="Y295" t="s">
        <v>26</v>
      </c>
      <c r="AA295" t="s">
        <v>26</v>
      </c>
      <c r="AB295" t="s">
        <v>26</v>
      </c>
    </row>
    <row r="296" spans="3:28" ht="15" customHeight="1">
      <c r="C296" t="s">
        <v>92</v>
      </c>
      <c r="D296" t="s">
        <v>26</v>
      </c>
      <c r="E296" t="s">
        <v>26</v>
      </c>
      <c r="F296" t="s">
        <v>26</v>
      </c>
      <c r="K296" t="s">
        <v>92</v>
      </c>
      <c r="N296" t="s">
        <v>92</v>
      </c>
      <c r="O296" t="s">
        <v>103</v>
      </c>
      <c r="P296" t="s">
        <v>92</v>
      </c>
      <c r="Q296" t="s">
        <v>92</v>
      </c>
      <c r="R296" t="s">
        <v>92</v>
      </c>
      <c r="T296" t="s">
        <v>92</v>
      </c>
      <c r="U296" t="s">
        <v>26</v>
      </c>
      <c r="V296" t="s">
        <v>92</v>
      </c>
      <c r="W296" t="s">
        <v>92</v>
      </c>
      <c r="Y296" t="s">
        <v>26</v>
      </c>
      <c r="AA296" t="s">
        <v>26</v>
      </c>
      <c r="AB296" t="s">
        <v>26</v>
      </c>
    </row>
    <row r="297" spans="3:28" ht="15" customHeight="1">
      <c r="C297" t="s">
        <v>92</v>
      </c>
      <c r="D297" t="s">
        <v>26</v>
      </c>
      <c r="E297" t="s">
        <v>26</v>
      </c>
      <c r="F297" t="s">
        <v>26</v>
      </c>
      <c r="K297" t="s">
        <v>92</v>
      </c>
      <c r="N297" t="s">
        <v>92</v>
      </c>
      <c r="O297" t="s">
        <v>103</v>
      </c>
      <c r="P297" t="s">
        <v>92</v>
      </c>
      <c r="Q297" t="s">
        <v>92</v>
      </c>
      <c r="R297" t="s">
        <v>92</v>
      </c>
      <c r="T297" t="s">
        <v>92</v>
      </c>
      <c r="U297" t="s">
        <v>26</v>
      </c>
      <c r="V297" t="s">
        <v>92</v>
      </c>
      <c r="W297" t="s">
        <v>92</v>
      </c>
      <c r="Y297" t="s">
        <v>26</v>
      </c>
      <c r="AA297" t="s">
        <v>26</v>
      </c>
      <c r="AB297" t="s">
        <v>26</v>
      </c>
    </row>
    <row r="298" spans="3:28" ht="15" customHeight="1">
      <c r="C298" t="s">
        <v>92</v>
      </c>
      <c r="D298" t="s">
        <v>26</v>
      </c>
      <c r="E298" t="s">
        <v>26</v>
      </c>
      <c r="F298" t="s">
        <v>26</v>
      </c>
      <c r="K298" t="s">
        <v>92</v>
      </c>
      <c r="N298" t="s">
        <v>92</v>
      </c>
      <c r="O298" t="s">
        <v>103</v>
      </c>
      <c r="P298" t="s">
        <v>92</v>
      </c>
      <c r="Q298" t="s">
        <v>92</v>
      </c>
      <c r="R298" t="s">
        <v>92</v>
      </c>
      <c r="T298" t="s">
        <v>92</v>
      </c>
      <c r="U298" t="s">
        <v>26</v>
      </c>
      <c r="V298" t="s">
        <v>92</v>
      </c>
      <c r="W298" t="s">
        <v>92</v>
      </c>
      <c r="Y298" t="s">
        <v>26</v>
      </c>
      <c r="AA298" t="s">
        <v>26</v>
      </c>
      <c r="AB298" t="s">
        <v>26</v>
      </c>
    </row>
    <row r="299" spans="3:28" ht="15" customHeight="1">
      <c r="C299" t="s">
        <v>92</v>
      </c>
      <c r="D299" t="s">
        <v>26</v>
      </c>
      <c r="E299" t="s">
        <v>26</v>
      </c>
      <c r="F299" t="s">
        <v>26</v>
      </c>
      <c r="K299" t="s">
        <v>92</v>
      </c>
      <c r="N299" t="s">
        <v>92</v>
      </c>
      <c r="O299" t="s">
        <v>103</v>
      </c>
      <c r="P299" t="s">
        <v>92</v>
      </c>
      <c r="Q299" t="s">
        <v>92</v>
      </c>
      <c r="R299" t="s">
        <v>92</v>
      </c>
      <c r="T299" t="s">
        <v>92</v>
      </c>
      <c r="U299" t="s">
        <v>26</v>
      </c>
      <c r="V299" t="s">
        <v>92</v>
      </c>
      <c r="W299" t="s">
        <v>92</v>
      </c>
      <c r="Y299" t="s">
        <v>26</v>
      </c>
      <c r="AA299" t="s">
        <v>26</v>
      </c>
      <c r="AB299" t="s">
        <v>26</v>
      </c>
    </row>
    <row r="300" spans="3:28" ht="15" customHeight="1">
      <c r="C300" t="s">
        <v>92</v>
      </c>
      <c r="D300" t="s">
        <v>26</v>
      </c>
      <c r="E300" t="s">
        <v>26</v>
      </c>
      <c r="F300" t="s">
        <v>26</v>
      </c>
      <c r="K300" t="s">
        <v>92</v>
      </c>
      <c r="N300" t="s">
        <v>92</v>
      </c>
      <c r="O300" t="s">
        <v>103</v>
      </c>
      <c r="P300" t="s">
        <v>92</v>
      </c>
      <c r="Q300" t="s">
        <v>92</v>
      </c>
      <c r="R300" t="s">
        <v>92</v>
      </c>
      <c r="T300" t="s">
        <v>92</v>
      </c>
      <c r="U300" t="s">
        <v>26</v>
      </c>
      <c r="V300" t="s">
        <v>92</v>
      </c>
      <c r="W300" t="s">
        <v>92</v>
      </c>
      <c r="Y300" t="s">
        <v>26</v>
      </c>
      <c r="AA300" t="s">
        <v>26</v>
      </c>
      <c r="AB300" t="s">
        <v>26</v>
      </c>
    </row>
    <row r="301" spans="3:28" ht="15" customHeight="1">
      <c r="C301" t="s">
        <v>92</v>
      </c>
      <c r="D301" t="s">
        <v>26</v>
      </c>
      <c r="E301" t="s">
        <v>26</v>
      </c>
      <c r="F301" t="s">
        <v>26</v>
      </c>
      <c r="K301" t="s">
        <v>92</v>
      </c>
      <c r="N301" t="s">
        <v>92</v>
      </c>
      <c r="O301" t="s">
        <v>103</v>
      </c>
      <c r="P301" t="s">
        <v>92</v>
      </c>
      <c r="Q301" t="s">
        <v>92</v>
      </c>
      <c r="R301" t="s">
        <v>92</v>
      </c>
      <c r="T301" t="s">
        <v>92</v>
      </c>
      <c r="U301" t="s">
        <v>26</v>
      </c>
      <c r="V301" t="s">
        <v>92</v>
      </c>
      <c r="W301" t="s">
        <v>92</v>
      </c>
      <c r="Y301" t="s">
        <v>26</v>
      </c>
      <c r="AA301" t="s">
        <v>26</v>
      </c>
      <c r="AB301" t="s">
        <v>26</v>
      </c>
    </row>
    <row r="302" spans="3:28" ht="15" customHeight="1">
      <c r="C302" t="s">
        <v>92</v>
      </c>
      <c r="D302" t="s">
        <v>26</v>
      </c>
      <c r="E302" t="s">
        <v>26</v>
      </c>
      <c r="F302" t="s">
        <v>26</v>
      </c>
      <c r="K302" t="s">
        <v>92</v>
      </c>
      <c r="N302" t="s">
        <v>92</v>
      </c>
      <c r="O302" t="s">
        <v>103</v>
      </c>
      <c r="P302" t="s">
        <v>92</v>
      </c>
      <c r="Q302" t="s">
        <v>92</v>
      </c>
      <c r="R302" t="s">
        <v>92</v>
      </c>
      <c r="T302" t="s">
        <v>92</v>
      </c>
      <c r="U302" t="s">
        <v>26</v>
      </c>
      <c r="V302" t="s">
        <v>92</v>
      </c>
      <c r="W302" t="s">
        <v>92</v>
      </c>
      <c r="Y302" t="s">
        <v>26</v>
      </c>
      <c r="AA302" t="s">
        <v>26</v>
      </c>
      <c r="AB302" t="s">
        <v>26</v>
      </c>
    </row>
    <row r="303" spans="3:28" ht="15" customHeight="1">
      <c r="C303" t="s">
        <v>92</v>
      </c>
      <c r="D303" t="s">
        <v>26</v>
      </c>
      <c r="E303" t="s">
        <v>26</v>
      </c>
      <c r="F303" t="s">
        <v>26</v>
      </c>
      <c r="K303" t="s">
        <v>92</v>
      </c>
      <c r="N303" t="s">
        <v>92</v>
      </c>
      <c r="O303" t="s">
        <v>103</v>
      </c>
      <c r="P303" t="s">
        <v>92</v>
      </c>
      <c r="Q303" t="s">
        <v>92</v>
      </c>
      <c r="R303" t="s">
        <v>92</v>
      </c>
      <c r="T303" t="s">
        <v>92</v>
      </c>
      <c r="U303" t="s">
        <v>26</v>
      </c>
      <c r="V303" t="s">
        <v>92</v>
      </c>
      <c r="W303" t="s">
        <v>92</v>
      </c>
      <c r="Y303" t="s">
        <v>26</v>
      </c>
      <c r="AA303" t="s">
        <v>26</v>
      </c>
      <c r="AB303" t="s">
        <v>26</v>
      </c>
    </row>
    <row r="304" spans="3:28" ht="15" customHeight="1">
      <c r="C304" t="s">
        <v>92</v>
      </c>
      <c r="D304" t="s">
        <v>26</v>
      </c>
      <c r="E304" t="s">
        <v>26</v>
      </c>
      <c r="F304" t="s">
        <v>26</v>
      </c>
      <c r="K304" t="s">
        <v>92</v>
      </c>
      <c r="N304" t="s">
        <v>92</v>
      </c>
      <c r="O304" t="s">
        <v>103</v>
      </c>
      <c r="P304" t="s">
        <v>92</v>
      </c>
      <c r="Q304" t="s">
        <v>92</v>
      </c>
      <c r="R304" t="s">
        <v>92</v>
      </c>
      <c r="T304" t="s">
        <v>92</v>
      </c>
      <c r="U304" t="s">
        <v>26</v>
      </c>
      <c r="V304" t="s">
        <v>92</v>
      </c>
      <c r="W304" t="s">
        <v>92</v>
      </c>
      <c r="Y304" t="s">
        <v>26</v>
      </c>
      <c r="AA304" t="s">
        <v>26</v>
      </c>
      <c r="AB304" t="s">
        <v>26</v>
      </c>
    </row>
    <row r="305" spans="3:28" ht="15" customHeight="1">
      <c r="C305" t="s">
        <v>92</v>
      </c>
      <c r="D305" t="s">
        <v>26</v>
      </c>
      <c r="E305" t="s">
        <v>26</v>
      </c>
      <c r="F305" t="s">
        <v>26</v>
      </c>
      <c r="K305" t="s">
        <v>92</v>
      </c>
      <c r="N305" t="s">
        <v>92</v>
      </c>
      <c r="O305" t="s">
        <v>103</v>
      </c>
      <c r="P305" t="s">
        <v>92</v>
      </c>
      <c r="Q305" t="s">
        <v>92</v>
      </c>
      <c r="R305" t="s">
        <v>92</v>
      </c>
      <c r="T305" t="s">
        <v>92</v>
      </c>
      <c r="U305" t="s">
        <v>26</v>
      </c>
      <c r="V305" t="s">
        <v>92</v>
      </c>
      <c r="W305" t="s">
        <v>92</v>
      </c>
      <c r="Y305" t="s">
        <v>26</v>
      </c>
      <c r="AA305" t="s">
        <v>26</v>
      </c>
      <c r="AB305" t="s">
        <v>26</v>
      </c>
    </row>
    <row r="306" spans="3:28" ht="15" customHeight="1">
      <c r="C306" t="s">
        <v>92</v>
      </c>
      <c r="D306" t="s">
        <v>26</v>
      </c>
      <c r="E306" t="s">
        <v>26</v>
      </c>
      <c r="F306" t="s">
        <v>26</v>
      </c>
      <c r="K306" t="s">
        <v>92</v>
      </c>
      <c r="N306" t="s">
        <v>92</v>
      </c>
      <c r="O306" t="s">
        <v>103</v>
      </c>
      <c r="P306" t="s">
        <v>92</v>
      </c>
      <c r="Q306" t="s">
        <v>92</v>
      </c>
      <c r="R306" t="s">
        <v>92</v>
      </c>
      <c r="T306" t="s">
        <v>92</v>
      </c>
      <c r="U306" t="s">
        <v>26</v>
      </c>
      <c r="V306" t="s">
        <v>92</v>
      </c>
      <c r="W306" t="s">
        <v>92</v>
      </c>
      <c r="Y306" t="s">
        <v>26</v>
      </c>
      <c r="AA306" t="s">
        <v>26</v>
      </c>
      <c r="AB306" t="s">
        <v>26</v>
      </c>
    </row>
    <row r="307" spans="3:28" ht="15" customHeight="1">
      <c r="C307" t="s">
        <v>92</v>
      </c>
      <c r="D307" t="s">
        <v>26</v>
      </c>
      <c r="E307" t="s">
        <v>26</v>
      </c>
      <c r="F307" t="s">
        <v>26</v>
      </c>
      <c r="K307" t="s">
        <v>92</v>
      </c>
      <c r="N307" t="s">
        <v>92</v>
      </c>
      <c r="O307" t="s">
        <v>103</v>
      </c>
      <c r="P307" t="s">
        <v>92</v>
      </c>
      <c r="Q307" t="s">
        <v>92</v>
      </c>
      <c r="R307" t="s">
        <v>92</v>
      </c>
      <c r="T307" t="s">
        <v>92</v>
      </c>
      <c r="U307" t="s">
        <v>26</v>
      </c>
      <c r="V307" t="s">
        <v>92</v>
      </c>
      <c r="W307" t="s">
        <v>92</v>
      </c>
      <c r="Y307" t="s">
        <v>26</v>
      </c>
      <c r="AA307" t="s">
        <v>26</v>
      </c>
      <c r="AB307" t="s">
        <v>26</v>
      </c>
    </row>
    <row r="308" spans="3:28" ht="15" customHeight="1">
      <c r="C308" t="s">
        <v>92</v>
      </c>
      <c r="D308" t="s">
        <v>26</v>
      </c>
      <c r="E308" t="s">
        <v>26</v>
      </c>
      <c r="F308" t="s">
        <v>26</v>
      </c>
      <c r="K308" t="s">
        <v>92</v>
      </c>
      <c r="N308" t="s">
        <v>92</v>
      </c>
      <c r="O308" t="s">
        <v>103</v>
      </c>
      <c r="P308" t="s">
        <v>92</v>
      </c>
      <c r="Q308" t="s">
        <v>92</v>
      </c>
      <c r="R308" t="s">
        <v>92</v>
      </c>
      <c r="T308" t="s">
        <v>92</v>
      </c>
      <c r="U308" t="s">
        <v>26</v>
      </c>
      <c r="V308" t="s">
        <v>92</v>
      </c>
      <c r="W308" t="s">
        <v>92</v>
      </c>
      <c r="Y308" t="s">
        <v>26</v>
      </c>
      <c r="AA308" t="s">
        <v>26</v>
      </c>
      <c r="AB308" t="s">
        <v>26</v>
      </c>
    </row>
    <row r="309" spans="3:28" ht="15" customHeight="1">
      <c r="C309" t="s">
        <v>92</v>
      </c>
      <c r="D309" t="s">
        <v>26</v>
      </c>
      <c r="E309" t="s">
        <v>26</v>
      </c>
      <c r="F309" t="s">
        <v>26</v>
      </c>
      <c r="K309" t="s">
        <v>92</v>
      </c>
      <c r="N309" t="s">
        <v>92</v>
      </c>
      <c r="O309" t="s">
        <v>103</v>
      </c>
      <c r="P309" t="s">
        <v>92</v>
      </c>
      <c r="Q309" t="s">
        <v>92</v>
      </c>
      <c r="R309" t="s">
        <v>92</v>
      </c>
      <c r="T309" t="s">
        <v>92</v>
      </c>
      <c r="U309" t="s">
        <v>26</v>
      </c>
      <c r="V309" t="s">
        <v>92</v>
      </c>
      <c r="W309" t="s">
        <v>92</v>
      </c>
      <c r="Y309" t="s">
        <v>26</v>
      </c>
      <c r="AA309" t="s">
        <v>26</v>
      </c>
      <c r="AB309" t="s">
        <v>26</v>
      </c>
    </row>
    <row r="310" spans="3:28" ht="15" customHeight="1">
      <c r="C310" t="s">
        <v>92</v>
      </c>
      <c r="D310" t="s">
        <v>26</v>
      </c>
      <c r="E310" t="s">
        <v>26</v>
      </c>
      <c r="F310" t="s">
        <v>26</v>
      </c>
      <c r="K310" t="s">
        <v>92</v>
      </c>
      <c r="N310" t="s">
        <v>92</v>
      </c>
      <c r="O310" t="s">
        <v>103</v>
      </c>
      <c r="P310" t="s">
        <v>92</v>
      </c>
      <c r="Q310" t="s">
        <v>92</v>
      </c>
      <c r="R310" t="s">
        <v>92</v>
      </c>
      <c r="T310" t="s">
        <v>92</v>
      </c>
      <c r="U310" t="s">
        <v>26</v>
      </c>
      <c r="V310" t="s">
        <v>92</v>
      </c>
      <c r="W310" t="s">
        <v>92</v>
      </c>
      <c r="Y310" t="s">
        <v>26</v>
      </c>
      <c r="AA310" t="s">
        <v>26</v>
      </c>
      <c r="AB310" t="s">
        <v>26</v>
      </c>
    </row>
    <row r="311" spans="3:28" ht="15" customHeight="1">
      <c r="C311" t="s">
        <v>92</v>
      </c>
      <c r="D311" t="s">
        <v>26</v>
      </c>
      <c r="E311" t="s">
        <v>26</v>
      </c>
      <c r="F311" t="s">
        <v>26</v>
      </c>
      <c r="K311" t="s">
        <v>92</v>
      </c>
      <c r="N311" t="s">
        <v>92</v>
      </c>
      <c r="O311" t="s">
        <v>103</v>
      </c>
      <c r="P311" t="s">
        <v>92</v>
      </c>
      <c r="Q311" t="s">
        <v>92</v>
      </c>
      <c r="R311" t="s">
        <v>92</v>
      </c>
      <c r="T311" t="s">
        <v>92</v>
      </c>
      <c r="U311" t="s">
        <v>26</v>
      </c>
      <c r="V311" t="s">
        <v>92</v>
      </c>
      <c r="W311" t="s">
        <v>92</v>
      </c>
      <c r="Y311" t="s">
        <v>26</v>
      </c>
      <c r="AA311" t="s">
        <v>26</v>
      </c>
      <c r="AB311" t="s">
        <v>26</v>
      </c>
    </row>
    <row r="312" spans="3:28" ht="15" customHeight="1">
      <c r="C312" t="s">
        <v>92</v>
      </c>
      <c r="D312" t="s">
        <v>26</v>
      </c>
      <c r="E312" t="s">
        <v>26</v>
      </c>
      <c r="F312" t="s">
        <v>26</v>
      </c>
      <c r="K312" t="s">
        <v>92</v>
      </c>
      <c r="N312" t="s">
        <v>92</v>
      </c>
      <c r="O312" t="s">
        <v>103</v>
      </c>
      <c r="P312" t="s">
        <v>92</v>
      </c>
      <c r="Q312" t="s">
        <v>92</v>
      </c>
      <c r="R312" t="s">
        <v>92</v>
      </c>
      <c r="T312" t="s">
        <v>92</v>
      </c>
      <c r="U312" t="s">
        <v>26</v>
      </c>
      <c r="V312" t="s">
        <v>92</v>
      </c>
      <c r="W312" t="s">
        <v>92</v>
      </c>
      <c r="Y312" t="s">
        <v>26</v>
      </c>
      <c r="AA312" t="s">
        <v>26</v>
      </c>
      <c r="AB312" t="s">
        <v>26</v>
      </c>
    </row>
    <row r="313" spans="3:28" ht="15" customHeight="1">
      <c r="C313" t="s">
        <v>92</v>
      </c>
      <c r="D313" t="s">
        <v>26</v>
      </c>
      <c r="E313" t="s">
        <v>26</v>
      </c>
      <c r="F313" t="s">
        <v>26</v>
      </c>
      <c r="K313" t="s">
        <v>92</v>
      </c>
      <c r="N313" t="s">
        <v>92</v>
      </c>
      <c r="O313" t="s">
        <v>103</v>
      </c>
      <c r="P313" t="s">
        <v>92</v>
      </c>
      <c r="Q313" t="s">
        <v>92</v>
      </c>
      <c r="R313" t="s">
        <v>92</v>
      </c>
      <c r="T313" t="s">
        <v>92</v>
      </c>
      <c r="U313" t="s">
        <v>26</v>
      </c>
      <c r="V313" t="s">
        <v>92</v>
      </c>
      <c r="W313" t="s">
        <v>92</v>
      </c>
      <c r="Y313" t="s">
        <v>26</v>
      </c>
      <c r="AA313" t="s">
        <v>26</v>
      </c>
      <c r="AB313" t="s">
        <v>26</v>
      </c>
    </row>
    <row r="314" spans="3:28" ht="15" customHeight="1">
      <c r="C314" t="s">
        <v>92</v>
      </c>
      <c r="D314" t="s">
        <v>26</v>
      </c>
      <c r="E314" t="s">
        <v>26</v>
      </c>
      <c r="F314" t="s">
        <v>26</v>
      </c>
      <c r="K314" t="s">
        <v>92</v>
      </c>
      <c r="N314" t="s">
        <v>92</v>
      </c>
      <c r="O314" t="s">
        <v>103</v>
      </c>
      <c r="P314" t="s">
        <v>92</v>
      </c>
      <c r="Q314" t="s">
        <v>92</v>
      </c>
      <c r="R314" t="s">
        <v>92</v>
      </c>
      <c r="T314" t="s">
        <v>92</v>
      </c>
      <c r="U314" t="s">
        <v>26</v>
      </c>
      <c r="V314" t="s">
        <v>92</v>
      </c>
      <c r="W314" t="s">
        <v>92</v>
      </c>
      <c r="Y314" t="s">
        <v>26</v>
      </c>
      <c r="AA314" t="s">
        <v>26</v>
      </c>
      <c r="AB314" t="s">
        <v>26</v>
      </c>
    </row>
    <row r="315" spans="3:28" ht="15" customHeight="1">
      <c r="C315" t="s">
        <v>92</v>
      </c>
      <c r="D315" t="s">
        <v>26</v>
      </c>
      <c r="E315" t="s">
        <v>26</v>
      </c>
      <c r="F315" t="s">
        <v>26</v>
      </c>
      <c r="K315" t="s">
        <v>92</v>
      </c>
      <c r="N315" t="s">
        <v>92</v>
      </c>
      <c r="O315" t="s">
        <v>103</v>
      </c>
      <c r="P315" t="s">
        <v>92</v>
      </c>
      <c r="Q315" t="s">
        <v>92</v>
      </c>
      <c r="R315" t="s">
        <v>92</v>
      </c>
      <c r="T315" t="s">
        <v>92</v>
      </c>
      <c r="U315" t="s">
        <v>26</v>
      </c>
      <c r="V315" t="s">
        <v>92</v>
      </c>
      <c r="W315" t="s">
        <v>92</v>
      </c>
      <c r="Y315" t="s">
        <v>26</v>
      </c>
      <c r="AA315" t="s">
        <v>26</v>
      </c>
      <c r="AB315" t="s">
        <v>26</v>
      </c>
    </row>
    <row r="316" spans="3:28" ht="15" customHeight="1">
      <c r="C316" t="s">
        <v>92</v>
      </c>
      <c r="D316" t="s">
        <v>26</v>
      </c>
      <c r="E316" t="s">
        <v>26</v>
      </c>
      <c r="F316" t="s">
        <v>26</v>
      </c>
      <c r="K316" t="s">
        <v>92</v>
      </c>
      <c r="N316" t="s">
        <v>92</v>
      </c>
      <c r="O316" t="s">
        <v>103</v>
      </c>
      <c r="P316" t="s">
        <v>92</v>
      </c>
      <c r="Q316" t="s">
        <v>92</v>
      </c>
      <c r="R316" t="s">
        <v>92</v>
      </c>
      <c r="T316" t="s">
        <v>92</v>
      </c>
      <c r="U316" t="s">
        <v>26</v>
      </c>
      <c r="V316" t="s">
        <v>92</v>
      </c>
      <c r="W316" t="s">
        <v>92</v>
      </c>
      <c r="Y316" t="s">
        <v>26</v>
      </c>
      <c r="AA316" t="s">
        <v>26</v>
      </c>
      <c r="AB316" t="s">
        <v>26</v>
      </c>
    </row>
    <row r="317" spans="3:28" ht="15" customHeight="1">
      <c r="C317" t="s">
        <v>92</v>
      </c>
      <c r="D317" t="s">
        <v>26</v>
      </c>
      <c r="E317" t="s">
        <v>26</v>
      </c>
      <c r="F317" t="s">
        <v>26</v>
      </c>
      <c r="K317" t="s">
        <v>92</v>
      </c>
      <c r="N317" t="s">
        <v>92</v>
      </c>
      <c r="O317" t="s">
        <v>103</v>
      </c>
      <c r="P317" t="s">
        <v>92</v>
      </c>
      <c r="Q317" t="s">
        <v>92</v>
      </c>
      <c r="R317" t="s">
        <v>92</v>
      </c>
      <c r="T317" t="s">
        <v>92</v>
      </c>
      <c r="U317" t="s">
        <v>26</v>
      </c>
      <c r="V317" t="s">
        <v>92</v>
      </c>
      <c r="W317" t="s">
        <v>92</v>
      </c>
      <c r="Y317" t="s">
        <v>26</v>
      </c>
      <c r="AA317" t="s">
        <v>26</v>
      </c>
      <c r="AB317" t="s">
        <v>26</v>
      </c>
    </row>
    <row r="318" spans="3:28" ht="15" customHeight="1">
      <c r="C318" t="s">
        <v>92</v>
      </c>
      <c r="D318" t="s">
        <v>26</v>
      </c>
      <c r="E318" t="s">
        <v>26</v>
      </c>
      <c r="F318" t="s">
        <v>26</v>
      </c>
      <c r="K318" t="s">
        <v>92</v>
      </c>
      <c r="N318" t="s">
        <v>92</v>
      </c>
      <c r="O318" t="s">
        <v>103</v>
      </c>
      <c r="P318" t="s">
        <v>92</v>
      </c>
      <c r="Q318" t="s">
        <v>92</v>
      </c>
      <c r="R318" t="s">
        <v>92</v>
      </c>
      <c r="T318" t="s">
        <v>92</v>
      </c>
      <c r="U318" t="s">
        <v>26</v>
      </c>
      <c r="V318" t="s">
        <v>92</v>
      </c>
      <c r="W318" t="s">
        <v>92</v>
      </c>
      <c r="Y318" t="s">
        <v>26</v>
      </c>
      <c r="AA318" t="s">
        <v>26</v>
      </c>
      <c r="AB318" t="s">
        <v>26</v>
      </c>
    </row>
    <row r="319" spans="3:28" ht="15" customHeight="1">
      <c r="C319" t="s">
        <v>92</v>
      </c>
      <c r="D319" t="s">
        <v>26</v>
      </c>
      <c r="E319" t="s">
        <v>26</v>
      </c>
      <c r="F319" t="s">
        <v>26</v>
      </c>
      <c r="K319" t="s">
        <v>92</v>
      </c>
      <c r="N319" t="s">
        <v>92</v>
      </c>
      <c r="O319" t="s">
        <v>103</v>
      </c>
      <c r="P319" t="s">
        <v>92</v>
      </c>
      <c r="Q319" t="s">
        <v>92</v>
      </c>
      <c r="R319" t="s">
        <v>92</v>
      </c>
      <c r="T319" t="s">
        <v>92</v>
      </c>
      <c r="U319" t="s">
        <v>26</v>
      </c>
      <c r="V319" t="s">
        <v>92</v>
      </c>
      <c r="W319" t="s">
        <v>92</v>
      </c>
      <c r="Y319" t="s">
        <v>26</v>
      </c>
      <c r="AA319" t="s">
        <v>26</v>
      </c>
      <c r="AB319" t="s">
        <v>26</v>
      </c>
    </row>
    <row r="320" spans="3:28" ht="15" customHeight="1">
      <c r="C320" t="s">
        <v>92</v>
      </c>
      <c r="D320" t="s">
        <v>26</v>
      </c>
      <c r="E320" t="s">
        <v>26</v>
      </c>
      <c r="F320" t="s">
        <v>26</v>
      </c>
      <c r="K320" t="s">
        <v>92</v>
      </c>
      <c r="N320" t="s">
        <v>92</v>
      </c>
      <c r="O320" t="s">
        <v>103</v>
      </c>
      <c r="P320" t="s">
        <v>92</v>
      </c>
      <c r="Q320" t="s">
        <v>92</v>
      </c>
      <c r="R320" t="s">
        <v>92</v>
      </c>
      <c r="T320" t="s">
        <v>92</v>
      </c>
      <c r="U320" t="s">
        <v>26</v>
      </c>
      <c r="V320" t="s">
        <v>92</v>
      </c>
      <c r="W320" t="s">
        <v>92</v>
      </c>
      <c r="Y320" t="s">
        <v>26</v>
      </c>
      <c r="AA320" t="s">
        <v>26</v>
      </c>
      <c r="AB320" t="s">
        <v>26</v>
      </c>
    </row>
    <row r="321" spans="3:28" ht="15" customHeight="1">
      <c r="C321" t="s">
        <v>92</v>
      </c>
      <c r="D321" t="s">
        <v>26</v>
      </c>
      <c r="E321" t="s">
        <v>26</v>
      </c>
      <c r="F321" t="s">
        <v>26</v>
      </c>
      <c r="K321" t="s">
        <v>92</v>
      </c>
      <c r="N321" t="s">
        <v>92</v>
      </c>
      <c r="O321" t="s">
        <v>103</v>
      </c>
      <c r="P321" t="s">
        <v>92</v>
      </c>
      <c r="Q321" t="s">
        <v>92</v>
      </c>
      <c r="R321" t="s">
        <v>92</v>
      </c>
      <c r="T321" t="s">
        <v>92</v>
      </c>
      <c r="U321" t="s">
        <v>26</v>
      </c>
      <c r="V321" t="s">
        <v>92</v>
      </c>
      <c r="W321" t="s">
        <v>92</v>
      </c>
      <c r="Y321" t="s">
        <v>26</v>
      </c>
      <c r="AA321" t="s">
        <v>26</v>
      </c>
      <c r="AB321" t="s">
        <v>26</v>
      </c>
    </row>
    <row r="322" spans="3:28" ht="15" customHeight="1">
      <c r="C322" t="s">
        <v>92</v>
      </c>
      <c r="D322" t="s">
        <v>26</v>
      </c>
      <c r="E322" t="s">
        <v>26</v>
      </c>
      <c r="F322" t="s">
        <v>26</v>
      </c>
      <c r="K322" t="s">
        <v>92</v>
      </c>
      <c r="N322" t="s">
        <v>92</v>
      </c>
      <c r="O322" t="s">
        <v>103</v>
      </c>
      <c r="P322" t="s">
        <v>92</v>
      </c>
      <c r="Q322" t="s">
        <v>92</v>
      </c>
      <c r="R322" t="s">
        <v>92</v>
      </c>
      <c r="T322" t="s">
        <v>92</v>
      </c>
      <c r="U322" t="s">
        <v>26</v>
      </c>
      <c r="V322" t="s">
        <v>92</v>
      </c>
      <c r="W322" t="s">
        <v>92</v>
      </c>
      <c r="Y322" t="s">
        <v>26</v>
      </c>
      <c r="AA322" t="s">
        <v>26</v>
      </c>
      <c r="AB322" t="s">
        <v>26</v>
      </c>
    </row>
    <row r="323" spans="3:28" ht="15" customHeight="1">
      <c r="C323" t="s">
        <v>92</v>
      </c>
      <c r="D323" t="s">
        <v>26</v>
      </c>
      <c r="E323" t="s">
        <v>26</v>
      </c>
      <c r="F323" t="s">
        <v>26</v>
      </c>
      <c r="K323" t="s">
        <v>92</v>
      </c>
      <c r="N323" t="s">
        <v>92</v>
      </c>
      <c r="O323" t="s">
        <v>103</v>
      </c>
      <c r="P323" t="s">
        <v>92</v>
      </c>
      <c r="Q323" t="s">
        <v>92</v>
      </c>
      <c r="R323" t="s">
        <v>92</v>
      </c>
      <c r="T323" t="s">
        <v>92</v>
      </c>
      <c r="U323" t="s">
        <v>26</v>
      </c>
      <c r="V323" t="s">
        <v>92</v>
      </c>
      <c r="W323" t="s">
        <v>92</v>
      </c>
      <c r="Y323" t="s">
        <v>26</v>
      </c>
      <c r="AA323" t="s">
        <v>26</v>
      </c>
      <c r="AB323" t="s">
        <v>26</v>
      </c>
    </row>
    <row r="324" spans="3:28" ht="15" customHeight="1">
      <c r="C324" t="s">
        <v>92</v>
      </c>
      <c r="D324" t="s">
        <v>26</v>
      </c>
      <c r="E324" t="s">
        <v>26</v>
      </c>
      <c r="F324" t="s">
        <v>26</v>
      </c>
      <c r="K324" t="s">
        <v>92</v>
      </c>
      <c r="N324" t="s">
        <v>92</v>
      </c>
      <c r="O324" t="s">
        <v>103</v>
      </c>
      <c r="P324" t="s">
        <v>92</v>
      </c>
      <c r="Q324" t="s">
        <v>92</v>
      </c>
      <c r="R324" t="s">
        <v>92</v>
      </c>
      <c r="T324" t="s">
        <v>92</v>
      </c>
      <c r="U324" t="s">
        <v>26</v>
      </c>
      <c r="V324" t="s">
        <v>92</v>
      </c>
      <c r="W324" t="s">
        <v>92</v>
      </c>
      <c r="Y324" t="s">
        <v>26</v>
      </c>
      <c r="AA324" t="s">
        <v>26</v>
      </c>
      <c r="AB324" t="s">
        <v>26</v>
      </c>
    </row>
    <row r="325" spans="3:28" ht="15" customHeight="1">
      <c r="C325" t="s">
        <v>92</v>
      </c>
      <c r="D325" t="s">
        <v>26</v>
      </c>
      <c r="E325" t="s">
        <v>26</v>
      </c>
      <c r="F325" t="s">
        <v>26</v>
      </c>
      <c r="K325" t="s">
        <v>92</v>
      </c>
      <c r="N325" t="s">
        <v>92</v>
      </c>
      <c r="O325" t="s">
        <v>103</v>
      </c>
      <c r="P325" t="s">
        <v>92</v>
      </c>
      <c r="Q325" t="s">
        <v>92</v>
      </c>
      <c r="R325" t="s">
        <v>92</v>
      </c>
      <c r="T325" t="s">
        <v>92</v>
      </c>
      <c r="U325" t="s">
        <v>26</v>
      </c>
      <c r="V325" t="s">
        <v>92</v>
      </c>
      <c r="W325" t="s">
        <v>92</v>
      </c>
      <c r="Y325" t="s">
        <v>26</v>
      </c>
      <c r="AA325" t="s">
        <v>26</v>
      </c>
      <c r="AB325" t="s">
        <v>26</v>
      </c>
    </row>
    <row r="326" spans="3:28" ht="15" customHeight="1">
      <c r="C326" t="s">
        <v>92</v>
      </c>
      <c r="D326" t="s">
        <v>26</v>
      </c>
      <c r="E326" t="s">
        <v>26</v>
      </c>
      <c r="F326" t="s">
        <v>26</v>
      </c>
      <c r="K326" t="s">
        <v>92</v>
      </c>
      <c r="N326" t="s">
        <v>92</v>
      </c>
      <c r="O326" t="s">
        <v>103</v>
      </c>
      <c r="P326" t="s">
        <v>92</v>
      </c>
      <c r="Q326" t="s">
        <v>92</v>
      </c>
      <c r="R326" t="s">
        <v>92</v>
      </c>
      <c r="T326" t="s">
        <v>92</v>
      </c>
      <c r="U326" t="s">
        <v>26</v>
      </c>
      <c r="V326" t="s">
        <v>92</v>
      </c>
      <c r="W326" t="s">
        <v>92</v>
      </c>
      <c r="Y326" t="s">
        <v>26</v>
      </c>
      <c r="AA326" t="s">
        <v>26</v>
      </c>
      <c r="AB326" t="s">
        <v>26</v>
      </c>
    </row>
    <row r="327" spans="3:28" ht="15" customHeight="1">
      <c r="C327" t="s">
        <v>92</v>
      </c>
      <c r="D327" t="s">
        <v>26</v>
      </c>
      <c r="E327" t="s">
        <v>26</v>
      </c>
      <c r="F327" t="s">
        <v>26</v>
      </c>
      <c r="K327" t="s">
        <v>92</v>
      </c>
      <c r="N327" t="s">
        <v>92</v>
      </c>
      <c r="O327" t="s">
        <v>103</v>
      </c>
      <c r="P327" t="s">
        <v>92</v>
      </c>
      <c r="Q327" t="s">
        <v>92</v>
      </c>
      <c r="R327" t="s">
        <v>92</v>
      </c>
      <c r="T327" t="s">
        <v>92</v>
      </c>
      <c r="U327" t="s">
        <v>26</v>
      </c>
      <c r="V327" t="s">
        <v>92</v>
      </c>
      <c r="W327" t="s">
        <v>92</v>
      </c>
      <c r="Y327" t="s">
        <v>26</v>
      </c>
      <c r="AA327" t="s">
        <v>26</v>
      </c>
      <c r="AB327" t="s">
        <v>26</v>
      </c>
    </row>
    <row r="328" spans="3:28" ht="15" customHeight="1">
      <c r="C328" t="s">
        <v>92</v>
      </c>
      <c r="D328" t="s">
        <v>26</v>
      </c>
      <c r="E328" t="s">
        <v>26</v>
      </c>
      <c r="F328" t="s">
        <v>26</v>
      </c>
      <c r="K328" t="s">
        <v>92</v>
      </c>
      <c r="N328" t="s">
        <v>92</v>
      </c>
      <c r="O328" t="s">
        <v>103</v>
      </c>
      <c r="P328" t="s">
        <v>92</v>
      </c>
      <c r="Q328" t="s">
        <v>92</v>
      </c>
      <c r="R328" t="s">
        <v>92</v>
      </c>
      <c r="T328" t="s">
        <v>92</v>
      </c>
      <c r="U328" t="s">
        <v>26</v>
      </c>
      <c r="V328" t="s">
        <v>92</v>
      </c>
      <c r="W328" t="s">
        <v>92</v>
      </c>
      <c r="Y328" t="s">
        <v>26</v>
      </c>
      <c r="AA328" t="s">
        <v>26</v>
      </c>
      <c r="AB328" t="s">
        <v>26</v>
      </c>
    </row>
    <row r="329" spans="3:28" ht="15" customHeight="1">
      <c r="C329" t="s">
        <v>92</v>
      </c>
      <c r="D329" t="s">
        <v>26</v>
      </c>
      <c r="E329" t="s">
        <v>26</v>
      </c>
      <c r="F329" t="s">
        <v>26</v>
      </c>
      <c r="K329" t="s">
        <v>92</v>
      </c>
      <c r="N329" t="s">
        <v>92</v>
      </c>
      <c r="O329" t="s">
        <v>103</v>
      </c>
      <c r="P329" t="s">
        <v>92</v>
      </c>
      <c r="Q329" t="s">
        <v>92</v>
      </c>
      <c r="R329" t="s">
        <v>92</v>
      </c>
      <c r="T329" t="s">
        <v>92</v>
      </c>
      <c r="U329" t="s">
        <v>26</v>
      </c>
      <c r="V329" t="s">
        <v>92</v>
      </c>
      <c r="W329" t="s">
        <v>92</v>
      </c>
      <c r="Y329" t="s">
        <v>26</v>
      </c>
      <c r="AA329" t="s">
        <v>26</v>
      </c>
      <c r="AB329" t="s">
        <v>26</v>
      </c>
    </row>
    <row r="330" spans="3:28" ht="15" customHeight="1">
      <c r="C330" t="s">
        <v>92</v>
      </c>
      <c r="D330" t="s">
        <v>26</v>
      </c>
      <c r="E330" t="s">
        <v>26</v>
      </c>
      <c r="F330" t="s">
        <v>26</v>
      </c>
      <c r="K330" t="s">
        <v>92</v>
      </c>
      <c r="N330" t="s">
        <v>92</v>
      </c>
      <c r="O330" t="s">
        <v>103</v>
      </c>
      <c r="P330" t="s">
        <v>92</v>
      </c>
      <c r="Q330" t="s">
        <v>92</v>
      </c>
      <c r="R330" t="s">
        <v>92</v>
      </c>
      <c r="T330" t="s">
        <v>92</v>
      </c>
      <c r="U330" t="s">
        <v>26</v>
      </c>
      <c r="V330" t="s">
        <v>92</v>
      </c>
      <c r="W330" t="s">
        <v>92</v>
      </c>
      <c r="Y330" t="s">
        <v>26</v>
      </c>
      <c r="AA330" t="s">
        <v>26</v>
      </c>
      <c r="AB330" t="s">
        <v>26</v>
      </c>
    </row>
    <row r="331" spans="3:28" ht="15" customHeight="1">
      <c r="C331" t="s">
        <v>92</v>
      </c>
      <c r="D331" t="s">
        <v>26</v>
      </c>
      <c r="E331" t="s">
        <v>26</v>
      </c>
      <c r="F331" t="s">
        <v>26</v>
      </c>
      <c r="K331" t="s">
        <v>92</v>
      </c>
      <c r="N331" t="s">
        <v>92</v>
      </c>
      <c r="O331" t="s">
        <v>103</v>
      </c>
      <c r="P331" t="s">
        <v>92</v>
      </c>
      <c r="Q331" t="s">
        <v>92</v>
      </c>
      <c r="R331" t="s">
        <v>92</v>
      </c>
      <c r="T331" t="s">
        <v>92</v>
      </c>
      <c r="U331" t="s">
        <v>26</v>
      </c>
      <c r="V331" t="s">
        <v>92</v>
      </c>
      <c r="W331" t="s">
        <v>92</v>
      </c>
      <c r="Y331" t="s">
        <v>26</v>
      </c>
      <c r="AA331" t="s">
        <v>26</v>
      </c>
      <c r="AB331" t="s">
        <v>26</v>
      </c>
    </row>
    <row r="332" spans="3:28" ht="15" customHeight="1">
      <c r="C332" t="s">
        <v>92</v>
      </c>
      <c r="D332" t="s">
        <v>26</v>
      </c>
      <c r="E332" t="s">
        <v>26</v>
      </c>
      <c r="F332" t="s">
        <v>26</v>
      </c>
      <c r="K332" t="s">
        <v>92</v>
      </c>
      <c r="N332" t="s">
        <v>92</v>
      </c>
      <c r="O332" t="s">
        <v>103</v>
      </c>
      <c r="P332" t="s">
        <v>92</v>
      </c>
      <c r="Q332" t="s">
        <v>92</v>
      </c>
      <c r="R332" t="s">
        <v>92</v>
      </c>
      <c r="T332" t="s">
        <v>92</v>
      </c>
      <c r="U332" t="s">
        <v>26</v>
      </c>
      <c r="V332" t="s">
        <v>92</v>
      </c>
      <c r="W332" t="s">
        <v>92</v>
      </c>
      <c r="Y332" t="s">
        <v>26</v>
      </c>
      <c r="AA332" t="s">
        <v>26</v>
      </c>
      <c r="AB332" t="s">
        <v>26</v>
      </c>
    </row>
    <row r="333" spans="3:28" ht="15" customHeight="1">
      <c r="C333" t="s">
        <v>92</v>
      </c>
      <c r="D333" t="s">
        <v>26</v>
      </c>
      <c r="E333" t="s">
        <v>26</v>
      </c>
      <c r="F333" t="s">
        <v>26</v>
      </c>
      <c r="K333" t="s">
        <v>92</v>
      </c>
      <c r="N333" t="s">
        <v>92</v>
      </c>
      <c r="O333" t="s">
        <v>103</v>
      </c>
      <c r="P333" t="s">
        <v>92</v>
      </c>
      <c r="Q333" t="s">
        <v>92</v>
      </c>
      <c r="R333" t="s">
        <v>92</v>
      </c>
      <c r="T333" t="s">
        <v>92</v>
      </c>
      <c r="U333" t="s">
        <v>26</v>
      </c>
      <c r="V333" t="s">
        <v>92</v>
      </c>
      <c r="W333" t="s">
        <v>92</v>
      </c>
      <c r="Y333" t="s">
        <v>26</v>
      </c>
      <c r="AA333" t="s">
        <v>26</v>
      </c>
      <c r="AB333" t="s">
        <v>26</v>
      </c>
    </row>
    <row r="334" spans="3:28" ht="15" customHeight="1">
      <c r="C334" t="s">
        <v>92</v>
      </c>
      <c r="D334" t="s">
        <v>26</v>
      </c>
      <c r="E334" t="s">
        <v>26</v>
      </c>
      <c r="F334" t="s">
        <v>26</v>
      </c>
      <c r="K334" t="s">
        <v>92</v>
      </c>
      <c r="N334" t="s">
        <v>92</v>
      </c>
      <c r="O334" t="s">
        <v>103</v>
      </c>
      <c r="P334" t="s">
        <v>92</v>
      </c>
      <c r="Q334" t="s">
        <v>92</v>
      </c>
      <c r="R334" t="s">
        <v>92</v>
      </c>
      <c r="T334" t="s">
        <v>92</v>
      </c>
      <c r="U334" t="s">
        <v>26</v>
      </c>
      <c r="V334" t="s">
        <v>92</v>
      </c>
      <c r="W334" t="s">
        <v>92</v>
      </c>
      <c r="Y334" t="s">
        <v>26</v>
      </c>
      <c r="AA334" t="s">
        <v>26</v>
      </c>
      <c r="AB334" t="s">
        <v>26</v>
      </c>
    </row>
    <row r="335" spans="3:28" ht="15" customHeight="1">
      <c r="C335" t="s">
        <v>92</v>
      </c>
      <c r="D335" t="s">
        <v>26</v>
      </c>
      <c r="E335" t="s">
        <v>26</v>
      </c>
      <c r="F335" t="s">
        <v>26</v>
      </c>
      <c r="K335" t="s">
        <v>92</v>
      </c>
      <c r="N335" t="s">
        <v>92</v>
      </c>
      <c r="O335" t="s">
        <v>103</v>
      </c>
      <c r="P335" t="s">
        <v>92</v>
      </c>
      <c r="Q335" t="s">
        <v>92</v>
      </c>
      <c r="R335" t="s">
        <v>92</v>
      </c>
      <c r="T335" t="s">
        <v>92</v>
      </c>
      <c r="U335" t="s">
        <v>26</v>
      </c>
      <c r="V335" t="s">
        <v>92</v>
      </c>
      <c r="W335" t="s">
        <v>92</v>
      </c>
      <c r="Y335" t="s">
        <v>26</v>
      </c>
      <c r="AA335" t="s">
        <v>26</v>
      </c>
      <c r="AB335" t="s">
        <v>26</v>
      </c>
    </row>
    <row r="336" spans="3:28" ht="15" customHeight="1">
      <c r="C336" t="s">
        <v>92</v>
      </c>
      <c r="D336" t="s">
        <v>26</v>
      </c>
      <c r="E336" t="s">
        <v>26</v>
      </c>
      <c r="F336" t="s">
        <v>26</v>
      </c>
      <c r="K336" t="s">
        <v>92</v>
      </c>
      <c r="N336" t="s">
        <v>92</v>
      </c>
      <c r="O336" t="s">
        <v>103</v>
      </c>
      <c r="P336" t="s">
        <v>92</v>
      </c>
      <c r="Q336" t="s">
        <v>92</v>
      </c>
      <c r="R336" t="s">
        <v>92</v>
      </c>
      <c r="T336" t="s">
        <v>92</v>
      </c>
      <c r="U336" t="s">
        <v>26</v>
      </c>
      <c r="V336" t="s">
        <v>92</v>
      </c>
      <c r="W336" t="s">
        <v>92</v>
      </c>
      <c r="Y336" t="s">
        <v>26</v>
      </c>
      <c r="AA336" t="s">
        <v>26</v>
      </c>
      <c r="AB336" t="s">
        <v>26</v>
      </c>
    </row>
    <row r="337" spans="3:28" ht="15" customHeight="1">
      <c r="C337" t="s">
        <v>92</v>
      </c>
      <c r="D337" t="s">
        <v>26</v>
      </c>
      <c r="E337" t="s">
        <v>26</v>
      </c>
      <c r="F337" t="s">
        <v>26</v>
      </c>
      <c r="K337" t="s">
        <v>92</v>
      </c>
      <c r="N337" t="s">
        <v>92</v>
      </c>
      <c r="O337" t="s">
        <v>103</v>
      </c>
      <c r="P337" t="s">
        <v>92</v>
      </c>
      <c r="Q337" t="s">
        <v>92</v>
      </c>
      <c r="R337" t="s">
        <v>92</v>
      </c>
      <c r="T337" t="s">
        <v>92</v>
      </c>
      <c r="U337" t="s">
        <v>26</v>
      </c>
      <c r="V337" t="s">
        <v>92</v>
      </c>
      <c r="W337" t="s">
        <v>92</v>
      </c>
      <c r="Y337" t="s">
        <v>26</v>
      </c>
      <c r="AA337" t="s">
        <v>26</v>
      </c>
      <c r="AB337" t="s">
        <v>26</v>
      </c>
    </row>
    <row r="338" spans="3:28" ht="15" customHeight="1">
      <c r="C338" t="s">
        <v>92</v>
      </c>
      <c r="D338" t="s">
        <v>26</v>
      </c>
      <c r="E338" t="s">
        <v>26</v>
      </c>
      <c r="F338" t="s">
        <v>26</v>
      </c>
      <c r="K338" t="s">
        <v>92</v>
      </c>
      <c r="N338" t="s">
        <v>92</v>
      </c>
      <c r="O338" t="s">
        <v>103</v>
      </c>
      <c r="P338" t="s">
        <v>92</v>
      </c>
      <c r="Q338" t="s">
        <v>92</v>
      </c>
      <c r="R338" t="s">
        <v>92</v>
      </c>
      <c r="T338" t="s">
        <v>92</v>
      </c>
      <c r="U338" t="s">
        <v>26</v>
      </c>
      <c r="V338" t="s">
        <v>92</v>
      </c>
      <c r="W338" t="s">
        <v>92</v>
      </c>
      <c r="Y338" t="s">
        <v>26</v>
      </c>
      <c r="AA338" t="s">
        <v>26</v>
      </c>
      <c r="AB338" t="s">
        <v>26</v>
      </c>
    </row>
    <row r="339" spans="3:28" ht="15" customHeight="1">
      <c r="C339" t="s">
        <v>92</v>
      </c>
      <c r="D339" t="s">
        <v>26</v>
      </c>
      <c r="E339" t="s">
        <v>26</v>
      </c>
      <c r="F339" t="s">
        <v>26</v>
      </c>
      <c r="K339" t="s">
        <v>92</v>
      </c>
      <c r="N339" t="s">
        <v>92</v>
      </c>
      <c r="O339" t="s">
        <v>103</v>
      </c>
      <c r="P339" t="s">
        <v>92</v>
      </c>
      <c r="Q339" t="s">
        <v>92</v>
      </c>
      <c r="R339" t="s">
        <v>92</v>
      </c>
      <c r="T339" t="s">
        <v>92</v>
      </c>
      <c r="U339" t="s">
        <v>26</v>
      </c>
      <c r="V339" t="s">
        <v>92</v>
      </c>
      <c r="W339" t="s">
        <v>92</v>
      </c>
      <c r="Y339" t="s">
        <v>26</v>
      </c>
      <c r="AA339" t="s">
        <v>26</v>
      </c>
      <c r="AB339" t="s">
        <v>26</v>
      </c>
    </row>
    <row r="340" spans="3:28" ht="15" customHeight="1">
      <c r="C340" t="s">
        <v>92</v>
      </c>
      <c r="D340" t="s">
        <v>26</v>
      </c>
      <c r="E340" t="s">
        <v>26</v>
      </c>
      <c r="F340" t="s">
        <v>26</v>
      </c>
      <c r="K340" t="s">
        <v>92</v>
      </c>
      <c r="N340" t="s">
        <v>92</v>
      </c>
      <c r="O340" t="s">
        <v>103</v>
      </c>
      <c r="P340" t="s">
        <v>92</v>
      </c>
      <c r="Q340" t="s">
        <v>92</v>
      </c>
      <c r="R340" t="s">
        <v>92</v>
      </c>
      <c r="T340" t="s">
        <v>92</v>
      </c>
      <c r="U340" t="s">
        <v>26</v>
      </c>
      <c r="V340" t="s">
        <v>92</v>
      </c>
      <c r="W340" t="s">
        <v>92</v>
      </c>
      <c r="Y340" t="s">
        <v>26</v>
      </c>
      <c r="AA340" t="s">
        <v>26</v>
      </c>
      <c r="AB340" t="s">
        <v>26</v>
      </c>
    </row>
    <row r="341" spans="3:28" ht="15" customHeight="1">
      <c r="C341" t="s">
        <v>92</v>
      </c>
      <c r="D341" t="s">
        <v>26</v>
      </c>
      <c r="E341" t="s">
        <v>26</v>
      </c>
      <c r="F341" t="s">
        <v>26</v>
      </c>
      <c r="K341" t="s">
        <v>92</v>
      </c>
      <c r="N341" t="s">
        <v>92</v>
      </c>
      <c r="O341" t="s">
        <v>103</v>
      </c>
      <c r="P341" t="s">
        <v>92</v>
      </c>
      <c r="Q341" t="s">
        <v>92</v>
      </c>
      <c r="R341" t="s">
        <v>92</v>
      </c>
      <c r="T341" t="s">
        <v>92</v>
      </c>
      <c r="U341" t="s">
        <v>26</v>
      </c>
      <c r="V341" t="s">
        <v>92</v>
      </c>
      <c r="W341" t="s">
        <v>92</v>
      </c>
      <c r="Y341" t="s">
        <v>26</v>
      </c>
      <c r="AA341" t="s">
        <v>26</v>
      </c>
      <c r="AB341" t="s">
        <v>26</v>
      </c>
    </row>
    <row r="342" spans="3:28" ht="15" customHeight="1">
      <c r="C342" t="s">
        <v>92</v>
      </c>
      <c r="D342" t="s">
        <v>26</v>
      </c>
      <c r="E342" t="s">
        <v>26</v>
      </c>
      <c r="F342" t="s">
        <v>26</v>
      </c>
      <c r="K342" t="s">
        <v>92</v>
      </c>
      <c r="N342" t="s">
        <v>92</v>
      </c>
      <c r="O342" t="s">
        <v>103</v>
      </c>
      <c r="P342" t="s">
        <v>92</v>
      </c>
      <c r="Q342" t="s">
        <v>92</v>
      </c>
      <c r="R342" t="s">
        <v>92</v>
      </c>
      <c r="T342" t="s">
        <v>92</v>
      </c>
      <c r="U342" t="s">
        <v>26</v>
      </c>
      <c r="V342" t="s">
        <v>92</v>
      </c>
      <c r="W342" t="s">
        <v>92</v>
      </c>
      <c r="Y342" t="s">
        <v>26</v>
      </c>
      <c r="AA342" t="s">
        <v>26</v>
      </c>
      <c r="AB342" t="s">
        <v>26</v>
      </c>
    </row>
    <row r="343" spans="3:28" ht="15" customHeight="1">
      <c r="C343" t="s">
        <v>92</v>
      </c>
      <c r="D343" t="s">
        <v>26</v>
      </c>
      <c r="E343" t="s">
        <v>26</v>
      </c>
      <c r="F343" t="s">
        <v>26</v>
      </c>
      <c r="K343" t="s">
        <v>92</v>
      </c>
      <c r="N343" t="s">
        <v>92</v>
      </c>
      <c r="O343" t="s">
        <v>103</v>
      </c>
      <c r="P343" t="s">
        <v>92</v>
      </c>
      <c r="Q343" t="s">
        <v>92</v>
      </c>
      <c r="R343" t="s">
        <v>92</v>
      </c>
      <c r="T343" t="s">
        <v>92</v>
      </c>
      <c r="U343" t="s">
        <v>26</v>
      </c>
      <c r="V343" t="s">
        <v>92</v>
      </c>
      <c r="W343" t="s">
        <v>92</v>
      </c>
      <c r="Y343" t="s">
        <v>26</v>
      </c>
      <c r="AA343" t="s">
        <v>26</v>
      </c>
      <c r="AB343" t="s">
        <v>26</v>
      </c>
    </row>
    <row r="344" spans="3:28" ht="15" customHeight="1">
      <c r="C344" t="s">
        <v>92</v>
      </c>
      <c r="D344" t="s">
        <v>26</v>
      </c>
      <c r="E344" t="s">
        <v>26</v>
      </c>
      <c r="F344" t="s">
        <v>26</v>
      </c>
      <c r="K344" t="s">
        <v>92</v>
      </c>
      <c r="N344" t="s">
        <v>92</v>
      </c>
      <c r="O344" t="s">
        <v>103</v>
      </c>
      <c r="P344" t="s">
        <v>92</v>
      </c>
      <c r="Q344" t="s">
        <v>92</v>
      </c>
      <c r="R344" t="s">
        <v>92</v>
      </c>
      <c r="T344" t="s">
        <v>92</v>
      </c>
      <c r="U344" t="s">
        <v>26</v>
      </c>
      <c r="V344" t="s">
        <v>92</v>
      </c>
      <c r="W344" t="s">
        <v>92</v>
      </c>
      <c r="Y344" t="s">
        <v>26</v>
      </c>
      <c r="AA344" t="s">
        <v>26</v>
      </c>
      <c r="AB344" t="s">
        <v>26</v>
      </c>
    </row>
    <row r="345" spans="3:28" ht="15" customHeight="1">
      <c r="C345" t="s">
        <v>92</v>
      </c>
      <c r="D345" t="s">
        <v>26</v>
      </c>
      <c r="E345" t="s">
        <v>26</v>
      </c>
      <c r="F345" t="s">
        <v>26</v>
      </c>
      <c r="K345" t="s">
        <v>92</v>
      </c>
      <c r="N345" t="s">
        <v>92</v>
      </c>
      <c r="O345" t="s">
        <v>103</v>
      </c>
      <c r="P345" t="s">
        <v>92</v>
      </c>
      <c r="Q345" t="s">
        <v>92</v>
      </c>
      <c r="R345" t="s">
        <v>92</v>
      </c>
      <c r="T345" t="s">
        <v>92</v>
      </c>
      <c r="U345" t="s">
        <v>26</v>
      </c>
      <c r="V345" t="s">
        <v>92</v>
      </c>
      <c r="W345" t="s">
        <v>92</v>
      </c>
      <c r="Y345" t="s">
        <v>26</v>
      </c>
      <c r="AA345" t="s">
        <v>26</v>
      </c>
      <c r="AB345" t="s">
        <v>26</v>
      </c>
    </row>
    <row r="346" spans="3:28" ht="15" customHeight="1">
      <c r="C346" t="s">
        <v>92</v>
      </c>
      <c r="D346" t="s">
        <v>26</v>
      </c>
      <c r="E346" t="s">
        <v>26</v>
      </c>
      <c r="F346" t="s">
        <v>26</v>
      </c>
      <c r="K346" t="s">
        <v>92</v>
      </c>
      <c r="N346" t="s">
        <v>92</v>
      </c>
      <c r="O346" t="s">
        <v>103</v>
      </c>
      <c r="P346" t="s">
        <v>92</v>
      </c>
      <c r="Q346" t="s">
        <v>92</v>
      </c>
      <c r="R346" t="s">
        <v>92</v>
      </c>
      <c r="T346" t="s">
        <v>92</v>
      </c>
      <c r="U346" t="s">
        <v>26</v>
      </c>
      <c r="V346" t="s">
        <v>92</v>
      </c>
      <c r="W346" t="s">
        <v>92</v>
      </c>
      <c r="Y346" t="s">
        <v>26</v>
      </c>
      <c r="AA346" t="s">
        <v>26</v>
      </c>
      <c r="AB346" t="s">
        <v>26</v>
      </c>
    </row>
    <row r="347" spans="3:28" ht="15" customHeight="1">
      <c r="C347" t="s">
        <v>92</v>
      </c>
      <c r="D347" t="s">
        <v>26</v>
      </c>
      <c r="E347" t="s">
        <v>26</v>
      </c>
      <c r="F347" t="s">
        <v>26</v>
      </c>
      <c r="K347" t="s">
        <v>92</v>
      </c>
      <c r="N347" t="s">
        <v>92</v>
      </c>
      <c r="O347" t="s">
        <v>103</v>
      </c>
      <c r="P347" t="s">
        <v>92</v>
      </c>
      <c r="Q347" t="s">
        <v>92</v>
      </c>
      <c r="R347" t="s">
        <v>92</v>
      </c>
      <c r="T347" t="s">
        <v>92</v>
      </c>
      <c r="U347" t="s">
        <v>26</v>
      </c>
      <c r="V347" t="s">
        <v>92</v>
      </c>
      <c r="W347" t="s">
        <v>92</v>
      </c>
      <c r="Y347" t="s">
        <v>26</v>
      </c>
      <c r="AA347" t="s">
        <v>26</v>
      </c>
      <c r="AB347" t="s">
        <v>26</v>
      </c>
    </row>
    <row r="348" spans="3:28" ht="15" customHeight="1">
      <c r="C348" t="s">
        <v>92</v>
      </c>
      <c r="D348" t="s">
        <v>26</v>
      </c>
      <c r="E348" t="s">
        <v>26</v>
      </c>
      <c r="F348" t="s">
        <v>26</v>
      </c>
      <c r="K348" t="s">
        <v>92</v>
      </c>
      <c r="N348" t="s">
        <v>92</v>
      </c>
      <c r="O348" t="s">
        <v>103</v>
      </c>
      <c r="P348" t="s">
        <v>92</v>
      </c>
      <c r="Q348" t="s">
        <v>92</v>
      </c>
      <c r="R348" t="s">
        <v>92</v>
      </c>
      <c r="T348" t="s">
        <v>92</v>
      </c>
      <c r="U348" t="s">
        <v>26</v>
      </c>
      <c r="V348" t="s">
        <v>92</v>
      </c>
      <c r="W348" t="s">
        <v>92</v>
      </c>
      <c r="Y348" t="s">
        <v>26</v>
      </c>
      <c r="AA348" t="s">
        <v>26</v>
      </c>
      <c r="AB348" t="s">
        <v>26</v>
      </c>
    </row>
    <row r="349" spans="3:28" ht="15" customHeight="1">
      <c r="C349" t="s">
        <v>92</v>
      </c>
      <c r="D349" t="s">
        <v>26</v>
      </c>
      <c r="E349" t="s">
        <v>26</v>
      </c>
      <c r="F349" t="s">
        <v>26</v>
      </c>
      <c r="K349" t="s">
        <v>92</v>
      </c>
      <c r="N349" t="s">
        <v>92</v>
      </c>
      <c r="O349" t="s">
        <v>103</v>
      </c>
      <c r="P349" t="s">
        <v>92</v>
      </c>
      <c r="Q349" t="s">
        <v>92</v>
      </c>
      <c r="R349" t="s">
        <v>92</v>
      </c>
      <c r="T349" t="s">
        <v>92</v>
      </c>
      <c r="U349" t="s">
        <v>26</v>
      </c>
      <c r="V349" t="s">
        <v>92</v>
      </c>
      <c r="W349" t="s">
        <v>92</v>
      </c>
      <c r="Y349" t="s">
        <v>26</v>
      </c>
      <c r="AA349" t="s">
        <v>26</v>
      </c>
      <c r="AB349" t="s">
        <v>26</v>
      </c>
    </row>
    <row r="350" spans="3:28" ht="15" customHeight="1">
      <c r="C350" t="s">
        <v>92</v>
      </c>
      <c r="D350" t="s">
        <v>26</v>
      </c>
      <c r="E350" t="s">
        <v>26</v>
      </c>
      <c r="F350" t="s">
        <v>26</v>
      </c>
      <c r="K350" t="s">
        <v>92</v>
      </c>
      <c r="N350" t="s">
        <v>92</v>
      </c>
      <c r="O350" t="s">
        <v>103</v>
      </c>
      <c r="P350" t="s">
        <v>92</v>
      </c>
      <c r="Q350" t="s">
        <v>92</v>
      </c>
      <c r="R350" t="s">
        <v>92</v>
      </c>
      <c r="T350" t="s">
        <v>92</v>
      </c>
      <c r="U350" t="s">
        <v>26</v>
      </c>
      <c r="V350" t="s">
        <v>92</v>
      </c>
      <c r="W350" t="s">
        <v>92</v>
      </c>
      <c r="Y350" t="s">
        <v>26</v>
      </c>
      <c r="AA350" t="s">
        <v>26</v>
      </c>
      <c r="AB350" t="s">
        <v>26</v>
      </c>
    </row>
    <row r="351" spans="3:28" ht="15" customHeight="1">
      <c r="C351" t="s">
        <v>92</v>
      </c>
      <c r="D351" t="s">
        <v>26</v>
      </c>
      <c r="E351" t="s">
        <v>26</v>
      </c>
      <c r="F351" t="s">
        <v>26</v>
      </c>
      <c r="K351" t="s">
        <v>92</v>
      </c>
      <c r="N351" t="s">
        <v>92</v>
      </c>
      <c r="O351" t="s">
        <v>103</v>
      </c>
      <c r="P351" t="s">
        <v>92</v>
      </c>
      <c r="Q351" t="s">
        <v>92</v>
      </c>
      <c r="R351" t="s">
        <v>92</v>
      </c>
      <c r="T351" t="s">
        <v>92</v>
      </c>
      <c r="U351" t="s">
        <v>26</v>
      </c>
      <c r="V351" t="s">
        <v>92</v>
      </c>
      <c r="W351" t="s">
        <v>92</v>
      </c>
      <c r="Y351" t="s">
        <v>26</v>
      </c>
      <c r="AA351" t="s">
        <v>26</v>
      </c>
      <c r="AB351" t="s">
        <v>26</v>
      </c>
    </row>
    <row r="352" spans="3:28" ht="15" customHeight="1">
      <c r="C352" t="s">
        <v>92</v>
      </c>
      <c r="D352" t="s">
        <v>26</v>
      </c>
      <c r="E352" t="s">
        <v>26</v>
      </c>
      <c r="F352" t="s">
        <v>26</v>
      </c>
      <c r="K352" t="s">
        <v>92</v>
      </c>
      <c r="N352" t="s">
        <v>92</v>
      </c>
      <c r="O352" t="s">
        <v>103</v>
      </c>
      <c r="P352" t="s">
        <v>92</v>
      </c>
      <c r="Q352" t="s">
        <v>92</v>
      </c>
      <c r="R352" t="s">
        <v>92</v>
      </c>
      <c r="T352" t="s">
        <v>92</v>
      </c>
      <c r="U352" t="s">
        <v>26</v>
      </c>
      <c r="V352" t="s">
        <v>92</v>
      </c>
      <c r="W352" t="s">
        <v>92</v>
      </c>
      <c r="Y352" t="s">
        <v>26</v>
      </c>
      <c r="AA352" t="s">
        <v>26</v>
      </c>
      <c r="AB352" t="s">
        <v>26</v>
      </c>
    </row>
    <row r="353" spans="3:28" ht="15" customHeight="1">
      <c r="C353" t="s">
        <v>92</v>
      </c>
      <c r="D353" t="s">
        <v>26</v>
      </c>
      <c r="E353" t="s">
        <v>26</v>
      </c>
      <c r="F353" t="s">
        <v>26</v>
      </c>
      <c r="K353" t="s">
        <v>92</v>
      </c>
      <c r="N353" t="s">
        <v>92</v>
      </c>
      <c r="O353" t="s">
        <v>103</v>
      </c>
      <c r="P353" t="s">
        <v>92</v>
      </c>
      <c r="Q353" t="s">
        <v>92</v>
      </c>
      <c r="R353" t="s">
        <v>92</v>
      </c>
      <c r="T353" t="s">
        <v>92</v>
      </c>
      <c r="U353" t="s">
        <v>26</v>
      </c>
      <c r="V353" t="s">
        <v>92</v>
      </c>
      <c r="W353" t="s">
        <v>92</v>
      </c>
      <c r="Y353" t="s">
        <v>26</v>
      </c>
      <c r="AA353" t="s">
        <v>26</v>
      </c>
      <c r="AB353" t="s">
        <v>26</v>
      </c>
    </row>
    <row r="354" spans="3:28" ht="15" customHeight="1">
      <c r="C354" t="s">
        <v>92</v>
      </c>
      <c r="D354" t="s">
        <v>26</v>
      </c>
      <c r="E354" t="s">
        <v>26</v>
      </c>
      <c r="F354" t="s">
        <v>26</v>
      </c>
      <c r="K354" t="s">
        <v>92</v>
      </c>
      <c r="N354" t="s">
        <v>92</v>
      </c>
      <c r="O354" t="s">
        <v>103</v>
      </c>
      <c r="P354" t="s">
        <v>92</v>
      </c>
      <c r="Q354" t="s">
        <v>92</v>
      </c>
      <c r="R354" t="s">
        <v>92</v>
      </c>
      <c r="T354" t="s">
        <v>92</v>
      </c>
      <c r="U354" t="s">
        <v>26</v>
      </c>
      <c r="V354" t="s">
        <v>92</v>
      </c>
      <c r="W354" t="s">
        <v>92</v>
      </c>
      <c r="Y354" t="s">
        <v>26</v>
      </c>
      <c r="AA354" t="s">
        <v>26</v>
      </c>
      <c r="AB354" t="s">
        <v>26</v>
      </c>
    </row>
    <row r="355" spans="3:28" ht="15" customHeight="1">
      <c r="C355" t="s">
        <v>92</v>
      </c>
      <c r="D355" t="s">
        <v>26</v>
      </c>
      <c r="E355" t="s">
        <v>26</v>
      </c>
      <c r="F355" t="s">
        <v>26</v>
      </c>
      <c r="K355" t="s">
        <v>92</v>
      </c>
      <c r="N355" t="s">
        <v>92</v>
      </c>
      <c r="O355" t="s">
        <v>103</v>
      </c>
      <c r="P355" t="s">
        <v>92</v>
      </c>
      <c r="Q355" t="s">
        <v>92</v>
      </c>
      <c r="R355" t="s">
        <v>92</v>
      </c>
      <c r="T355" t="s">
        <v>92</v>
      </c>
      <c r="U355" t="s">
        <v>26</v>
      </c>
      <c r="V355" t="s">
        <v>92</v>
      </c>
      <c r="W355" t="s">
        <v>92</v>
      </c>
      <c r="Y355" t="s">
        <v>26</v>
      </c>
      <c r="AA355" t="s">
        <v>26</v>
      </c>
      <c r="AB355" t="s">
        <v>26</v>
      </c>
    </row>
    <row r="356" spans="3:28" ht="15" customHeight="1">
      <c r="C356" t="s">
        <v>92</v>
      </c>
      <c r="D356" t="s">
        <v>26</v>
      </c>
      <c r="E356" t="s">
        <v>26</v>
      </c>
      <c r="F356" t="s">
        <v>26</v>
      </c>
      <c r="K356" t="s">
        <v>92</v>
      </c>
      <c r="N356" t="s">
        <v>92</v>
      </c>
      <c r="O356" t="s">
        <v>103</v>
      </c>
      <c r="P356" t="s">
        <v>92</v>
      </c>
      <c r="Q356" t="s">
        <v>92</v>
      </c>
      <c r="R356" t="s">
        <v>92</v>
      </c>
      <c r="T356" t="s">
        <v>92</v>
      </c>
      <c r="U356" t="s">
        <v>26</v>
      </c>
      <c r="V356" t="s">
        <v>92</v>
      </c>
      <c r="W356" t="s">
        <v>92</v>
      </c>
      <c r="Y356" t="s">
        <v>26</v>
      </c>
      <c r="AA356" t="s">
        <v>26</v>
      </c>
      <c r="AB356" t="s">
        <v>26</v>
      </c>
    </row>
    <row r="357" spans="3:28" ht="15" customHeight="1">
      <c r="C357" t="s">
        <v>92</v>
      </c>
      <c r="D357" t="s">
        <v>26</v>
      </c>
      <c r="E357" t="s">
        <v>26</v>
      </c>
      <c r="F357" t="s">
        <v>26</v>
      </c>
      <c r="K357" t="s">
        <v>92</v>
      </c>
      <c r="N357" t="s">
        <v>92</v>
      </c>
      <c r="O357" t="s">
        <v>103</v>
      </c>
      <c r="P357" t="s">
        <v>92</v>
      </c>
      <c r="Q357" t="s">
        <v>92</v>
      </c>
      <c r="R357" t="s">
        <v>92</v>
      </c>
      <c r="T357" t="s">
        <v>92</v>
      </c>
      <c r="U357" t="s">
        <v>26</v>
      </c>
      <c r="V357" t="s">
        <v>92</v>
      </c>
      <c r="W357" t="s">
        <v>92</v>
      </c>
      <c r="Y357" t="s">
        <v>26</v>
      </c>
      <c r="AA357" t="s">
        <v>26</v>
      </c>
      <c r="AB357" t="s">
        <v>26</v>
      </c>
    </row>
    <row r="358" spans="3:28" ht="15" customHeight="1">
      <c r="C358" t="s">
        <v>92</v>
      </c>
      <c r="D358" t="s">
        <v>26</v>
      </c>
      <c r="E358" t="s">
        <v>26</v>
      </c>
      <c r="F358" t="s">
        <v>26</v>
      </c>
      <c r="K358" t="s">
        <v>92</v>
      </c>
      <c r="N358" t="s">
        <v>92</v>
      </c>
      <c r="O358" t="s">
        <v>103</v>
      </c>
      <c r="P358" t="s">
        <v>92</v>
      </c>
      <c r="Q358" t="s">
        <v>92</v>
      </c>
      <c r="R358" t="s">
        <v>92</v>
      </c>
      <c r="T358" t="s">
        <v>92</v>
      </c>
      <c r="U358" t="s">
        <v>26</v>
      </c>
      <c r="V358" t="s">
        <v>92</v>
      </c>
      <c r="W358" t="s">
        <v>92</v>
      </c>
      <c r="Y358" t="s">
        <v>26</v>
      </c>
      <c r="AA358" t="s">
        <v>26</v>
      </c>
      <c r="AB358" t="s">
        <v>26</v>
      </c>
    </row>
    <row r="359" spans="3:28" ht="15" customHeight="1">
      <c r="C359" t="s">
        <v>92</v>
      </c>
      <c r="D359" t="s">
        <v>26</v>
      </c>
      <c r="E359" t="s">
        <v>26</v>
      </c>
      <c r="F359" t="s">
        <v>26</v>
      </c>
      <c r="K359" t="s">
        <v>92</v>
      </c>
      <c r="N359" t="s">
        <v>92</v>
      </c>
      <c r="O359" t="s">
        <v>103</v>
      </c>
      <c r="P359" t="s">
        <v>92</v>
      </c>
      <c r="Q359" t="s">
        <v>92</v>
      </c>
      <c r="R359" t="s">
        <v>92</v>
      </c>
      <c r="T359" t="s">
        <v>92</v>
      </c>
      <c r="U359" t="s">
        <v>26</v>
      </c>
      <c r="V359" t="s">
        <v>92</v>
      </c>
      <c r="W359" t="s">
        <v>92</v>
      </c>
      <c r="Y359" t="s">
        <v>26</v>
      </c>
      <c r="AA359" t="s">
        <v>26</v>
      </c>
      <c r="AB359" t="s">
        <v>26</v>
      </c>
    </row>
    <row r="360" spans="3:28" ht="15" customHeight="1">
      <c r="C360" t="s">
        <v>92</v>
      </c>
      <c r="D360" t="s">
        <v>26</v>
      </c>
      <c r="E360" t="s">
        <v>26</v>
      </c>
      <c r="F360" t="s">
        <v>26</v>
      </c>
      <c r="K360" t="s">
        <v>92</v>
      </c>
      <c r="N360" t="s">
        <v>92</v>
      </c>
      <c r="O360" t="s">
        <v>103</v>
      </c>
      <c r="P360" t="s">
        <v>92</v>
      </c>
      <c r="Q360" t="s">
        <v>92</v>
      </c>
      <c r="R360" t="s">
        <v>92</v>
      </c>
      <c r="T360" t="s">
        <v>92</v>
      </c>
      <c r="U360" t="s">
        <v>26</v>
      </c>
      <c r="V360" t="s">
        <v>92</v>
      </c>
      <c r="W360" t="s">
        <v>92</v>
      </c>
      <c r="Y360" t="s">
        <v>26</v>
      </c>
      <c r="AA360" t="s">
        <v>26</v>
      </c>
      <c r="AB360" t="s">
        <v>26</v>
      </c>
    </row>
    <row r="361" spans="3:28" ht="15" customHeight="1">
      <c r="C361" t="s">
        <v>92</v>
      </c>
      <c r="D361" t="s">
        <v>26</v>
      </c>
      <c r="E361" t="s">
        <v>26</v>
      </c>
      <c r="F361" t="s">
        <v>26</v>
      </c>
      <c r="K361" t="s">
        <v>92</v>
      </c>
      <c r="N361" t="s">
        <v>92</v>
      </c>
      <c r="O361" t="s">
        <v>103</v>
      </c>
      <c r="P361" t="s">
        <v>92</v>
      </c>
      <c r="Q361" t="s">
        <v>92</v>
      </c>
      <c r="R361" t="s">
        <v>92</v>
      </c>
      <c r="T361" t="s">
        <v>92</v>
      </c>
      <c r="U361" t="s">
        <v>26</v>
      </c>
      <c r="V361" t="s">
        <v>92</v>
      </c>
      <c r="W361" t="s">
        <v>92</v>
      </c>
      <c r="Y361" t="s">
        <v>26</v>
      </c>
      <c r="AA361" t="s">
        <v>26</v>
      </c>
      <c r="AB361" t="s">
        <v>26</v>
      </c>
    </row>
    <row r="362" spans="3:28" ht="15" customHeight="1">
      <c r="C362" t="s">
        <v>92</v>
      </c>
      <c r="D362" t="s">
        <v>26</v>
      </c>
      <c r="E362" t="s">
        <v>26</v>
      </c>
      <c r="F362" t="s">
        <v>26</v>
      </c>
      <c r="K362" t="s">
        <v>92</v>
      </c>
      <c r="N362" t="s">
        <v>92</v>
      </c>
      <c r="O362" t="s">
        <v>103</v>
      </c>
      <c r="P362" t="s">
        <v>92</v>
      </c>
      <c r="Q362" t="s">
        <v>92</v>
      </c>
      <c r="R362" t="s">
        <v>92</v>
      </c>
      <c r="T362" t="s">
        <v>92</v>
      </c>
      <c r="U362" t="s">
        <v>26</v>
      </c>
      <c r="V362" t="s">
        <v>92</v>
      </c>
      <c r="W362" t="s">
        <v>92</v>
      </c>
      <c r="Y362" t="s">
        <v>26</v>
      </c>
      <c r="AA362" t="s">
        <v>26</v>
      </c>
      <c r="AB362" t="s">
        <v>26</v>
      </c>
    </row>
    <row r="363" spans="3:28" ht="15" customHeight="1">
      <c r="C363" t="s">
        <v>92</v>
      </c>
      <c r="D363" t="s">
        <v>26</v>
      </c>
      <c r="E363" t="s">
        <v>26</v>
      </c>
      <c r="F363" t="s">
        <v>26</v>
      </c>
      <c r="K363" t="s">
        <v>92</v>
      </c>
      <c r="N363" t="s">
        <v>92</v>
      </c>
      <c r="O363" t="s">
        <v>103</v>
      </c>
      <c r="P363" t="s">
        <v>92</v>
      </c>
      <c r="Q363" t="s">
        <v>92</v>
      </c>
      <c r="R363" t="s">
        <v>92</v>
      </c>
      <c r="T363" t="s">
        <v>92</v>
      </c>
      <c r="U363" t="s">
        <v>26</v>
      </c>
      <c r="V363" t="s">
        <v>92</v>
      </c>
      <c r="W363" t="s">
        <v>92</v>
      </c>
      <c r="Y363" t="s">
        <v>26</v>
      </c>
      <c r="AA363" t="s">
        <v>26</v>
      </c>
      <c r="AB363" t="s">
        <v>26</v>
      </c>
    </row>
    <row r="364" spans="3:28" ht="15" customHeight="1">
      <c r="C364" t="s">
        <v>92</v>
      </c>
      <c r="D364" t="s">
        <v>26</v>
      </c>
      <c r="E364" t="s">
        <v>26</v>
      </c>
      <c r="F364" t="s">
        <v>26</v>
      </c>
      <c r="K364" t="s">
        <v>92</v>
      </c>
      <c r="N364" t="s">
        <v>92</v>
      </c>
      <c r="O364" t="s">
        <v>103</v>
      </c>
      <c r="P364" t="s">
        <v>92</v>
      </c>
      <c r="Q364" t="s">
        <v>92</v>
      </c>
      <c r="R364" t="s">
        <v>92</v>
      </c>
      <c r="T364" t="s">
        <v>92</v>
      </c>
      <c r="U364" t="s">
        <v>26</v>
      </c>
      <c r="V364" t="s">
        <v>92</v>
      </c>
      <c r="W364" t="s">
        <v>92</v>
      </c>
      <c r="Y364" t="s">
        <v>26</v>
      </c>
      <c r="AA364" t="s">
        <v>26</v>
      </c>
      <c r="AB364" t="s">
        <v>26</v>
      </c>
    </row>
    <row r="365" spans="3:28" ht="15" customHeight="1">
      <c r="C365" t="s">
        <v>92</v>
      </c>
      <c r="D365" t="s">
        <v>26</v>
      </c>
      <c r="E365" t="s">
        <v>26</v>
      </c>
      <c r="F365" t="s">
        <v>26</v>
      </c>
      <c r="K365" t="s">
        <v>92</v>
      </c>
      <c r="N365" t="s">
        <v>92</v>
      </c>
      <c r="O365" t="s">
        <v>103</v>
      </c>
      <c r="P365" t="s">
        <v>92</v>
      </c>
      <c r="Q365" t="s">
        <v>92</v>
      </c>
      <c r="R365" t="s">
        <v>92</v>
      </c>
      <c r="T365" t="s">
        <v>92</v>
      </c>
      <c r="U365" t="s">
        <v>26</v>
      </c>
      <c r="V365" t="s">
        <v>92</v>
      </c>
      <c r="W365" t="s">
        <v>92</v>
      </c>
      <c r="Y365" t="s">
        <v>26</v>
      </c>
      <c r="AA365" t="s">
        <v>26</v>
      </c>
      <c r="AB365" t="s">
        <v>26</v>
      </c>
    </row>
    <row r="366" spans="3:28" ht="15" customHeight="1">
      <c r="C366" t="s">
        <v>92</v>
      </c>
      <c r="D366" t="s">
        <v>26</v>
      </c>
      <c r="E366" t="s">
        <v>26</v>
      </c>
      <c r="F366" t="s">
        <v>26</v>
      </c>
      <c r="K366" t="s">
        <v>92</v>
      </c>
      <c r="N366" t="s">
        <v>92</v>
      </c>
      <c r="O366" t="s">
        <v>103</v>
      </c>
      <c r="P366" t="s">
        <v>92</v>
      </c>
      <c r="Q366" t="s">
        <v>92</v>
      </c>
      <c r="R366" t="s">
        <v>92</v>
      </c>
      <c r="T366" t="s">
        <v>92</v>
      </c>
      <c r="U366" t="s">
        <v>26</v>
      </c>
      <c r="V366" t="s">
        <v>92</v>
      </c>
      <c r="W366" t="s">
        <v>92</v>
      </c>
      <c r="Y366" t="s">
        <v>26</v>
      </c>
      <c r="AA366" t="s">
        <v>26</v>
      </c>
      <c r="AB366" t="s">
        <v>26</v>
      </c>
    </row>
    <row r="367" spans="3:28" ht="15" customHeight="1">
      <c r="C367" t="s">
        <v>92</v>
      </c>
      <c r="D367" t="s">
        <v>26</v>
      </c>
      <c r="E367" t="s">
        <v>26</v>
      </c>
      <c r="F367" t="s">
        <v>26</v>
      </c>
      <c r="K367" t="s">
        <v>92</v>
      </c>
      <c r="N367" t="s">
        <v>92</v>
      </c>
      <c r="O367" t="s">
        <v>103</v>
      </c>
      <c r="P367" t="s">
        <v>92</v>
      </c>
      <c r="Q367" t="s">
        <v>92</v>
      </c>
      <c r="R367" t="s">
        <v>92</v>
      </c>
      <c r="T367" t="s">
        <v>92</v>
      </c>
      <c r="U367" t="s">
        <v>26</v>
      </c>
      <c r="V367" t="s">
        <v>92</v>
      </c>
      <c r="W367" t="s">
        <v>92</v>
      </c>
      <c r="Y367" t="s">
        <v>26</v>
      </c>
      <c r="AA367" t="s">
        <v>26</v>
      </c>
      <c r="AB367" t="s">
        <v>26</v>
      </c>
    </row>
    <row r="368" spans="3:28" ht="15" customHeight="1">
      <c r="C368" t="s">
        <v>92</v>
      </c>
      <c r="D368" t="s">
        <v>26</v>
      </c>
      <c r="E368" t="s">
        <v>26</v>
      </c>
      <c r="F368" t="s">
        <v>26</v>
      </c>
      <c r="K368" t="s">
        <v>92</v>
      </c>
      <c r="N368" t="s">
        <v>92</v>
      </c>
      <c r="O368" t="s">
        <v>103</v>
      </c>
      <c r="P368" t="s">
        <v>92</v>
      </c>
      <c r="Q368" t="s">
        <v>92</v>
      </c>
      <c r="R368" t="s">
        <v>92</v>
      </c>
      <c r="T368" t="s">
        <v>92</v>
      </c>
      <c r="U368" t="s">
        <v>26</v>
      </c>
      <c r="V368" t="s">
        <v>92</v>
      </c>
      <c r="W368" t="s">
        <v>92</v>
      </c>
      <c r="Y368" t="s">
        <v>26</v>
      </c>
      <c r="AA368" t="s">
        <v>26</v>
      </c>
      <c r="AB368" t="s">
        <v>26</v>
      </c>
    </row>
    <row r="369" spans="3:28" ht="15" customHeight="1">
      <c r="C369" t="s">
        <v>92</v>
      </c>
      <c r="D369" t="s">
        <v>26</v>
      </c>
      <c r="E369" t="s">
        <v>26</v>
      </c>
      <c r="F369" t="s">
        <v>26</v>
      </c>
      <c r="K369" t="s">
        <v>92</v>
      </c>
      <c r="N369" t="s">
        <v>92</v>
      </c>
      <c r="O369" t="s">
        <v>103</v>
      </c>
      <c r="P369" t="s">
        <v>92</v>
      </c>
      <c r="Q369" t="s">
        <v>92</v>
      </c>
      <c r="R369" t="s">
        <v>92</v>
      </c>
      <c r="T369" t="s">
        <v>92</v>
      </c>
      <c r="U369" t="s">
        <v>26</v>
      </c>
      <c r="V369" t="s">
        <v>92</v>
      </c>
      <c r="W369" t="s">
        <v>92</v>
      </c>
      <c r="Y369" t="s">
        <v>26</v>
      </c>
      <c r="AA369" t="s">
        <v>26</v>
      </c>
      <c r="AB369" t="s">
        <v>26</v>
      </c>
    </row>
    <row r="370" spans="3:28" ht="15" customHeight="1">
      <c r="C370" t="s">
        <v>92</v>
      </c>
      <c r="D370" t="s">
        <v>26</v>
      </c>
      <c r="E370" t="s">
        <v>26</v>
      </c>
      <c r="F370" t="s">
        <v>26</v>
      </c>
      <c r="K370" t="s">
        <v>92</v>
      </c>
      <c r="N370" t="s">
        <v>92</v>
      </c>
      <c r="O370" t="s">
        <v>103</v>
      </c>
      <c r="P370" t="s">
        <v>92</v>
      </c>
      <c r="Q370" t="s">
        <v>92</v>
      </c>
      <c r="R370" t="s">
        <v>92</v>
      </c>
      <c r="T370" t="s">
        <v>92</v>
      </c>
      <c r="U370" t="s">
        <v>26</v>
      </c>
      <c r="V370" t="s">
        <v>92</v>
      </c>
      <c r="W370" t="s">
        <v>92</v>
      </c>
      <c r="Y370" t="s">
        <v>26</v>
      </c>
      <c r="AA370" t="s">
        <v>26</v>
      </c>
      <c r="AB370" t="s">
        <v>26</v>
      </c>
    </row>
    <row r="371" spans="3:28" ht="15" customHeight="1">
      <c r="C371" t="s">
        <v>92</v>
      </c>
      <c r="D371" t="s">
        <v>26</v>
      </c>
      <c r="E371" t="s">
        <v>26</v>
      </c>
      <c r="F371" t="s">
        <v>26</v>
      </c>
      <c r="K371" t="s">
        <v>92</v>
      </c>
      <c r="N371" t="s">
        <v>92</v>
      </c>
      <c r="O371" t="s">
        <v>103</v>
      </c>
      <c r="P371" t="s">
        <v>92</v>
      </c>
      <c r="Q371" t="s">
        <v>92</v>
      </c>
      <c r="R371" t="s">
        <v>92</v>
      </c>
      <c r="T371" t="s">
        <v>92</v>
      </c>
      <c r="U371" t="s">
        <v>26</v>
      </c>
      <c r="V371" t="s">
        <v>92</v>
      </c>
      <c r="W371" t="s">
        <v>92</v>
      </c>
      <c r="Y371" t="s">
        <v>26</v>
      </c>
      <c r="AA371" t="s">
        <v>26</v>
      </c>
      <c r="AB371" t="s">
        <v>26</v>
      </c>
    </row>
    <row r="372" spans="3:28" ht="15" customHeight="1">
      <c r="C372" t="s">
        <v>92</v>
      </c>
      <c r="D372" t="s">
        <v>26</v>
      </c>
      <c r="E372" t="s">
        <v>26</v>
      </c>
      <c r="F372" t="s">
        <v>26</v>
      </c>
      <c r="K372" t="s">
        <v>92</v>
      </c>
      <c r="N372" t="s">
        <v>92</v>
      </c>
      <c r="O372" t="s">
        <v>103</v>
      </c>
      <c r="P372" t="s">
        <v>92</v>
      </c>
      <c r="Q372" t="s">
        <v>92</v>
      </c>
      <c r="R372" t="s">
        <v>92</v>
      </c>
      <c r="T372" t="s">
        <v>92</v>
      </c>
      <c r="U372" t="s">
        <v>26</v>
      </c>
      <c r="V372" t="s">
        <v>92</v>
      </c>
      <c r="W372" t="s">
        <v>92</v>
      </c>
      <c r="Y372" t="s">
        <v>26</v>
      </c>
      <c r="AA372" t="s">
        <v>26</v>
      </c>
      <c r="AB372" t="s">
        <v>26</v>
      </c>
    </row>
    <row r="373" spans="3:28" ht="15" customHeight="1">
      <c r="C373" t="s">
        <v>92</v>
      </c>
      <c r="D373" t="s">
        <v>26</v>
      </c>
      <c r="E373" t="s">
        <v>26</v>
      </c>
      <c r="F373" t="s">
        <v>26</v>
      </c>
      <c r="K373" t="s">
        <v>92</v>
      </c>
      <c r="N373" t="s">
        <v>92</v>
      </c>
      <c r="O373" t="s">
        <v>103</v>
      </c>
      <c r="P373" t="s">
        <v>92</v>
      </c>
      <c r="Q373" t="s">
        <v>92</v>
      </c>
      <c r="R373" t="s">
        <v>92</v>
      </c>
      <c r="T373" t="s">
        <v>92</v>
      </c>
      <c r="U373" t="s">
        <v>26</v>
      </c>
      <c r="V373" t="s">
        <v>92</v>
      </c>
      <c r="W373" t="s">
        <v>92</v>
      </c>
      <c r="Y373" t="s">
        <v>26</v>
      </c>
      <c r="AA373" t="s">
        <v>26</v>
      </c>
      <c r="AB373" t="s">
        <v>26</v>
      </c>
    </row>
    <row r="374" spans="3:28" ht="15" customHeight="1">
      <c r="C374" t="s">
        <v>92</v>
      </c>
      <c r="D374" t="s">
        <v>26</v>
      </c>
      <c r="E374" t="s">
        <v>26</v>
      </c>
      <c r="F374" t="s">
        <v>26</v>
      </c>
      <c r="K374" t="s">
        <v>92</v>
      </c>
      <c r="N374" t="s">
        <v>92</v>
      </c>
      <c r="O374" t="s">
        <v>103</v>
      </c>
      <c r="P374" t="s">
        <v>92</v>
      </c>
      <c r="Q374" t="s">
        <v>92</v>
      </c>
      <c r="R374" t="s">
        <v>92</v>
      </c>
      <c r="T374" t="s">
        <v>92</v>
      </c>
      <c r="U374" t="s">
        <v>26</v>
      </c>
      <c r="V374" t="s">
        <v>92</v>
      </c>
      <c r="W374" t="s">
        <v>92</v>
      </c>
      <c r="Y374" t="s">
        <v>26</v>
      </c>
      <c r="AA374" t="s">
        <v>26</v>
      </c>
      <c r="AB374" t="s">
        <v>26</v>
      </c>
    </row>
    <row r="375" spans="3:28" ht="15" customHeight="1">
      <c r="C375" t="s">
        <v>92</v>
      </c>
      <c r="D375" t="s">
        <v>26</v>
      </c>
      <c r="E375" t="s">
        <v>26</v>
      </c>
      <c r="F375" t="s">
        <v>26</v>
      </c>
      <c r="K375" t="s">
        <v>92</v>
      </c>
      <c r="N375" t="s">
        <v>92</v>
      </c>
      <c r="O375" t="s">
        <v>103</v>
      </c>
      <c r="P375" t="s">
        <v>92</v>
      </c>
      <c r="Q375" t="s">
        <v>92</v>
      </c>
      <c r="R375" t="s">
        <v>92</v>
      </c>
      <c r="T375" t="s">
        <v>92</v>
      </c>
      <c r="U375" t="s">
        <v>26</v>
      </c>
      <c r="V375" t="s">
        <v>92</v>
      </c>
      <c r="W375" t="s">
        <v>92</v>
      </c>
      <c r="Y375" t="s">
        <v>26</v>
      </c>
      <c r="AA375" t="s">
        <v>26</v>
      </c>
      <c r="AB375" t="s">
        <v>26</v>
      </c>
    </row>
    <row r="376" spans="3:28" ht="15" customHeight="1">
      <c r="C376" t="s">
        <v>92</v>
      </c>
      <c r="D376" t="s">
        <v>26</v>
      </c>
      <c r="E376" t="s">
        <v>26</v>
      </c>
      <c r="F376" t="s">
        <v>26</v>
      </c>
      <c r="K376" t="s">
        <v>92</v>
      </c>
      <c r="N376" t="s">
        <v>92</v>
      </c>
      <c r="O376" t="s">
        <v>103</v>
      </c>
      <c r="P376" t="s">
        <v>92</v>
      </c>
      <c r="Q376" t="s">
        <v>92</v>
      </c>
      <c r="R376" t="s">
        <v>92</v>
      </c>
      <c r="T376" t="s">
        <v>92</v>
      </c>
      <c r="U376" t="s">
        <v>26</v>
      </c>
      <c r="V376" t="s">
        <v>92</v>
      </c>
      <c r="W376" t="s">
        <v>92</v>
      </c>
      <c r="Y376" t="s">
        <v>26</v>
      </c>
      <c r="AA376" t="s">
        <v>26</v>
      </c>
      <c r="AB376" t="s">
        <v>26</v>
      </c>
    </row>
    <row r="377" spans="3:28" ht="15" customHeight="1">
      <c r="C377" t="s">
        <v>92</v>
      </c>
      <c r="D377" t="s">
        <v>26</v>
      </c>
      <c r="E377" t="s">
        <v>26</v>
      </c>
      <c r="F377" t="s">
        <v>26</v>
      </c>
      <c r="K377" t="s">
        <v>92</v>
      </c>
      <c r="N377" t="s">
        <v>92</v>
      </c>
      <c r="O377" t="s">
        <v>103</v>
      </c>
      <c r="P377" t="s">
        <v>92</v>
      </c>
      <c r="Q377" t="s">
        <v>92</v>
      </c>
      <c r="R377" t="s">
        <v>92</v>
      </c>
      <c r="T377" t="s">
        <v>92</v>
      </c>
      <c r="U377" t="s">
        <v>26</v>
      </c>
      <c r="V377" t="s">
        <v>92</v>
      </c>
      <c r="W377" t="s">
        <v>92</v>
      </c>
      <c r="Y377" t="s">
        <v>26</v>
      </c>
      <c r="AA377" t="s">
        <v>26</v>
      </c>
      <c r="AB377" t="s">
        <v>26</v>
      </c>
    </row>
    <row r="378" spans="3:28" ht="15" customHeight="1">
      <c r="C378" t="s">
        <v>92</v>
      </c>
      <c r="D378" t="s">
        <v>26</v>
      </c>
      <c r="E378" t="s">
        <v>26</v>
      </c>
      <c r="F378" t="s">
        <v>26</v>
      </c>
      <c r="K378" t="s">
        <v>92</v>
      </c>
      <c r="N378" t="s">
        <v>92</v>
      </c>
      <c r="O378" t="s">
        <v>103</v>
      </c>
      <c r="P378" t="s">
        <v>92</v>
      </c>
      <c r="Q378" t="s">
        <v>92</v>
      </c>
      <c r="R378" t="s">
        <v>92</v>
      </c>
      <c r="T378" t="s">
        <v>92</v>
      </c>
      <c r="U378" t="s">
        <v>26</v>
      </c>
      <c r="V378" t="s">
        <v>92</v>
      </c>
      <c r="W378" t="s">
        <v>92</v>
      </c>
      <c r="Y378" t="s">
        <v>26</v>
      </c>
      <c r="AA378" t="s">
        <v>26</v>
      </c>
      <c r="AB378" t="s">
        <v>26</v>
      </c>
    </row>
    <row r="379" spans="3:28" ht="15" customHeight="1">
      <c r="C379" t="s">
        <v>92</v>
      </c>
      <c r="D379" t="s">
        <v>26</v>
      </c>
      <c r="E379" t="s">
        <v>26</v>
      </c>
      <c r="F379" t="s">
        <v>26</v>
      </c>
      <c r="K379" t="s">
        <v>92</v>
      </c>
      <c r="N379" t="s">
        <v>92</v>
      </c>
      <c r="O379" t="s">
        <v>103</v>
      </c>
      <c r="P379" t="s">
        <v>92</v>
      </c>
      <c r="Q379" t="s">
        <v>92</v>
      </c>
      <c r="R379" t="s">
        <v>92</v>
      </c>
      <c r="T379" t="s">
        <v>92</v>
      </c>
      <c r="U379" t="s">
        <v>26</v>
      </c>
      <c r="V379" t="s">
        <v>92</v>
      </c>
      <c r="W379" t="s">
        <v>92</v>
      </c>
      <c r="Y379" t="s">
        <v>26</v>
      </c>
      <c r="AA379" t="s">
        <v>26</v>
      </c>
      <c r="AB379" t="s">
        <v>26</v>
      </c>
    </row>
    <row r="380" spans="3:28" ht="15" customHeight="1">
      <c r="C380" t="s">
        <v>92</v>
      </c>
      <c r="D380" t="s">
        <v>26</v>
      </c>
      <c r="E380" t="s">
        <v>26</v>
      </c>
      <c r="F380" t="s">
        <v>26</v>
      </c>
      <c r="K380" t="s">
        <v>92</v>
      </c>
      <c r="N380" t="s">
        <v>92</v>
      </c>
      <c r="O380" t="s">
        <v>103</v>
      </c>
      <c r="P380" t="s">
        <v>92</v>
      </c>
      <c r="Q380" t="s">
        <v>92</v>
      </c>
      <c r="R380" t="s">
        <v>92</v>
      </c>
      <c r="T380" t="s">
        <v>92</v>
      </c>
      <c r="U380" t="s">
        <v>26</v>
      </c>
      <c r="V380" t="s">
        <v>92</v>
      </c>
      <c r="W380" t="s">
        <v>92</v>
      </c>
      <c r="Y380" t="s">
        <v>26</v>
      </c>
      <c r="AA380" t="s">
        <v>26</v>
      </c>
      <c r="AB380" t="s">
        <v>26</v>
      </c>
    </row>
    <row r="381" spans="3:28" ht="15" customHeight="1">
      <c r="C381" t="s">
        <v>92</v>
      </c>
      <c r="D381" t="s">
        <v>26</v>
      </c>
      <c r="E381" t="s">
        <v>26</v>
      </c>
      <c r="F381" t="s">
        <v>26</v>
      </c>
      <c r="K381" t="s">
        <v>92</v>
      </c>
      <c r="N381" t="s">
        <v>92</v>
      </c>
      <c r="O381" t="s">
        <v>103</v>
      </c>
      <c r="P381" t="s">
        <v>92</v>
      </c>
      <c r="Q381" t="s">
        <v>92</v>
      </c>
      <c r="R381" t="s">
        <v>92</v>
      </c>
      <c r="T381" t="s">
        <v>92</v>
      </c>
      <c r="U381" t="s">
        <v>26</v>
      </c>
      <c r="V381" t="s">
        <v>92</v>
      </c>
      <c r="W381" t="s">
        <v>92</v>
      </c>
      <c r="Y381" t="s">
        <v>26</v>
      </c>
      <c r="AA381" t="s">
        <v>26</v>
      </c>
      <c r="AB381" t="s">
        <v>26</v>
      </c>
    </row>
    <row r="382" spans="3:28" ht="15" customHeight="1">
      <c r="C382" t="s">
        <v>92</v>
      </c>
      <c r="D382" t="s">
        <v>26</v>
      </c>
      <c r="E382" t="s">
        <v>26</v>
      </c>
      <c r="F382" t="s">
        <v>26</v>
      </c>
      <c r="K382" t="s">
        <v>92</v>
      </c>
      <c r="N382" t="s">
        <v>92</v>
      </c>
      <c r="O382" t="s">
        <v>103</v>
      </c>
      <c r="P382" t="s">
        <v>92</v>
      </c>
      <c r="Q382" t="s">
        <v>92</v>
      </c>
      <c r="R382" t="s">
        <v>92</v>
      </c>
      <c r="T382" t="s">
        <v>92</v>
      </c>
      <c r="U382" t="s">
        <v>26</v>
      </c>
      <c r="V382" t="s">
        <v>92</v>
      </c>
      <c r="W382" t="s">
        <v>92</v>
      </c>
      <c r="Y382" t="s">
        <v>26</v>
      </c>
      <c r="AA382" t="s">
        <v>26</v>
      </c>
      <c r="AB382" t="s">
        <v>26</v>
      </c>
    </row>
    <row r="383" spans="3:28" ht="15" customHeight="1">
      <c r="C383" t="s">
        <v>92</v>
      </c>
      <c r="D383" t="s">
        <v>26</v>
      </c>
      <c r="E383" t="s">
        <v>26</v>
      </c>
      <c r="F383" t="s">
        <v>26</v>
      </c>
      <c r="K383" t="s">
        <v>92</v>
      </c>
      <c r="N383" t="s">
        <v>92</v>
      </c>
      <c r="O383" t="s">
        <v>103</v>
      </c>
      <c r="P383" t="s">
        <v>92</v>
      </c>
      <c r="Q383" t="s">
        <v>92</v>
      </c>
      <c r="R383" t="s">
        <v>92</v>
      </c>
      <c r="T383" t="s">
        <v>92</v>
      </c>
      <c r="U383" t="s">
        <v>26</v>
      </c>
      <c r="V383" t="s">
        <v>92</v>
      </c>
      <c r="W383" t="s">
        <v>92</v>
      </c>
      <c r="Y383" t="s">
        <v>26</v>
      </c>
      <c r="AA383" t="s">
        <v>26</v>
      </c>
      <c r="AB383" t="s">
        <v>26</v>
      </c>
    </row>
    <row r="384" spans="3:28" ht="15" customHeight="1">
      <c r="C384" t="s">
        <v>92</v>
      </c>
      <c r="D384" t="s">
        <v>26</v>
      </c>
      <c r="E384" t="s">
        <v>26</v>
      </c>
      <c r="F384" t="s">
        <v>26</v>
      </c>
      <c r="K384" t="s">
        <v>92</v>
      </c>
      <c r="N384" t="s">
        <v>92</v>
      </c>
      <c r="O384" t="s">
        <v>103</v>
      </c>
      <c r="P384" t="s">
        <v>92</v>
      </c>
      <c r="Q384" t="s">
        <v>92</v>
      </c>
      <c r="R384" t="s">
        <v>92</v>
      </c>
      <c r="T384" t="s">
        <v>92</v>
      </c>
      <c r="U384" t="s">
        <v>26</v>
      </c>
      <c r="V384" t="s">
        <v>92</v>
      </c>
      <c r="W384" t="s">
        <v>92</v>
      </c>
      <c r="Y384" t="s">
        <v>26</v>
      </c>
      <c r="AA384" t="s">
        <v>26</v>
      </c>
      <c r="AB384" t="s">
        <v>26</v>
      </c>
    </row>
    <row r="385" spans="3:28" ht="15" customHeight="1">
      <c r="C385" t="s">
        <v>92</v>
      </c>
      <c r="D385" t="s">
        <v>26</v>
      </c>
      <c r="E385" t="s">
        <v>26</v>
      </c>
      <c r="F385" t="s">
        <v>26</v>
      </c>
      <c r="K385" t="s">
        <v>92</v>
      </c>
      <c r="N385" t="s">
        <v>92</v>
      </c>
      <c r="O385" t="s">
        <v>103</v>
      </c>
      <c r="P385" t="s">
        <v>92</v>
      </c>
      <c r="Q385" t="s">
        <v>92</v>
      </c>
      <c r="R385" t="s">
        <v>92</v>
      </c>
      <c r="T385" t="s">
        <v>92</v>
      </c>
      <c r="U385" t="s">
        <v>26</v>
      </c>
      <c r="V385" t="s">
        <v>92</v>
      </c>
      <c r="W385" t="s">
        <v>92</v>
      </c>
      <c r="Y385" t="s">
        <v>26</v>
      </c>
      <c r="AA385" t="s">
        <v>26</v>
      </c>
      <c r="AB385" t="s">
        <v>26</v>
      </c>
    </row>
    <row r="386" spans="3:28" ht="15" customHeight="1">
      <c r="C386" t="s">
        <v>92</v>
      </c>
      <c r="D386" t="s">
        <v>26</v>
      </c>
      <c r="E386" t="s">
        <v>26</v>
      </c>
      <c r="F386" t="s">
        <v>26</v>
      </c>
      <c r="K386" t="s">
        <v>92</v>
      </c>
      <c r="N386" t="s">
        <v>92</v>
      </c>
      <c r="O386" t="s">
        <v>103</v>
      </c>
      <c r="P386" t="s">
        <v>92</v>
      </c>
      <c r="Q386" t="s">
        <v>92</v>
      </c>
      <c r="R386" t="s">
        <v>92</v>
      </c>
      <c r="T386" t="s">
        <v>92</v>
      </c>
      <c r="U386" t="s">
        <v>26</v>
      </c>
      <c r="V386" t="s">
        <v>92</v>
      </c>
      <c r="W386" t="s">
        <v>92</v>
      </c>
      <c r="Y386" t="s">
        <v>26</v>
      </c>
      <c r="AA386" t="s">
        <v>26</v>
      </c>
      <c r="AB386" t="s">
        <v>26</v>
      </c>
    </row>
    <row r="387" spans="3:28" ht="15" customHeight="1">
      <c r="C387" t="s">
        <v>92</v>
      </c>
      <c r="D387" t="s">
        <v>26</v>
      </c>
      <c r="E387" t="s">
        <v>26</v>
      </c>
      <c r="F387" t="s">
        <v>26</v>
      </c>
      <c r="K387" t="s">
        <v>92</v>
      </c>
      <c r="N387" t="s">
        <v>92</v>
      </c>
      <c r="O387" t="s">
        <v>103</v>
      </c>
      <c r="P387" t="s">
        <v>92</v>
      </c>
      <c r="Q387" t="s">
        <v>92</v>
      </c>
      <c r="R387" t="s">
        <v>92</v>
      </c>
      <c r="T387" t="s">
        <v>92</v>
      </c>
      <c r="U387" t="s">
        <v>26</v>
      </c>
      <c r="V387" t="s">
        <v>92</v>
      </c>
      <c r="W387" t="s">
        <v>92</v>
      </c>
      <c r="Y387" t="s">
        <v>26</v>
      </c>
      <c r="AA387" t="s">
        <v>26</v>
      </c>
      <c r="AB387" t="s">
        <v>26</v>
      </c>
    </row>
    <row r="388" spans="3:28" ht="15" customHeight="1">
      <c r="C388" t="s">
        <v>92</v>
      </c>
      <c r="D388" t="s">
        <v>26</v>
      </c>
      <c r="E388" t="s">
        <v>26</v>
      </c>
      <c r="F388" t="s">
        <v>26</v>
      </c>
      <c r="K388" t="s">
        <v>92</v>
      </c>
      <c r="N388" t="s">
        <v>92</v>
      </c>
      <c r="O388" t="s">
        <v>103</v>
      </c>
      <c r="P388" t="s">
        <v>92</v>
      </c>
      <c r="Q388" t="s">
        <v>92</v>
      </c>
      <c r="R388" t="s">
        <v>92</v>
      </c>
      <c r="T388" t="s">
        <v>92</v>
      </c>
      <c r="U388" t="s">
        <v>26</v>
      </c>
      <c r="V388" t="s">
        <v>92</v>
      </c>
      <c r="W388" t="s">
        <v>92</v>
      </c>
      <c r="Y388" t="s">
        <v>26</v>
      </c>
      <c r="AA388" t="s">
        <v>26</v>
      </c>
      <c r="AB388" t="s">
        <v>26</v>
      </c>
    </row>
    <row r="389" spans="3:28" ht="15" customHeight="1">
      <c r="C389" t="s">
        <v>92</v>
      </c>
      <c r="D389" t="s">
        <v>26</v>
      </c>
      <c r="E389" t="s">
        <v>26</v>
      </c>
      <c r="F389" t="s">
        <v>26</v>
      </c>
      <c r="K389" t="s">
        <v>92</v>
      </c>
      <c r="N389" t="s">
        <v>92</v>
      </c>
      <c r="O389" t="s">
        <v>103</v>
      </c>
      <c r="P389" t="s">
        <v>92</v>
      </c>
      <c r="Q389" t="s">
        <v>92</v>
      </c>
      <c r="R389" t="s">
        <v>92</v>
      </c>
      <c r="T389" t="s">
        <v>92</v>
      </c>
      <c r="U389" t="s">
        <v>26</v>
      </c>
      <c r="V389" t="s">
        <v>92</v>
      </c>
      <c r="W389" t="s">
        <v>92</v>
      </c>
      <c r="Y389" t="s">
        <v>26</v>
      </c>
      <c r="AA389" t="s">
        <v>26</v>
      </c>
      <c r="AB389" t="s">
        <v>26</v>
      </c>
    </row>
    <row r="390" spans="3:28" ht="15" customHeight="1">
      <c r="C390" t="s">
        <v>92</v>
      </c>
      <c r="D390" t="s">
        <v>26</v>
      </c>
      <c r="E390" t="s">
        <v>26</v>
      </c>
      <c r="F390" t="s">
        <v>26</v>
      </c>
      <c r="K390" t="s">
        <v>92</v>
      </c>
      <c r="N390" t="s">
        <v>92</v>
      </c>
      <c r="O390" t="s">
        <v>103</v>
      </c>
      <c r="P390" t="s">
        <v>92</v>
      </c>
      <c r="Q390" t="s">
        <v>92</v>
      </c>
      <c r="R390" t="s">
        <v>92</v>
      </c>
      <c r="T390" t="s">
        <v>92</v>
      </c>
      <c r="U390" t="s">
        <v>26</v>
      </c>
      <c r="V390" t="s">
        <v>92</v>
      </c>
      <c r="W390" t="s">
        <v>92</v>
      </c>
      <c r="Y390" t="s">
        <v>26</v>
      </c>
      <c r="AA390" t="s">
        <v>26</v>
      </c>
      <c r="AB390" t="s">
        <v>26</v>
      </c>
    </row>
    <row r="391" spans="3:28" ht="15" customHeight="1">
      <c r="C391" t="s">
        <v>92</v>
      </c>
      <c r="D391" t="s">
        <v>26</v>
      </c>
      <c r="E391" t="s">
        <v>26</v>
      </c>
      <c r="F391" t="s">
        <v>26</v>
      </c>
      <c r="K391" t="s">
        <v>92</v>
      </c>
      <c r="N391" t="s">
        <v>92</v>
      </c>
      <c r="O391" t="s">
        <v>103</v>
      </c>
      <c r="P391" t="s">
        <v>92</v>
      </c>
      <c r="Q391" t="s">
        <v>92</v>
      </c>
      <c r="R391" t="s">
        <v>92</v>
      </c>
      <c r="T391" t="s">
        <v>92</v>
      </c>
      <c r="U391" t="s">
        <v>26</v>
      </c>
      <c r="V391" t="s">
        <v>92</v>
      </c>
      <c r="W391" t="s">
        <v>92</v>
      </c>
      <c r="Y391" t="s">
        <v>26</v>
      </c>
      <c r="AA391" t="s">
        <v>26</v>
      </c>
      <c r="AB391" t="s">
        <v>26</v>
      </c>
    </row>
    <row r="392" spans="3:28" ht="15" customHeight="1">
      <c r="C392" t="s">
        <v>92</v>
      </c>
      <c r="D392" t="s">
        <v>26</v>
      </c>
      <c r="E392" t="s">
        <v>26</v>
      </c>
      <c r="F392" t="s">
        <v>26</v>
      </c>
      <c r="K392" t="s">
        <v>92</v>
      </c>
      <c r="N392" t="s">
        <v>92</v>
      </c>
      <c r="O392" t="s">
        <v>103</v>
      </c>
      <c r="P392" t="s">
        <v>92</v>
      </c>
      <c r="Q392" t="s">
        <v>92</v>
      </c>
      <c r="R392" t="s">
        <v>92</v>
      </c>
      <c r="T392" t="s">
        <v>92</v>
      </c>
      <c r="U392" t="s">
        <v>26</v>
      </c>
      <c r="V392" t="s">
        <v>92</v>
      </c>
      <c r="W392" t="s">
        <v>92</v>
      </c>
      <c r="Y392" t="s">
        <v>26</v>
      </c>
      <c r="AA392" t="s">
        <v>26</v>
      </c>
      <c r="AB392" t="s">
        <v>26</v>
      </c>
    </row>
    <row r="393" spans="3:28" ht="15" customHeight="1">
      <c r="C393" t="s">
        <v>92</v>
      </c>
      <c r="D393" t="s">
        <v>26</v>
      </c>
      <c r="E393" t="s">
        <v>26</v>
      </c>
      <c r="F393" t="s">
        <v>26</v>
      </c>
      <c r="K393" t="s">
        <v>92</v>
      </c>
      <c r="N393" t="s">
        <v>92</v>
      </c>
      <c r="O393" t="s">
        <v>103</v>
      </c>
      <c r="P393" t="s">
        <v>92</v>
      </c>
      <c r="Q393" t="s">
        <v>92</v>
      </c>
      <c r="R393" t="s">
        <v>92</v>
      </c>
      <c r="T393" t="s">
        <v>92</v>
      </c>
      <c r="U393" t="s">
        <v>26</v>
      </c>
      <c r="V393" t="s">
        <v>92</v>
      </c>
      <c r="W393" t="s">
        <v>92</v>
      </c>
      <c r="Y393" t="s">
        <v>26</v>
      </c>
      <c r="AA393" t="s">
        <v>26</v>
      </c>
      <c r="AB393" t="s">
        <v>26</v>
      </c>
    </row>
    <row r="394" spans="3:28" ht="15" customHeight="1">
      <c r="C394" t="s">
        <v>92</v>
      </c>
      <c r="D394" t="s">
        <v>26</v>
      </c>
      <c r="E394" t="s">
        <v>26</v>
      </c>
      <c r="F394" t="s">
        <v>26</v>
      </c>
      <c r="K394" t="s">
        <v>92</v>
      </c>
      <c r="N394" t="s">
        <v>92</v>
      </c>
      <c r="O394" t="s">
        <v>103</v>
      </c>
      <c r="P394" t="s">
        <v>92</v>
      </c>
      <c r="Q394" t="s">
        <v>92</v>
      </c>
      <c r="R394" t="s">
        <v>92</v>
      </c>
      <c r="T394" t="s">
        <v>92</v>
      </c>
      <c r="U394" t="s">
        <v>26</v>
      </c>
      <c r="V394" t="s">
        <v>92</v>
      </c>
      <c r="W394" t="s">
        <v>92</v>
      </c>
      <c r="Y394" t="s">
        <v>26</v>
      </c>
      <c r="AA394" t="s">
        <v>26</v>
      </c>
      <c r="AB394" t="s">
        <v>26</v>
      </c>
    </row>
    <row r="395" spans="3:28" ht="15" customHeight="1">
      <c r="C395" t="s">
        <v>92</v>
      </c>
      <c r="D395" t="s">
        <v>26</v>
      </c>
      <c r="E395" t="s">
        <v>26</v>
      </c>
      <c r="F395" t="s">
        <v>26</v>
      </c>
      <c r="K395" t="s">
        <v>92</v>
      </c>
      <c r="N395" t="s">
        <v>92</v>
      </c>
      <c r="O395" t="s">
        <v>103</v>
      </c>
      <c r="P395" t="s">
        <v>92</v>
      </c>
      <c r="Q395" t="s">
        <v>92</v>
      </c>
      <c r="R395" t="s">
        <v>92</v>
      </c>
      <c r="T395" t="s">
        <v>92</v>
      </c>
      <c r="U395" t="s">
        <v>26</v>
      </c>
      <c r="V395" t="s">
        <v>92</v>
      </c>
      <c r="W395" t="s">
        <v>92</v>
      </c>
      <c r="Y395" t="s">
        <v>26</v>
      </c>
      <c r="AA395" t="s">
        <v>26</v>
      </c>
      <c r="AB395" t="s">
        <v>26</v>
      </c>
    </row>
    <row r="396" spans="3:28" ht="15" customHeight="1">
      <c r="C396" t="s">
        <v>92</v>
      </c>
      <c r="D396" t="s">
        <v>26</v>
      </c>
      <c r="E396" t="s">
        <v>26</v>
      </c>
      <c r="F396" t="s">
        <v>26</v>
      </c>
      <c r="K396" t="s">
        <v>92</v>
      </c>
      <c r="N396" t="s">
        <v>92</v>
      </c>
      <c r="O396" t="s">
        <v>103</v>
      </c>
      <c r="P396" t="s">
        <v>92</v>
      </c>
      <c r="Q396" t="s">
        <v>92</v>
      </c>
      <c r="R396" t="s">
        <v>92</v>
      </c>
      <c r="T396" t="s">
        <v>92</v>
      </c>
      <c r="U396" t="s">
        <v>26</v>
      </c>
      <c r="V396" t="s">
        <v>92</v>
      </c>
      <c r="W396" t="s">
        <v>92</v>
      </c>
      <c r="Y396" t="s">
        <v>26</v>
      </c>
      <c r="AA396" t="s">
        <v>26</v>
      </c>
      <c r="AB396" t="s">
        <v>26</v>
      </c>
    </row>
    <row r="397" spans="3:28" ht="15" customHeight="1">
      <c r="C397" t="s">
        <v>92</v>
      </c>
      <c r="D397" t="s">
        <v>26</v>
      </c>
      <c r="E397" t="s">
        <v>26</v>
      </c>
      <c r="F397" t="s">
        <v>26</v>
      </c>
      <c r="K397" t="s">
        <v>92</v>
      </c>
      <c r="N397" t="s">
        <v>92</v>
      </c>
      <c r="O397" t="s">
        <v>103</v>
      </c>
      <c r="P397" t="s">
        <v>92</v>
      </c>
      <c r="Q397" t="s">
        <v>92</v>
      </c>
      <c r="R397" t="s">
        <v>92</v>
      </c>
      <c r="T397" t="s">
        <v>92</v>
      </c>
      <c r="U397" t="s">
        <v>26</v>
      </c>
      <c r="V397" t="s">
        <v>92</v>
      </c>
      <c r="W397" t="s">
        <v>92</v>
      </c>
      <c r="Y397" t="s">
        <v>26</v>
      </c>
      <c r="AA397" t="s">
        <v>26</v>
      </c>
      <c r="AB397" t="s">
        <v>26</v>
      </c>
    </row>
    <row r="398" spans="3:28" ht="15" customHeight="1">
      <c r="C398" t="s">
        <v>92</v>
      </c>
      <c r="D398" t="s">
        <v>26</v>
      </c>
      <c r="E398" t="s">
        <v>26</v>
      </c>
      <c r="F398" t="s">
        <v>26</v>
      </c>
      <c r="K398" t="s">
        <v>92</v>
      </c>
      <c r="N398" t="s">
        <v>92</v>
      </c>
      <c r="O398" t="s">
        <v>103</v>
      </c>
      <c r="P398" t="s">
        <v>92</v>
      </c>
      <c r="Q398" t="s">
        <v>92</v>
      </c>
      <c r="R398" t="s">
        <v>92</v>
      </c>
      <c r="T398" t="s">
        <v>92</v>
      </c>
      <c r="U398" t="s">
        <v>26</v>
      </c>
      <c r="V398" t="s">
        <v>92</v>
      </c>
      <c r="W398" t="s">
        <v>92</v>
      </c>
      <c r="Y398" t="s">
        <v>26</v>
      </c>
      <c r="AA398" t="s">
        <v>26</v>
      </c>
      <c r="AB398" t="s">
        <v>26</v>
      </c>
    </row>
    <row r="399" spans="3:28" ht="15" customHeight="1">
      <c r="C399" t="s">
        <v>92</v>
      </c>
      <c r="D399" t="s">
        <v>26</v>
      </c>
      <c r="E399" t="s">
        <v>26</v>
      </c>
      <c r="F399" t="s">
        <v>26</v>
      </c>
      <c r="K399" t="s">
        <v>92</v>
      </c>
      <c r="N399" t="s">
        <v>92</v>
      </c>
      <c r="O399" t="s">
        <v>103</v>
      </c>
      <c r="P399" t="s">
        <v>92</v>
      </c>
      <c r="Q399" t="s">
        <v>92</v>
      </c>
      <c r="R399" t="s">
        <v>92</v>
      </c>
      <c r="T399" t="s">
        <v>92</v>
      </c>
      <c r="U399" t="s">
        <v>26</v>
      </c>
      <c r="V399" t="s">
        <v>92</v>
      </c>
      <c r="W399" t="s">
        <v>92</v>
      </c>
      <c r="Y399" t="s">
        <v>26</v>
      </c>
      <c r="AA399" t="s">
        <v>26</v>
      </c>
      <c r="AB399" t="s">
        <v>26</v>
      </c>
    </row>
    <row r="400" spans="3:28" ht="15" customHeight="1">
      <c r="C400" t="s">
        <v>92</v>
      </c>
      <c r="D400" t="s">
        <v>26</v>
      </c>
      <c r="E400" t="s">
        <v>26</v>
      </c>
      <c r="F400" t="s">
        <v>26</v>
      </c>
      <c r="K400" t="s">
        <v>92</v>
      </c>
      <c r="N400" t="s">
        <v>92</v>
      </c>
      <c r="O400" t="s">
        <v>103</v>
      </c>
      <c r="P400" t="s">
        <v>92</v>
      </c>
      <c r="Q400" t="s">
        <v>92</v>
      </c>
      <c r="R400" t="s">
        <v>92</v>
      </c>
      <c r="T400" t="s">
        <v>92</v>
      </c>
      <c r="U400" t="s">
        <v>26</v>
      </c>
      <c r="V400" t="s">
        <v>92</v>
      </c>
      <c r="W400" t="s">
        <v>92</v>
      </c>
      <c r="Y400" t="s">
        <v>26</v>
      </c>
      <c r="AA400" t="s">
        <v>26</v>
      </c>
      <c r="AB400" t="s">
        <v>26</v>
      </c>
    </row>
    <row r="401" spans="3:28" ht="15" customHeight="1">
      <c r="C401" t="s">
        <v>92</v>
      </c>
      <c r="D401" t="s">
        <v>26</v>
      </c>
      <c r="E401" t="s">
        <v>26</v>
      </c>
      <c r="F401" t="s">
        <v>26</v>
      </c>
      <c r="K401" t="s">
        <v>92</v>
      </c>
      <c r="N401" t="s">
        <v>92</v>
      </c>
      <c r="O401" t="s">
        <v>103</v>
      </c>
      <c r="P401" t="s">
        <v>92</v>
      </c>
      <c r="Q401" t="s">
        <v>92</v>
      </c>
      <c r="R401" t="s">
        <v>92</v>
      </c>
      <c r="T401" t="s">
        <v>92</v>
      </c>
      <c r="U401" t="s">
        <v>26</v>
      </c>
      <c r="V401" t="s">
        <v>92</v>
      </c>
      <c r="W401" t="s">
        <v>92</v>
      </c>
      <c r="Y401" t="s">
        <v>26</v>
      </c>
      <c r="AA401" t="s">
        <v>26</v>
      </c>
      <c r="AB401" t="s">
        <v>26</v>
      </c>
    </row>
    <row r="402" spans="3:28" ht="15" customHeight="1">
      <c r="C402" t="s">
        <v>92</v>
      </c>
      <c r="D402" t="s">
        <v>26</v>
      </c>
      <c r="E402" t="s">
        <v>26</v>
      </c>
      <c r="F402" t="s">
        <v>26</v>
      </c>
      <c r="K402" t="s">
        <v>92</v>
      </c>
      <c r="N402" t="s">
        <v>92</v>
      </c>
      <c r="O402" t="s">
        <v>103</v>
      </c>
      <c r="P402" t="s">
        <v>92</v>
      </c>
      <c r="Q402" t="s">
        <v>92</v>
      </c>
      <c r="R402" t="s">
        <v>92</v>
      </c>
      <c r="T402" t="s">
        <v>92</v>
      </c>
      <c r="U402" t="s">
        <v>26</v>
      </c>
      <c r="V402" t="s">
        <v>92</v>
      </c>
      <c r="W402" t="s">
        <v>92</v>
      </c>
      <c r="Y402" t="s">
        <v>26</v>
      </c>
      <c r="AA402" t="s">
        <v>26</v>
      </c>
      <c r="AB402" t="s">
        <v>26</v>
      </c>
    </row>
    <row r="403" spans="3:28" ht="15" customHeight="1">
      <c r="C403" t="s">
        <v>92</v>
      </c>
      <c r="D403" t="s">
        <v>26</v>
      </c>
      <c r="E403" t="s">
        <v>26</v>
      </c>
      <c r="F403" t="s">
        <v>26</v>
      </c>
      <c r="K403" t="s">
        <v>92</v>
      </c>
      <c r="N403" t="s">
        <v>92</v>
      </c>
      <c r="O403" t="s">
        <v>103</v>
      </c>
      <c r="P403" t="s">
        <v>92</v>
      </c>
      <c r="Q403" t="s">
        <v>92</v>
      </c>
      <c r="R403" t="s">
        <v>92</v>
      </c>
      <c r="T403" t="s">
        <v>92</v>
      </c>
      <c r="U403" t="s">
        <v>26</v>
      </c>
      <c r="V403" t="s">
        <v>92</v>
      </c>
      <c r="W403" t="s">
        <v>92</v>
      </c>
      <c r="Y403" t="s">
        <v>26</v>
      </c>
      <c r="AA403" t="s">
        <v>26</v>
      </c>
      <c r="AB403" t="s">
        <v>26</v>
      </c>
    </row>
    <row r="404" spans="3:28" ht="15" customHeight="1">
      <c r="C404" t="s">
        <v>92</v>
      </c>
      <c r="D404" t="s">
        <v>26</v>
      </c>
      <c r="E404" t="s">
        <v>26</v>
      </c>
      <c r="F404" t="s">
        <v>26</v>
      </c>
      <c r="K404" t="s">
        <v>92</v>
      </c>
      <c r="N404" t="s">
        <v>92</v>
      </c>
      <c r="O404" t="s">
        <v>103</v>
      </c>
      <c r="P404" t="s">
        <v>92</v>
      </c>
      <c r="Q404" t="s">
        <v>92</v>
      </c>
      <c r="R404" t="s">
        <v>92</v>
      </c>
      <c r="T404" t="s">
        <v>92</v>
      </c>
      <c r="U404" t="s">
        <v>26</v>
      </c>
      <c r="V404" t="s">
        <v>92</v>
      </c>
      <c r="W404" t="s">
        <v>92</v>
      </c>
      <c r="Y404" t="s">
        <v>26</v>
      </c>
      <c r="AA404" t="s">
        <v>26</v>
      </c>
      <c r="AB404" t="s">
        <v>26</v>
      </c>
    </row>
    <row r="405" spans="3:28" ht="15" customHeight="1">
      <c r="C405" t="s">
        <v>92</v>
      </c>
      <c r="D405" t="s">
        <v>26</v>
      </c>
      <c r="E405" t="s">
        <v>26</v>
      </c>
      <c r="F405" t="s">
        <v>26</v>
      </c>
      <c r="K405" t="s">
        <v>92</v>
      </c>
      <c r="N405" t="s">
        <v>92</v>
      </c>
      <c r="O405" t="s">
        <v>103</v>
      </c>
      <c r="P405" t="s">
        <v>92</v>
      </c>
      <c r="Q405" t="s">
        <v>92</v>
      </c>
      <c r="R405" t="s">
        <v>92</v>
      </c>
      <c r="T405" t="s">
        <v>92</v>
      </c>
      <c r="U405" t="s">
        <v>26</v>
      </c>
      <c r="V405" t="s">
        <v>92</v>
      </c>
      <c r="W405" t="s">
        <v>92</v>
      </c>
      <c r="Y405" t="s">
        <v>26</v>
      </c>
      <c r="AA405" t="s">
        <v>26</v>
      </c>
      <c r="AB405" t="s">
        <v>26</v>
      </c>
    </row>
    <row r="406" spans="3:28" ht="15" customHeight="1">
      <c r="C406" t="s">
        <v>92</v>
      </c>
      <c r="D406" t="s">
        <v>26</v>
      </c>
      <c r="E406" t="s">
        <v>26</v>
      </c>
      <c r="F406" t="s">
        <v>26</v>
      </c>
      <c r="K406" t="s">
        <v>92</v>
      </c>
      <c r="N406" t="s">
        <v>92</v>
      </c>
      <c r="O406" t="s">
        <v>103</v>
      </c>
      <c r="P406" t="s">
        <v>92</v>
      </c>
      <c r="Q406" t="s">
        <v>92</v>
      </c>
      <c r="R406" t="s">
        <v>92</v>
      </c>
      <c r="T406" t="s">
        <v>92</v>
      </c>
      <c r="U406" t="s">
        <v>26</v>
      </c>
      <c r="V406" t="s">
        <v>92</v>
      </c>
      <c r="W406" t="s">
        <v>92</v>
      </c>
      <c r="Y406" t="s">
        <v>26</v>
      </c>
      <c r="AA406" t="s">
        <v>26</v>
      </c>
      <c r="AB406" t="s">
        <v>26</v>
      </c>
    </row>
    <row r="407" spans="3:28" ht="15" customHeight="1">
      <c r="C407" t="s">
        <v>92</v>
      </c>
      <c r="D407" t="s">
        <v>26</v>
      </c>
      <c r="E407" t="s">
        <v>26</v>
      </c>
      <c r="F407" t="s">
        <v>26</v>
      </c>
      <c r="K407" t="s">
        <v>92</v>
      </c>
      <c r="N407" t="s">
        <v>92</v>
      </c>
      <c r="O407" t="s">
        <v>103</v>
      </c>
      <c r="P407" t="s">
        <v>92</v>
      </c>
      <c r="Q407" t="s">
        <v>92</v>
      </c>
      <c r="R407" t="s">
        <v>92</v>
      </c>
      <c r="T407" t="s">
        <v>92</v>
      </c>
      <c r="U407" t="s">
        <v>26</v>
      </c>
      <c r="V407" t="s">
        <v>92</v>
      </c>
      <c r="W407" t="s">
        <v>92</v>
      </c>
      <c r="Y407" t="s">
        <v>26</v>
      </c>
      <c r="AA407" t="s">
        <v>26</v>
      </c>
      <c r="AB407" t="s">
        <v>26</v>
      </c>
    </row>
    <row r="408" spans="3:28" ht="15" customHeight="1">
      <c r="C408" t="s">
        <v>92</v>
      </c>
      <c r="D408" t="s">
        <v>26</v>
      </c>
      <c r="E408" t="s">
        <v>26</v>
      </c>
      <c r="F408" t="s">
        <v>26</v>
      </c>
      <c r="K408" t="s">
        <v>92</v>
      </c>
      <c r="N408" t="s">
        <v>92</v>
      </c>
      <c r="O408" t="s">
        <v>103</v>
      </c>
      <c r="P408" t="s">
        <v>92</v>
      </c>
      <c r="Q408" t="s">
        <v>92</v>
      </c>
      <c r="R408" t="s">
        <v>92</v>
      </c>
      <c r="T408" t="s">
        <v>92</v>
      </c>
      <c r="U408" t="s">
        <v>26</v>
      </c>
      <c r="V408" t="s">
        <v>92</v>
      </c>
      <c r="W408" t="s">
        <v>92</v>
      </c>
      <c r="Y408" t="s">
        <v>26</v>
      </c>
      <c r="AA408" t="s">
        <v>26</v>
      </c>
      <c r="AB408" t="s">
        <v>26</v>
      </c>
    </row>
    <row r="409" spans="3:28" ht="15" customHeight="1">
      <c r="C409" t="s">
        <v>92</v>
      </c>
      <c r="D409" t="s">
        <v>26</v>
      </c>
      <c r="E409" t="s">
        <v>26</v>
      </c>
      <c r="F409" t="s">
        <v>26</v>
      </c>
      <c r="K409" t="s">
        <v>92</v>
      </c>
      <c r="N409" t="s">
        <v>92</v>
      </c>
      <c r="O409" t="s">
        <v>103</v>
      </c>
      <c r="P409" t="s">
        <v>92</v>
      </c>
      <c r="Q409" t="s">
        <v>92</v>
      </c>
      <c r="R409" t="s">
        <v>92</v>
      </c>
      <c r="T409" t="s">
        <v>92</v>
      </c>
      <c r="U409" t="s">
        <v>26</v>
      </c>
      <c r="V409" t="s">
        <v>92</v>
      </c>
      <c r="W409" t="s">
        <v>92</v>
      </c>
      <c r="Y409" t="s">
        <v>26</v>
      </c>
      <c r="AA409" t="s">
        <v>26</v>
      </c>
      <c r="AB409" t="s">
        <v>26</v>
      </c>
    </row>
    <row r="410" spans="3:28" ht="15" customHeight="1">
      <c r="C410" t="s">
        <v>92</v>
      </c>
      <c r="D410" t="s">
        <v>26</v>
      </c>
      <c r="E410" t="s">
        <v>26</v>
      </c>
      <c r="F410" t="s">
        <v>26</v>
      </c>
      <c r="K410" t="s">
        <v>92</v>
      </c>
      <c r="N410" t="s">
        <v>92</v>
      </c>
      <c r="O410" t="s">
        <v>103</v>
      </c>
      <c r="P410" t="s">
        <v>92</v>
      </c>
      <c r="Q410" t="s">
        <v>92</v>
      </c>
      <c r="R410" t="s">
        <v>92</v>
      </c>
      <c r="T410" t="s">
        <v>92</v>
      </c>
      <c r="U410" t="s">
        <v>26</v>
      </c>
      <c r="V410" t="s">
        <v>92</v>
      </c>
      <c r="W410" t="s">
        <v>92</v>
      </c>
      <c r="Y410" t="s">
        <v>26</v>
      </c>
      <c r="AA410" t="s">
        <v>26</v>
      </c>
      <c r="AB410" t="s">
        <v>26</v>
      </c>
    </row>
    <row r="411" spans="3:28" ht="15" customHeight="1">
      <c r="C411" t="s">
        <v>92</v>
      </c>
      <c r="D411" t="s">
        <v>26</v>
      </c>
      <c r="E411" t="s">
        <v>26</v>
      </c>
      <c r="F411" t="s">
        <v>26</v>
      </c>
      <c r="K411" t="s">
        <v>92</v>
      </c>
      <c r="N411" t="s">
        <v>92</v>
      </c>
      <c r="O411" t="s">
        <v>103</v>
      </c>
      <c r="P411" t="s">
        <v>92</v>
      </c>
      <c r="Q411" t="s">
        <v>92</v>
      </c>
      <c r="R411" t="s">
        <v>92</v>
      </c>
      <c r="T411" t="s">
        <v>92</v>
      </c>
      <c r="U411" t="s">
        <v>26</v>
      </c>
      <c r="V411" t="s">
        <v>92</v>
      </c>
      <c r="W411" t="s">
        <v>92</v>
      </c>
      <c r="Y411" t="s">
        <v>26</v>
      </c>
      <c r="AA411" t="s">
        <v>26</v>
      </c>
      <c r="AB411" t="s">
        <v>26</v>
      </c>
    </row>
    <row r="412" spans="3:28" ht="15" customHeight="1">
      <c r="C412" t="s">
        <v>92</v>
      </c>
      <c r="D412" t="s">
        <v>26</v>
      </c>
      <c r="E412" t="s">
        <v>26</v>
      </c>
      <c r="F412" t="s">
        <v>26</v>
      </c>
      <c r="K412" t="s">
        <v>92</v>
      </c>
      <c r="N412" t="s">
        <v>92</v>
      </c>
      <c r="O412" t="s">
        <v>103</v>
      </c>
      <c r="P412" t="s">
        <v>92</v>
      </c>
      <c r="Q412" t="s">
        <v>92</v>
      </c>
      <c r="R412" t="s">
        <v>92</v>
      </c>
      <c r="T412" t="s">
        <v>92</v>
      </c>
      <c r="U412" t="s">
        <v>26</v>
      </c>
      <c r="V412" t="s">
        <v>92</v>
      </c>
      <c r="W412" t="s">
        <v>92</v>
      </c>
      <c r="Y412" t="s">
        <v>26</v>
      </c>
      <c r="AA412" t="s">
        <v>26</v>
      </c>
      <c r="AB412" t="s">
        <v>26</v>
      </c>
    </row>
    <row r="413" spans="3:28" ht="15" customHeight="1">
      <c r="C413" t="s">
        <v>92</v>
      </c>
      <c r="D413" t="s">
        <v>26</v>
      </c>
      <c r="E413" t="s">
        <v>26</v>
      </c>
      <c r="F413" t="s">
        <v>26</v>
      </c>
      <c r="K413" t="s">
        <v>92</v>
      </c>
      <c r="N413" t="s">
        <v>92</v>
      </c>
      <c r="O413" t="s">
        <v>103</v>
      </c>
      <c r="P413" t="s">
        <v>92</v>
      </c>
      <c r="Q413" t="s">
        <v>92</v>
      </c>
      <c r="R413" t="s">
        <v>92</v>
      </c>
      <c r="T413" t="s">
        <v>92</v>
      </c>
      <c r="U413" t="s">
        <v>26</v>
      </c>
      <c r="V413" t="s">
        <v>92</v>
      </c>
      <c r="W413" t="s">
        <v>92</v>
      </c>
      <c r="Y413" t="s">
        <v>26</v>
      </c>
      <c r="AA413" t="s">
        <v>26</v>
      </c>
      <c r="AB413" t="s">
        <v>26</v>
      </c>
    </row>
    <row r="414" spans="3:28" ht="15" customHeight="1">
      <c r="C414" t="s">
        <v>92</v>
      </c>
      <c r="D414" t="s">
        <v>26</v>
      </c>
      <c r="E414" t="s">
        <v>26</v>
      </c>
      <c r="F414" t="s">
        <v>26</v>
      </c>
      <c r="K414" t="s">
        <v>92</v>
      </c>
      <c r="N414" t="s">
        <v>92</v>
      </c>
      <c r="O414" t="s">
        <v>103</v>
      </c>
      <c r="P414" t="s">
        <v>92</v>
      </c>
      <c r="Q414" t="s">
        <v>92</v>
      </c>
      <c r="R414" t="s">
        <v>92</v>
      </c>
      <c r="T414" t="s">
        <v>92</v>
      </c>
      <c r="U414" t="s">
        <v>26</v>
      </c>
      <c r="V414" t="s">
        <v>92</v>
      </c>
      <c r="W414" t="s">
        <v>92</v>
      </c>
      <c r="Y414" t="s">
        <v>26</v>
      </c>
      <c r="AA414" t="s">
        <v>26</v>
      </c>
      <c r="AB414" t="s">
        <v>26</v>
      </c>
    </row>
    <row r="415" spans="3:28" ht="15" customHeight="1">
      <c r="C415" t="s">
        <v>92</v>
      </c>
      <c r="D415" t="s">
        <v>26</v>
      </c>
      <c r="E415" t="s">
        <v>26</v>
      </c>
      <c r="F415" t="s">
        <v>26</v>
      </c>
      <c r="K415" t="s">
        <v>92</v>
      </c>
      <c r="N415" t="s">
        <v>92</v>
      </c>
      <c r="O415" t="s">
        <v>103</v>
      </c>
      <c r="P415" t="s">
        <v>92</v>
      </c>
      <c r="Q415" t="s">
        <v>92</v>
      </c>
      <c r="R415" t="s">
        <v>92</v>
      </c>
      <c r="T415" t="s">
        <v>92</v>
      </c>
      <c r="U415" t="s">
        <v>26</v>
      </c>
      <c r="V415" t="s">
        <v>92</v>
      </c>
      <c r="W415" t="s">
        <v>92</v>
      </c>
      <c r="Y415" t="s">
        <v>26</v>
      </c>
      <c r="AA415" t="s">
        <v>26</v>
      </c>
      <c r="AB415" t="s">
        <v>26</v>
      </c>
    </row>
    <row r="416" spans="3:28" ht="15" customHeight="1">
      <c r="C416" t="s">
        <v>92</v>
      </c>
      <c r="D416" t="s">
        <v>26</v>
      </c>
      <c r="E416" t="s">
        <v>26</v>
      </c>
      <c r="F416" t="s">
        <v>26</v>
      </c>
      <c r="K416" t="s">
        <v>92</v>
      </c>
      <c r="N416" t="s">
        <v>92</v>
      </c>
      <c r="O416" t="s">
        <v>103</v>
      </c>
      <c r="P416" t="s">
        <v>92</v>
      </c>
      <c r="Q416" t="s">
        <v>92</v>
      </c>
      <c r="R416" t="s">
        <v>92</v>
      </c>
      <c r="T416" t="s">
        <v>92</v>
      </c>
      <c r="U416" t="s">
        <v>26</v>
      </c>
      <c r="V416" t="s">
        <v>92</v>
      </c>
      <c r="W416" t="s">
        <v>92</v>
      </c>
      <c r="Y416" t="s">
        <v>26</v>
      </c>
      <c r="AA416" t="s">
        <v>26</v>
      </c>
      <c r="AB416" t="s">
        <v>26</v>
      </c>
    </row>
    <row r="417" spans="3:28" ht="15" customHeight="1">
      <c r="C417" t="s">
        <v>92</v>
      </c>
      <c r="D417" t="s">
        <v>26</v>
      </c>
      <c r="E417" t="s">
        <v>26</v>
      </c>
      <c r="F417" t="s">
        <v>26</v>
      </c>
      <c r="K417" t="s">
        <v>92</v>
      </c>
      <c r="N417" t="s">
        <v>92</v>
      </c>
      <c r="O417" t="s">
        <v>103</v>
      </c>
      <c r="P417" t="s">
        <v>92</v>
      </c>
      <c r="Q417" t="s">
        <v>92</v>
      </c>
      <c r="R417" t="s">
        <v>92</v>
      </c>
      <c r="T417" t="s">
        <v>92</v>
      </c>
      <c r="U417" t="s">
        <v>26</v>
      </c>
      <c r="V417" t="s">
        <v>92</v>
      </c>
      <c r="W417" t="s">
        <v>92</v>
      </c>
      <c r="Y417" t="s">
        <v>26</v>
      </c>
      <c r="AA417" t="s">
        <v>26</v>
      </c>
      <c r="AB417" t="s">
        <v>26</v>
      </c>
    </row>
    <row r="418" spans="3:28" ht="15" customHeight="1">
      <c r="C418" t="s">
        <v>92</v>
      </c>
      <c r="D418" t="s">
        <v>26</v>
      </c>
      <c r="E418" t="s">
        <v>26</v>
      </c>
      <c r="F418" t="s">
        <v>26</v>
      </c>
      <c r="K418" t="s">
        <v>92</v>
      </c>
      <c r="N418" t="s">
        <v>92</v>
      </c>
      <c r="O418" t="s">
        <v>103</v>
      </c>
      <c r="P418" t="s">
        <v>92</v>
      </c>
      <c r="Q418" t="s">
        <v>92</v>
      </c>
      <c r="R418" t="s">
        <v>92</v>
      </c>
      <c r="T418" t="s">
        <v>92</v>
      </c>
      <c r="U418" t="s">
        <v>26</v>
      </c>
      <c r="V418" t="s">
        <v>92</v>
      </c>
      <c r="W418" t="s">
        <v>92</v>
      </c>
      <c r="Y418" t="s">
        <v>26</v>
      </c>
      <c r="AA418" t="s">
        <v>26</v>
      </c>
      <c r="AB418" t="s">
        <v>26</v>
      </c>
    </row>
    <row r="419" spans="3:28" ht="15" customHeight="1">
      <c r="C419" t="s">
        <v>92</v>
      </c>
      <c r="D419" t="s">
        <v>26</v>
      </c>
      <c r="E419" t="s">
        <v>26</v>
      </c>
      <c r="F419" t="s">
        <v>26</v>
      </c>
      <c r="K419" t="s">
        <v>92</v>
      </c>
      <c r="N419" t="s">
        <v>92</v>
      </c>
      <c r="O419" t="s">
        <v>103</v>
      </c>
      <c r="P419" t="s">
        <v>92</v>
      </c>
      <c r="Q419" t="s">
        <v>92</v>
      </c>
      <c r="R419" t="s">
        <v>92</v>
      </c>
      <c r="T419" t="s">
        <v>92</v>
      </c>
      <c r="U419" t="s">
        <v>26</v>
      </c>
      <c r="V419" t="s">
        <v>92</v>
      </c>
      <c r="W419" t="s">
        <v>92</v>
      </c>
      <c r="Y419" t="s">
        <v>26</v>
      </c>
      <c r="AA419" t="s">
        <v>26</v>
      </c>
      <c r="AB419" t="s">
        <v>26</v>
      </c>
    </row>
    <row r="420" spans="3:28" ht="15" customHeight="1">
      <c r="C420" t="s">
        <v>92</v>
      </c>
      <c r="D420" t="s">
        <v>26</v>
      </c>
      <c r="E420" t="s">
        <v>26</v>
      </c>
      <c r="F420" t="s">
        <v>26</v>
      </c>
      <c r="K420" t="s">
        <v>92</v>
      </c>
      <c r="N420" t="s">
        <v>92</v>
      </c>
      <c r="O420" t="s">
        <v>103</v>
      </c>
      <c r="P420" t="s">
        <v>92</v>
      </c>
      <c r="Q420" t="s">
        <v>92</v>
      </c>
      <c r="R420" t="s">
        <v>92</v>
      </c>
      <c r="T420" t="s">
        <v>92</v>
      </c>
      <c r="U420" t="s">
        <v>26</v>
      </c>
      <c r="V420" t="s">
        <v>92</v>
      </c>
      <c r="W420" t="s">
        <v>92</v>
      </c>
      <c r="Y420" t="s">
        <v>26</v>
      </c>
      <c r="AA420" t="s">
        <v>26</v>
      </c>
      <c r="AB420" t="s">
        <v>26</v>
      </c>
    </row>
    <row r="421" spans="3:28" ht="15" customHeight="1">
      <c r="C421" t="s">
        <v>92</v>
      </c>
      <c r="D421" t="s">
        <v>26</v>
      </c>
      <c r="E421" t="s">
        <v>26</v>
      </c>
      <c r="F421" t="s">
        <v>26</v>
      </c>
      <c r="K421" t="s">
        <v>92</v>
      </c>
      <c r="N421" t="s">
        <v>92</v>
      </c>
      <c r="O421" t="s">
        <v>103</v>
      </c>
      <c r="P421" t="s">
        <v>92</v>
      </c>
      <c r="Q421" t="s">
        <v>92</v>
      </c>
      <c r="R421" t="s">
        <v>92</v>
      </c>
      <c r="T421" t="s">
        <v>92</v>
      </c>
      <c r="U421" t="s">
        <v>26</v>
      </c>
      <c r="V421" t="s">
        <v>92</v>
      </c>
      <c r="W421" t="s">
        <v>92</v>
      </c>
      <c r="Y421" t="s">
        <v>26</v>
      </c>
      <c r="AA421" t="s">
        <v>26</v>
      </c>
      <c r="AB421" t="s">
        <v>26</v>
      </c>
    </row>
    <row r="422" spans="3:28" ht="15" customHeight="1">
      <c r="C422" t="s">
        <v>92</v>
      </c>
      <c r="D422" t="s">
        <v>26</v>
      </c>
      <c r="E422" t="s">
        <v>26</v>
      </c>
      <c r="F422" t="s">
        <v>26</v>
      </c>
      <c r="K422" t="s">
        <v>92</v>
      </c>
      <c r="N422" t="s">
        <v>92</v>
      </c>
      <c r="O422" t="s">
        <v>103</v>
      </c>
      <c r="P422" t="s">
        <v>92</v>
      </c>
      <c r="Q422" t="s">
        <v>92</v>
      </c>
      <c r="R422" t="s">
        <v>92</v>
      </c>
      <c r="T422" t="s">
        <v>92</v>
      </c>
      <c r="U422" t="s">
        <v>26</v>
      </c>
      <c r="V422" t="s">
        <v>92</v>
      </c>
      <c r="W422" t="s">
        <v>92</v>
      </c>
      <c r="Y422" t="s">
        <v>26</v>
      </c>
      <c r="AA422" t="s">
        <v>26</v>
      </c>
      <c r="AB422" t="s">
        <v>26</v>
      </c>
    </row>
    <row r="423" spans="3:28" ht="15" customHeight="1">
      <c r="C423" t="s">
        <v>92</v>
      </c>
      <c r="D423" t="s">
        <v>26</v>
      </c>
      <c r="E423" t="s">
        <v>26</v>
      </c>
      <c r="F423" t="s">
        <v>26</v>
      </c>
      <c r="K423" t="s">
        <v>92</v>
      </c>
      <c r="N423" t="s">
        <v>92</v>
      </c>
      <c r="O423" t="s">
        <v>103</v>
      </c>
      <c r="P423" t="s">
        <v>92</v>
      </c>
      <c r="Q423" t="s">
        <v>92</v>
      </c>
      <c r="R423" t="s">
        <v>92</v>
      </c>
      <c r="T423" t="s">
        <v>92</v>
      </c>
      <c r="U423" t="s">
        <v>26</v>
      </c>
      <c r="V423" t="s">
        <v>92</v>
      </c>
      <c r="W423" t="s">
        <v>92</v>
      </c>
      <c r="Y423" t="s">
        <v>26</v>
      </c>
      <c r="AA423" t="s">
        <v>26</v>
      </c>
      <c r="AB423" t="s">
        <v>26</v>
      </c>
    </row>
    <row r="424" spans="3:28" ht="15" customHeight="1">
      <c r="C424" t="s">
        <v>92</v>
      </c>
      <c r="D424" t="s">
        <v>26</v>
      </c>
      <c r="E424" t="s">
        <v>26</v>
      </c>
      <c r="F424" t="s">
        <v>26</v>
      </c>
      <c r="K424" t="s">
        <v>92</v>
      </c>
      <c r="N424" t="s">
        <v>92</v>
      </c>
      <c r="O424" t="s">
        <v>103</v>
      </c>
      <c r="P424" t="s">
        <v>92</v>
      </c>
      <c r="Q424" t="s">
        <v>92</v>
      </c>
      <c r="R424" t="s">
        <v>92</v>
      </c>
      <c r="T424" t="s">
        <v>92</v>
      </c>
      <c r="U424" t="s">
        <v>26</v>
      </c>
      <c r="V424" t="s">
        <v>92</v>
      </c>
      <c r="W424" t="s">
        <v>92</v>
      </c>
      <c r="Y424" t="s">
        <v>26</v>
      </c>
      <c r="AA424" t="s">
        <v>26</v>
      </c>
      <c r="AB424" t="s">
        <v>26</v>
      </c>
    </row>
    <row r="425" spans="3:28" ht="15" customHeight="1">
      <c r="C425" t="s">
        <v>92</v>
      </c>
      <c r="D425" t="s">
        <v>26</v>
      </c>
      <c r="E425" t="s">
        <v>26</v>
      </c>
      <c r="F425" t="s">
        <v>26</v>
      </c>
      <c r="K425" t="s">
        <v>92</v>
      </c>
      <c r="N425" t="s">
        <v>92</v>
      </c>
      <c r="O425" t="s">
        <v>103</v>
      </c>
      <c r="P425" t="s">
        <v>92</v>
      </c>
      <c r="Q425" t="s">
        <v>92</v>
      </c>
      <c r="R425" t="s">
        <v>92</v>
      </c>
      <c r="T425" t="s">
        <v>92</v>
      </c>
      <c r="U425" t="s">
        <v>26</v>
      </c>
      <c r="V425" t="s">
        <v>92</v>
      </c>
      <c r="W425" t="s">
        <v>92</v>
      </c>
      <c r="Y425" t="s">
        <v>26</v>
      </c>
      <c r="AA425" t="s">
        <v>26</v>
      </c>
      <c r="AB425" t="s">
        <v>26</v>
      </c>
    </row>
    <row r="426" spans="3:28" ht="15" customHeight="1">
      <c r="C426" t="s">
        <v>92</v>
      </c>
      <c r="D426" t="s">
        <v>26</v>
      </c>
      <c r="E426" t="s">
        <v>26</v>
      </c>
      <c r="F426" t="s">
        <v>26</v>
      </c>
      <c r="K426" t="s">
        <v>92</v>
      </c>
      <c r="N426" t="s">
        <v>92</v>
      </c>
      <c r="O426" t="s">
        <v>103</v>
      </c>
      <c r="P426" t="s">
        <v>92</v>
      </c>
      <c r="Q426" t="s">
        <v>92</v>
      </c>
      <c r="R426" t="s">
        <v>92</v>
      </c>
      <c r="T426" t="s">
        <v>92</v>
      </c>
      <c r="U426" t="s">
        <v>26</v>
      </c>
      <c r="V426" t="s">
        <v>92</v>
      </c>
      <c r="W426" t="s">
        <v>92</v>
      </c>
      <c r="Y426" t="s">
        <v>26</v>
      </c>
      <c r="AA426" t="s">
        <v>26</v>
      </c>
      <c r="AB426" t="s">
        <v>26</v>
      </c>
    </row>
    <row r="427" spans="3:28" ht="15" customHeight="1">
      <c r="C427" t="s">
        <v>92</v>
      </c>
      <c r="D427" t="s">
        <v>26</v>
      </c>
      <c r="E427" t="s">
        <v>26</v>
      </c>
      <c r="F427" t="s">
        <v>26</v>
      </c>
      <c r="K427" t="s">
        <v>92</v>
      </c>
      <c r="N427" t="s">
        <v>92</v>
      </c>
      <c r="O427" t="s">
        <v>103</v>
      </c>
      <c r="P427" t="s">
        <v>92</v>
      </c>
      <c r="Q427" t="s">
        <v>92</v>
      </c>
      <c r="R427" t="s">
        <v>92</v>
      </c>
      <c r="T427" t="s">
        <v>92</v>
      </c>
      <c r="U427" t="s">
        <v>26</v>
      </c>
      <c r="V427" t="s">
        <v>92</v>
      </c>
      <c r="W427" t="s">
        <v>92</v>
      </c>
      <c r="Y427" t="s">
        <v>26</v>
      </c>
      <c r="AA427" t="s">
        <v>26</v>
      </c>
      <c r="AB427" t="s">
        <v>26</v>
      </c>
    </row>
    <row r="428" spans="3:28" ht="15" customHeight="1">
      <c r="C428" t="s">
        <v>92</v>
      </c>
      <c r="D428" t="s">
        <v>26</v>
      </c>
      <c r="E428" t="s">
        <v>26</v>
      </c>
      <c r="F428" t="s">
        <v>26</v>
      </c>
      <c r="K428" t="s">
        <v>92</v>
      </c>
      <c r="N428" t="s">
        <v>92</v>
      </c>
      <c r="O428" t="s">
        <v>103</v>
      </c>
      <c r="P428" t="s">
        <v>92</v>
      </c>
      <c r="Q428" t="s">
        <v>92</v>
      </c>
      <c r="R428" t="s">
        <v>92</v>
      </c>
      <c r="T428" t="s">
        <v>92</v>
      </c>
      <c r="U428" t="s">
        <v>26</v>
      </c>
      <c r="V428" t="s">
        <v>92</v>
      </c>
      <c r="W428" t="s">
        <v>92</v>
      </c>
      <c r="Y428" t="s">
        <v>26</v>
      </c>
      <c r="AA428" t="s">
        <v>26</v>
      </c>
      <c r="AB428" t="s">
        <v>26</v>
      </c>
    </row>
    <row r="429" spans="3:28" ht="15" customHeight="1">
      <c r="C429" t="s">
        <v>92</v>
      </c>
      <c r="D429" t="s">
        <v>26</v>
      </c>
      <c r="E429" t="s">
        <v>26</v>
      </c>
      <c r="F429" t="s">
        <v>26</v>
      </c>
      <c r="K429" t="s">
        <v>92</v>
      </c>
      <c r="N429" t="s">
        <v>92</v>
      </c>
      <c r="O429" t="s">
        <v>103</v>
      </c>
      <c r="P429" t="s">
        <v>92</v>
      </c>
      <c r="Q429" t="s">
        <v>92</v>
      </c>
      <c r="R429" t="s">
        <v>92</v>
      </c>
      <c r="T429" t="s">
        <v>92</v>
      </c>
      <c r="U429" t="s">
        <v>26</v>
      </c>
      <c r="V429" t="s">
        <v>92</v>
      </c>
      <c r="W429" t="s">
        <v>92</v>
      </c>
      <c r="Y429" t="s">
        <v>26</v>
      </c>
      <c r="AA429" t="s">
        <v>26</v>
      </c>
      <c r="AB429" t="s">
        <v>26</v>
      </c>
    </row>
    <row r="430" spans="3:28" ht="15" customHeight="1">
      <c r="C430" t="s">
        <v>92</v>
      </c>
      <c r="D430" t="s">
        <v>26</v>
      </c>
      <c r="E430" t="s">
        <v>26</v>
      </c>
      <c r="F430" t="s">
        <v>26</v>
      </c>
      <c r="K430" t="s">
        <v>92</v>
      </c>
      <c r="N430" t="s">
        <v>92</v>
      </c>
      <c r="O430" t="s">
        <v>103</v>
      </c>
      <c r="P430" t="s">
        <v>92</v>
      </c>
      <c r="Q430" t="s">
        <v>92</v>
      </c>
      <c r="R430" t="s">
        <v>92</v>
      </c>
      <c r="T430" t="s">
        <v>92</v>
      </c>
      <c r="U430" t="s">
        <v>26</v>
      </c>
      <c r="V430" t="s">
        <v>92</v>
      </c>
      <c r="W430" t="s">
        <v>92</v>
      </c>
      <c r="Y430" t="s">
        <v>26</v>
      </c>
      <c r="AA430" t="s">
        <v>26</v>
      </c>
      <c r="AB430" t="s">
        <v>26</v>
      </c>
    </row>
    <row r="431" spans="3:28" ht="15" customHeight="1">
      <c r="C431" t="s">
        <v>92</v>
      </c>
      <c r="D431" t="s">
        <v>26</v>
      </c>
      <c r="E431" t="s">
        <v>26</v>
      </c>
      <c r="F431" t="s">
        <v>26</v>
      </c>
      <c r="K431" t="s">
        <v>92</v>
      </c>
      <c r="N431" t="s">
        <v>92</v>
      </c>
      <c r="O431" t="s">
        <v>103</v>
      </c>
      <c r="P431" t="s">
        <v>92</v>
      </c>
      <c r="Q431" t="s">
        <v>92</v>
      </c>
      <c r="R431" t="s">
        <v>92</v>
      </c>
      <c r="T431" t="s">
        <v>92</v>
      </c>
      <c r="U431" t="s">
        <v>26</v>
      </c>
      <c r="V431" t="s">
        <v>92</v>
      </c>
      <c r="W431" t="s">
        <v>92</v>
      </c>
      <c r="Y431" t="s">
        <v>26</v>
      </c>
      <c r="AA431" t="s">
        <v>26</v>
      </c>
      <c r="AB431" t="s">
        <v>26</v>
      </c>
    </row>
    <row r="432" spans="3:28" ht="15" customHeight="1">
      <c r="C432" t="s">
        <v>92</v>
      </c>
      <c r="D432" t="s">
        <v>26</v>
      </c>
      <c r="E432" t="s">
        <v>26</v>
      </c>
      <c r="F432" t="s">
        <v>26</v>
      </c>
      <c r="K432" t="s">
        <v>92</v>
      </c>
      <c r="N432" t="s">
        <v>92</v>
      </c>
      <c r="O432" t="s">
        <v>103</v>
      </c>
      <c r="P432" t="s">
        <v>92</v>
      </c>
      <c r="Q432" t="s">
        <v>92</v>
      </c>
      <c r="R432" t="s">
        <v>92</v>
      </c>
      <c r="T432" t="s">
        <v>92</v>
      </c>
      <c r="U432" t="s">
        <v>26</v>
      </c>
      <c r="V432" t="s">
        <v>92</v>
      </c>
      <c r="W432" t="s">
        <v>92</v>
      </c>
      <c r="Y432" t="s">
        <v>26</v>
      </c>
      <c r="AA432" t="s">
        <v>26</v>
      </c>
      <c r="AB432" t="s">
        <v>26</v>
      </c>
    </row>
    <row r="433" spans="3:28" ht="15" customHeight="1">
      <c r="C433" t="s">
        <v>92</v>
      </c>
      <c r="D433" t="s">
        <v>26</v>
      </c>
      <c r="E433" t="s">
        <v>26</v>
      </c>
      <c r="F433" t="s">
        <v>26</v>
      </c>
      <c r="K433" t="s">
        <v>92</v>
      </c>
      <c r="N433" t="s">
        <v>92</v>
      </c>
      <c r="O433" t="s">
        <v>103</v>
      </c>
      <c r="P433" t="s">
        <v>92</v>
      </c>
      <c r="Q433" t="s">
        <v>92</v>
      </c>
      <c r="R433" t="s">
        <v>92</v>
      </c>
      <c r="T433" t="s">
        <v>92</v>
      </c>
      <c r="U433" t="s">
        <v>26</v>
      </c>
      <c r="V433" t="s">
        <v>92</v>
      </c>
      <c r="W433" t="s">
        <v>92</v>
      </c>
      <c r="Y433" t="s">
        <v>26</v>
      </c>
      <c r="AA433" t="s">
        <v>26</v>
      </c>
      <c r="AB433" t="s">
        <v>26</v>
      </c>
    </row>
    <row r="434" spans="3:28" ht="15" customHeight="1">
      <c r="C434" t="s">
        <v>92</v>
      </c>
      <c r="D434" t="s">
        <v>26</v>
      </c>
      <c r="E434" t="s">
        <v>26</v>
      </c>
      <c r="F434" t="s">
        <v>26</v>
      </c>
      <c r="K434" t="s">
        <v>92</v>
      </c>
      <c r="N434" t="s">
        <v>92</v>
      </c>
      <c r="O434" t="s">
        <v>103</v>
      </c>
      <c r="P434" t="s">
        <v>92</v>
      </c>
      <c r="Q434" t="s">
        <v>92</v>
      </c>
      <c r="R434" t="s">
        <v>92</v>
      </c>
      <c r="T434" t="s">
        <v>92</v>
      </c>
      <c r="U434" t="s">
        <v>26</v>
      </c>
      <c r="V434" t="s">
        <v>92</v>
      </c>
      <c r="W434" t="s">
        <v>92</v>
      </c>
      <c r="Y434" t="s">
        <v>26</v>
      </c>
      <c r="AA434" t="s">
        <v>26</v>
      </c>
      <c r="AB434" t="s">
        <v>26</v>
      </c>
    </row>
    <row r="435" spans="3:28" ht="15" customHeight="1">
      <c r="C435" t="s">
        <v>92</v>
      </c>
      <c r="D435" t="s">
        <v>26</v>
      </c>
      <c r="E435" t="s">
        <v>26</v>
      </c>
      <c r="F435" t="s">
        <v>26</v>
      </c>
      <c r="K435" t="s">
        <v>92</v>
      </c>
      <c r="N435" t="s">
        <v>92</v>
      </c>
      <c r="O435" t="s">
        <v>103</v>
      </c>
      <c r="P435" t="s">
        <v>92</v>
      </c>
      <c r="Q435" t="s">
        <v>92</v>
      </c>
      <c r="R435" t="s">
        <v>92</v>
      </c>
      <c r="T435" t="s">
        <v>92</v>
      </c>
      <c r="U435" t="s">
        <v>26</v>
      </c>
      <c r="V435" t="s">
        <v>92</v>
      </c>
      <c r="W435" t="s">
        <v>92</v>
      </c>
      <c r="Y435" t="s">
        <v>26</v>
      </c>
      <c r="AA435" t="s">
        <v>26</v>
      </c>
      <c r="AB435" t="s">
        <v>26</v>
      </c>
    </row>
    <row r="436" spans="3:28" ht="15" customHeight="1">
      <c r="C436" t="s">
        <v>92</v>
      </c>
      <c r="D436" t="s">
        <v>26</v>
      </c>
      <c r="E436" t="s">
        <v>26</v>
      </c>
      <c r="F436" t="s">
        <v>26</v>
      </c>
      <c r="K436" t="s">
        <v>92</v>
      </c>
      <c r="N436" t="s">
        <v>92</v>
      </c>
      <c r="O436" t="s">
        <v>103</v>
      </c>
      <c r="P436" t="s">
        <v>92</v>
      </c>
      <c r="Q436" t="s">
        <v>92</v>
      </c>
      <c r="R436" t="s">
        <v>92</v>
      </c>
      <c r="T436" t="s">
        <v>92</v>
      </c>
      <c r="U436" t="s">
        <v>26</v>
      </c>
      <c r="V436" t="s">
        <v>92</v>
      </c>
      <c r="W436" t="s">
        <v>92</v>
      </c>
      <c r="Y436" t="s">
        <v>26</v>
      </c>
      <c r="AA436" t="s">
        <v>26</v>
      </c>
      <c r="AB436" t="s">
        <v>26</v>
      </c>
    </row>
    <row r="437" spans="3:28" ht="15" customHeight="1">
      <c r="C437" t="s">
        <v>92</v>
      </c>
      <c r="D437" t="s">
        <v>26</v>
      </c>
      <c r="E437" t="s">
        <v>26</v>
      </c>
      <c r="F437" t="s">
        <v>26</v>
      </c>
      <c r="K437" t="s">
        <v>92</v>
      </c>
      <c r="N437" t="s">
        <v>92</v>
      </c>
      <c r="O437" t="s">
        <v>103</v>
      </c>
      <c r="P437" t="s">
        <v>92</v>
      </c>
      <c r="Q437" t="s">
        <v>92</v>
      </c>
      <c r="R437" t="s">
        <v>92</v>
      </c>
      <c r="T437" t="s">
        <v>92</v>
      </c>
      <c r="U437" t="s">
        <v>26</v>
      </c>
      <c r="V437" t="s">
        <v>92</v>
      </c>
      <c r="W437" t="s">
        <v>92</v>
      </c>
      <c r="Y437" t="s">
        <v>26</v>
      </c>
      <c r="AA437" t="s">
        <v>26</v>
      </c>
      <c r="AB437" t="s">
        <v>26</v>
      </c>
    </row>
    <row r="438" spans="3:28" ht="15" customHeight="1">
      <c r="C438" t="s">
        <v>92</v>
      </c>
      <c r="D438" t="s">
        <v>26</v>
      </c>
      <c r="E438" t="s">
        <v>26</v>
      </c>
      <c r="F438" t="s">
        <v>26</v>
      </c>
      <c r="K438" t="s">
        <v>92</v>
      </c>
      <c r="N438" t="s">
        <v>92</v>
      </c>
      <c r="O438" t="s">
        <v>103</v>
      </c>
      <c r="P438" t="s">
        <v>92</v>
      </c>
      <c r="Q438" t="s">
        <v>92</v>
      </c>
      <c r="R438" t="s">
        <v>92</v>
      </c>
      <c r="T438" t="s">
        <v>92</v>
      </c>
      <c r="U438" t="s">
        <v>26</v>
      </c>
      <c r="V438" t="s">
        <v>92</v>
      </c>
      <c r="W438" t="s">
        <v>92</v>
      </c>
      <c r="Y438" t="s">
        <v>26</v>
      </c>
      <c r="AA438" t="s">
        <v>26</v>
      </c>
      <c r="AB438" t="s">
        <v>26</v>
      </c>
    </row>
    <row r="439" spans="3:28" ht="15" customHeight="1">
      <c r="C439" t="s">
        <v>92</v>
      </c>
      <c r="D439" t="s">
        <v>26</v>
      </c>
      <c r="E439" t="s">
        <v>26</v>
      </c>
      <c r="F439" t="s">
        <v>26</v>
      </c>
      <c r="K439" t="s">
        <v>92</v>
      </c>
      <c r="N439" t="s">
        <v>92</v>
      </c>
      <c r="O439" t="s">
        <v>103</v>
      </c>
      <c r="P439" t="s">
        <v>92</v>
      </c>
      <c r="Q439" t="s">
        <v>92</v>
      </c>
      <c r="R439" t="s">
        <v>92</v>
      </c>
      <c r="T439" t="s">
        <v>92</v>
      </c>
      <c r="U439" t="s">
        <v>26</v>
      </c>
      <c r="V439" t="s">
        <v>92</v>
      </c>
      <c r="W439" t="s">
        <v>92</v>
      </c>
      <c r="Y439" t="s">
        <v>26</v>
      </c>
      <c r="AA439" t="s">
        <v>26</v>
      </c>
      <c r="AB439" t="s">
        <v>26</v>
      </c>
    </row>
    <row r="440" spans="3:28" ht="15" customHeight="1">
      <c r="C440" t="s">
        <v>92</v>
      </c>
      <c r="D440" t="s">
        <v>26</v>
      </c>
      <c r="E440" t="s">
        <v>26</v>
      </c>
      <c r="F440" t="s">
        <v>26</v>
      </c>
      <c r="K440" t="s">
        <v>92</v>
      </c>
      <c r="N440" t="s">
        <v>92</v>
      </c>
      <c r="O440" t="s">
        <v>103</v>
      </c>
      <c r="P440" t="s">
        <v>92</v>
      </c>
      <c r="Q440" t="s">
        <v>92</v>
      </c>
      <c r="R440" t="s">
        <v>92</v>
      </c>
      <c r="T440" t="s">
        <v>92</v>
      </c>
      <c r="U440" t="s">
        <v>26</v>
      </c>
      <c r="V440" t="s">
        <v>92</v>
      </c>
      <c r="W440" t="s">
        <v>92</v>
      </c>
      <c r="Y440" t="s">
        <v>26</v>
      </c>
      <c r="AA440" t="s">
        <v>26</v>
      </c>
      <c r="AB440" t="s">
        <v>26</v>
      </c>
    </row>
    <row r="441" spans="3:28" ht="15" customHeight="1">
      <c r="C441" t="s">
        <v>92</v>
      </c>
      <c r="D441" t="s">
        <v>26</v>
      </c>
      <c r="E441" t="s">
        <v>26</v>
      </c>
      <c r="F441" t="s">
        <v>26</v>
      </c>
      <c r="K441" t="s">
        <v>92</v>
      </c>
      <c r="N441" t="s">
        <v>92</v>
      </c>
      <c r="O441" t="s">
        <v>103</v>
      </c>
      <c r="P441" t="s">
        <v>92</v>
      </c>
      <c r="Q441" t="s">
        <v>92</v>
      </c>
      <c r="R441" t="s">
        <v>92</v>
      </c>
      <c r="T441" t="s">
        <v>92</v>
      </c>
      <c r="U441" t="s">
        <v>26</v>
      </c>
      <c r="V441" t="s">
        <v>92</v>
      </c>
      <c r="W441" t="s">
        <v>92</v>
      </c>
      <c r="Y441" t="s">
        <v>26</v>
      </c>
      <c r="AA441" t="s">
        <v>26</v>
      </c>
      <c r="AB441" t="s">
        <v>26</v>
      </c>
    </row>
    <row r="442" spans="3:28" ht="15" customHeight="1">
      <c r="C442" t="s">
        <v>92</v>
      </c>
      <c r="D442" t="s">
        <v>26</v>
      </c>
      <c r="E442" t="s">
        <v>26</v>
      </c>
      <c r="F442" t="s">
        <v>26</v>
      </c>
      <c r="K442" t="s">
        <v>92</v>
      </c>
      <c r="N442" t="s">
        <v>92</v>
      </c>
      <c r="O442" t="s">
        <v>103</v>
      </c>
      <c r="P442" t="s">
        <v>92</v>
      </c>
      <c r="Q442" t="s">
        <v>92</v>
      </c>
      <c r="R442" t="s">
        <v>92</v>
      </c>
      <c r="T442" t="s">
        <v>92</v>
      </c>
      <c r="U442" t="s">
        <v>26</v>
      </c>
      <c r="V442" t="s">
        <v>92</v>
      </c>
      <c r="W442" t="s">
        <v>92</v>
      </c>
      <c r="Y442" t="s">
        <v>26</v>
      </c>
      <c r="AA442" t="s">
        <v>26</v>
      </c>
      <c r="AB442" t="s">
        <v>26</v>
      </c>
    </row>
    <row r="443" spans="3:28" ht="15" customHeight="1">
      <c r="C443" t="s">
        <v>92</v>
      </c>
      <c r="D443" t="s">
        <v>26</v>
      </c>
      <c r="E443" t="s">
        <v>26</v>
      </c>
      <c r="F443" t="s">
        <v>26</v>
      </c>
      <c r="K443" t="s">
        <v>92</v>
      </c>
      <c r="N443" t="s">
        <v>92</v>
      </c>
      <c r="O443" t="s">
        <v>103</v>
      </c>
      <c r="P443" t="s">
        <v>92</v>
      </c>
      <c r="Q443" t="s">
        <v>92</v>
      </c>
      <c r="R443" t="s">
        <v>92</v>
      </c>
      <c r="T443" t="s">
        <v>92</v>
      </c>
      <c r="U443" t="s">
        <v>26</v>
      </c>
      <c r="V443" t="s">
        <v>92</v>
      </c>
      <c r="W443" t="s">
        <v>92</v>
      </c>
      <c r="Y443" t="s">
        <v>26</v>
      </c>
      <c r="AA443" t="s">
        <v>26</v>
      </c>
      <c r="AB443" t="s">
        <v>26</v>
      </c>
    </row>
    <row r="444" spans="3:28" ht="15" customHeight="1">
      <c r="C444" t="s">
        <v>92</v>
      </c>
      <c r="D444" t="s">
        <v>26</v>
      </c>
      <c r="E444" t="s">
        <v>26</v>
      </c>
      <c r="F444" t="s">
        <v>26</v>
      </c>
      <c r="K444" t="s">
        <v>92</v>
      </c>
      <c r="N444" t="s">
        <v>92</v>
      </c>
      <c r="O444" t="s">
        <v>103</v>
      </c>
      <c r="P444" t="s">
        <v>92</v>
      </c>
      <c r="Q444" t="s">
        <v>92</v>
      </c>
      <c r="R444" t="s">
        <v>92</v>
      </c>
      <c r="T444" t="s">
        <v>92</v>
      </c>
      <c r="U444" t="s">
        <v>26</v>
      </c>
      <c r="V444" t="s">
        <v>92</v>
      </c>
      <c r="W444" t="s">
        <v>92</v>
      </c>
      <c r="Y444" t="s">
        <v>26</v>
      </c>
      <c r="AA444" t="s">
        <v>26</v>
      </c>
      <c r="AB444" t="s">
        <v>26</v>
      </c>
    </row>
    <row r="445" spans="3:28" ht="15" customHeight="1">
      <c r="C445" t="s">
        <v>92</v>
      </c>
      <c r="D445" t="s">
        <v>26</v>
      </c>
      <c r="E445" t="s">
        <v>26</v>
      </c>
      <c r="F445" t="s">
        <v>26</v>
      </c>
      <c r="K445" t="s">
        <v>92</v>
      </c>
      <c r="N445" t="s">
        <v>92</v>
      </c>
      <c r="O445" t="s">
        <v>103</v>
      </c>
      <c r="P445" t="s">
        <v>92</v>
      </c>
      <c r="Q445" t="s">
        <v>92</v>
      </c>
      <c r="R445" t="s">
        <v>92</v>
      </c>
      <c r="T445" t="s">
        <v>92</v>
      </c>
      <c r="U445" t="s">
        <v>26</v>
      </c>
      <c r="V445" t="s">
        <v>92</v>
      </c>
      <c r="W445" t="s">
        <v>92</v>
      </c>
      <c r="Y445" t="s">
        <v>26</v>
      </c>
      <c r="AA445" t="s">
        <v>26</v>
      </c>
      <c r="AB445" t="s">
        <v>26</v>
      </c>
    </row>
    <row r="446" spans="3:28" ht="15" customHeight="1">
      <c r="C446" t="s">
        <v>92</v>
      </c>
      <c r="D446" t="s">
        <v>26</v>
      </c>
      <c r="E446" t="s">
        <v>26</v>
      </c>
      <c r="F446" t="s">
        <v>26</v>
      </c>
      <c r="K446" t="s">
        <v>92</v>
      </c>
      <c r="N446" t="s">
        <v>92</v>
      </c>
      <c r="O446" t="s">
        <v>103</v>
      </c>
      <c r="P446" t="s">
        <v>92</v>
      </c>
      <c r="Q446" t="s">
        <v>92</v>
      </c>
      <c r="R446" t="s">
        <v>92</v>
      </c>
      <c r="T446" t="s">
        <v>92</v>
      </c>
      <c r="U446" t="s">
        <v>26</v>
      </c>
      <c r="V446" t="s">
        <v>92</v>
      </c>
      <c r="W446" t="s">
        <v>92</v>
      </c>
      <c r="Y446" t="s">
        <v>26</v>
      </c>
      <c r="AA446" t="s">
        <v>26</v>
      </c>
      <c r="AB446" t="s">
        <v>26</v>
      </c>
    </row>
    <row r="447" spans="3:28" ht="15" customHeight="1">
      <c r="C447" t="s">
        <v>92</v>
      </c>
      <c r="D447" t="s">
        <v>26</v>
      </c>
      <c r="E447" t="s">
        <v>26</v>
      </c>
      <c r="F447" t="s">
        <v>26</v>
      </c>
      <c r="K447" t="s">
        <v>92</v>
      </c>
      <c r="N447" t="s">
        <v>92</v>
      </c>
      <c r="O447" t="s">
        <v>103</v>
      </c>
      <c r="P447" t="s">
        <v>92</v>
      </c>
      <c r="Q447" t="s">
        <v>92</v>
      </c>
      <c r="R447" t="s">
        <v>92</v>
      </c>
      <c r="T447" t="s">
        <v>92</v>
      </c>
      <c r="U447" t="s">
        <v>26</v>
      </c>
      <c r="V447" t="s">
        <v>92</v>
      </c>
      <c r="W447" t="s">
        <v>92</v>
      </c>
      <c r="Y447" t="s">
        <v>26</v>
      </c>
      <c r="AA447" t="s">
        <v>26</v>
      </c>
      <c r="AB447" t="s">
        <v>26</v>
      </c>
    </row>
    <row r="448" spans="3:28" ht="15" customHeight="1">
      <c r="C448" t="s">
        <v>92</v>
      </c>
      <c r="D448" t="s">
        <v>26</v>
      </c>
      <c r="E448" t="s">
        <v>26</v>
      </c>
      <c r="F448" t="s">
        <v>26</v>
      </c>
      <c r="K448" t="s">
        <v>92</v>
      </c>
      <c r="N448" t="s">
        <v>92</v>
      </c>
      <c r="O448" t="s">
        <v>103</v>
      </c>
      <c r="P448" t="s">
        <v>92</v>
      </c>
      <c r="Q448" t="s">
        <v>92</v>
      </c>
      <c r="R448" t="s">
        <v>92</v>
      </c>
      <c r="T448" t="s">
        <v>92</v>
      </c>
      <c r="U448" t="s">
        <v>26</v>
      </c>
      <c r="V448" t="s">
        <v>92</v>
      </c>
      <c r="W448" t="s">
        <v>92</v>
      </c>
      <c r="Y448" t="s">
        <v>26</v>
      </c>
      <c r="AA448" t="s">
        <v>26</v>
      </c>
      <c r="AB448" t="s">
        <v>26</v>
      </c>
    </row>
    <row r="449" spans="3:28" ht="15" customHeight="1">
      <c r="C449" t="s">
        <v>92</v>
      </c>
      <c r="D449" t="s">
        <v>26</v>
      </c>
      <c r="E449" t="s">
        <v>26</v>
      </c>
      <c r="F449" t="s">
        <v>26</v>
      </c>
      <c r="K449" t="s">
        <v>92</v>
      </c>
      <c r="N449" t="s">
        <v>92</v>
      </c>
      <c r="O449" t="s">
        <v>103</v>
      </c>
      <c r="P449" t="s">
        <v>92</v>
      </c>
      <c r="Q449" t="s">
        <v>92</v>
      </c>
      <c r="R449" t="s">
        <v>92</v>
      </c>
      <c r="T449" t="s">
        <v>92</v>
      </c>
      <c r="U449" t="s">
        <v>26</v>
      </c>
      <c r="V449" t="s">
        <v>92</v>
      </c>
      <c r="W449" t="s">
        <v>92</v>
      </c>
      <c r="Y449" t="s">
        <v>26</v>
      </c>
      <c r="AA449" t="s">
        <v>26</v>
      </c>
      <c r="AB449" t="s">
        <v>26</v>
      </c>
    </row>
    <row r="450" spans="3:28" ht="15" customHeight="1">
      <c r="C450" t="s">
        <v>92</v>
      </c>
      <c r="D450" t="s">
        <v>26</v>
      </c>
      <c r="E450" t="s">
        <v>26</v>
      </c>
      <c r="F450" t="s">
        <v>26</v>
      </c>
      <c r="K450" t="s">
        <v>92</v>
      </c>
      <c r="N450" t="s">
        <v>92</v>
      </c>
      <c r="O450" t="s">
        <v>103</v>
      </c>
      <c r="P450" t="s">
        <v>92</v>
      </c>
      <c r="Q450" t="s">
        <v>92</v>
      </c>
      <c r="R450" t="s">
        <v>92</v>
      </c>
      <c r="T450" t="s">
        <v>92</v>
      </c>
      <c r="U450" t="s">
        <v>26</v>
      </c>
      <c r="V450" t="s">
        <v>92</v>
      </c>
      <c r="W450" t="s">
        <v>92</v>
      </c>
      <c r="Y450" t="s">
        <v>26</v>
      </c>
      <c r="AA450" t="s">
        <v>26</v>
      </c>
      <c r="AB450" t="s">
        <v>26</v>
      </c>
    </row>
    <row r="451" spans="3:28" ht="15" customHeight="1">
      <c r="C451" t="s">
        <v>92</v>
      </c>
      <c r="D451" t="s">
        <v>26</v>
      </c>
      <c r="E451" t="s">
        <v>26</v>
      </c>
      <c r="F451" t="s">
        <v>26</v>
      </c>
      <c r="K451" t="s">
        <v>92</v>
      </c>
      <c r="N451" t="s">
        <v>92</v>
      </c>
      <c r="O451" t="s">
        <v>103</v>
      </c>
      <c r="P451" t="s">
        <v>92</v>
      </c>
      <c r="Q451" t="s">
        <v>92</v>
      </c>
      <c r="R451" t="s">
        <v>92</v>
      </c>
      <c r="T451" t="s">
        <v>92</v>
      </c>
      <c r="U451" t="s">
        <v>26</v>
      </c>
      <c r="V451" t="s">
        <v>92</v>
      </c>
      <c r="W451" t="s">
        <v>92</v>
      </c>
      <c r="Y451" t="s">
        <v>26</v>
      </c>
      <c r="AA451" t="s">
        <v>26</v>
      </c>
      <c r="AB451" t="s">
        <v>26</v>
      </c>
    </row>
    <row r="452" spans="3:28" ht="15" customHeight="1">
      <c r="C452" t="s">
        <v>92</v>
      </c>
      <c r="D452" t="s">
        <v>26</v>
      </c>
      <c r="E452" t="s">
        <v>26</v>
      </c>
      <c r="F452" t="s">
        <v>26</v>
      </c>
      <c r="K452" t="s">
        <v>92</v>
      </c>
      <c r="N452" t="s">
        <v>92</v>
      </c>
      <c r="O452" t="s">
        <v>103</v>
      </c>
      <c r="P452" t="s">
        <v>92</v>
      </c>
      <c r="Q452" t="s">
        <v>92</v>
      </c>
      <c r="R452" t="s">
        <v>92</v>
      </c>
      <c r="T452" t="s">
        <v>92</v>
      </c>
      <c r="U452" t="s">
        <v>26</v>
      </c>
      <c r="V452" t="s">
        <v>92</v>
      </c>
      <c r="W452" t="s">
        <v>92</v>
      </c>
      <c r="Y452" t="s">
        <v>26</v>
      </c>
      <c r="AA452" t="s">
        <v>26</v>
      </c>
      <c r="AB452" t="s">
        <v>26</v>
      </c>
    </row>
    <row r="453" spans="3:28" ht="15" customHeight="1">
      <c r="C453" t="s">
        <v>92</v>
      </c>
      <c r="D453" t="s">
        <v>26</v>
      </c>
      <c r="E453" t="s">
        <v>26</v>
      </c>
      <c r="F453" t="s">
        <v>26</v>
      </c>
      <c r="K453" t="s">
        <v>92</v>
      </c>
      <c r="N453" t="s">
        <v>92</v>
      </c>
      <c r="O453" t="s">
        <v>103</v>
      </c>
      <c r="P453" t="s">
        <v>92</v>
      </c>
      <c r="Q453" t="s">
        <v>92</v>
      </c>
      <c r="R453" t="s">
        <v>92</v>
      </c>
      <c r="T453" t="s">
        <v>92</v>
      </c>
      <c r="U453" t="s">
        <v>26</v>
      </c>
      <c r="V453" t="s">
        <v>92</v>
      </c>
      <c r="W453" t="s">
        <v>92</v>
      </c>
      <c r="Y453" t="s">
        <v>26</v>
      </c>
      <c r="AA453" t="s">
        <v>26</v>
      </c>
      <c r="AB453" t="s">
        <v>26</v>
      </c>
    </row>
    <row r="454" spans="3:28" ht="15" customHeight="1">
      <c r="C454" t="s">
        <v>92</v>
      </c>
      <c r="D454" t="s">
        <v>26</v>
      </c>
      <c r="E454" t="s">
        <v>26</v>
      </c>
      <c r="F454" t="s">
        <v>26</v>
      </c>
      <c r="K454" t="s">
        <v>92</v>
      </c>
      <c r="N454" t="s">
        <v>92</v>
      </c>
      <c r="O454" t="s">
        <v>103</v>
      </c>
      <c r="P454" t="s">
        <v>92</v>
      </c>
      <c r="Q454" t="s">
        <v>92</v>
      </c>
      <c r="R454" t="s">
        <v>92</v>
      </c>
      <c r="T454" t="s">
        <v>92</v>
      </c>
      <c r="U454" t="s">
        <v>26</v>
      </c>
      <c r="V454" t="s">
        <v>92</v>
      </c>
      <c r="W454" t="s">
        <v>92</v>
      </c>
      <c r="Y454" t="s">
        <v>26</v>
      </c>
      <c r="AA454" t="s">
        <v>26</v>
      </c>
      <c r="AB454" t="s">
        <v>26</v>
      </c>
    </row>
    <row r="455" spans="3:28" ht="15" customHeight="1">
      <c r="C455" t="s">
        <v>92</v>
      </c>
      <c r="D455" t="s">
        <v>26</v>
      </c>
      <c r="E455" t="s">
        <v>26</v>
      </c>
      <c r="F455" t="s">
        <v>26</v>
      </c>
      <c r="K455" t="s">
        <v>92</v>
      </c>
      <c r="N455" t="s">
        <v>92</v>
      </c>
      <c r="O455" t="s">
        <v>103</v>
      </c>
      <c r="P455" t="s">
        <v>92</v>
      </c>
      <c r="Q455" t="s">
        <v>92</v>
      </c>
      <c r="R455" t="s">
        <v>92</v>
      </c>
      <c r="T455" t="s">
        <v>92</v>
      </c>
      <c r="U455" t="s">
        <v>26</v>
      </c>
      <c r="V455" t="s">
        <v>92</v>
      </c>
      <c r="W455" t="s">
        <v>92</v>
      </c>
      <c r="Y455" t="s">
        <v>26</v>
      </c>
      <c r="AA455" t="s">
        <v>26</v>
      </c>
      <c r="AB455" t="s">
        <v>26</v>
      </c>
    </row>
    <row r="456" spans="3:28" ht="15" customHeight="1">
      <c r="C456" t="s">
        <v>92</v>
      </c>
      <c r="D456" t="s">
        <v>26</v>
      </c>
      <c r="E456" t="s">
        <v>26</v>
      </c>
      <c r="F456" t="s">
        <v>26</v>
      </c>
      <c r="K456" t="s">
        <v>92</v>
      </c>
      <c r="N456" t="s">
        <v>92</v>
      </c>
      <c r="O456" t="s">
        <v>103</v>
      </c>
      <c r="P456" t="s">
        <v>92</v>
      </c>
      <c r="Q456" t="s">
        <v>92</v>
      </c>
      <c r="R456" t="s">
        <v>92</v>
      </c>
      <c r="T456" t="s">
        <v>92</v>
      </c>
      <c r="U456" t="s">
        <v>26</v>
      </c>
      <c r="V456" t="s">
        <v>92</v>
      </c>
      <c r="W456" t="s">
        <v>92</v>
      </c>
      <c r="Y456" t="s">
        <v>26</v>
      </c>
      <c r="AA456" t="s">
        <v>26</v>
      </c>
      <c r="AB456" t="s">
        <v>26</v>
      </c>
    </row>
    <row r="457" spans="3:28" ht="15" customHeight="1">
      <c r="C457" t="s">
        <v>92</v>
      </c>
      <c r="D457" t="s">
        <v>26</v>
      </c>
      <c r="E457" t="s">
        <v>26</v>
      </c>
      <c r="F457" t="s">
        <v>26</v>
      </c>
      <c r="K457" t="s">
        <v>92</v>
      </c>
      <c r="N457" t="s">
        <v>92</v>
      </c>
      <c r="O457" t="s">
        <v>103</v>
      </c>
      <c r="P457" t="s">
        <v>92</v>
      </c>
      <c r="Q457" t="s">
        <v>92</v>
      </c>
      <c r="R457" t="s">
        <v>92</v>
      </c>
      <c r="T457" t="s">
        <v>92</v>
      </c>
      <c r="U457" t="s">
        <v>26</v>
      </c>
      <c r="V457" t="s">
        <v>92</v>
      </c>
      <c r="W457" t="s">
        <v>92</v>
      </c>
      <c r="Y457" t="s">
        <v>26</v>
      </c>
      <c r="AA457" t="s">
        <v>26</v>
      </c>
      <c r="AB457" t="s">
        <v>26</v>
      </c>
    </row>
    <row r="458" spans="3:28" ht="15" customHeight="1">
      <c r="C458" t="s">
        <v>92</v>
      </c>
      <c r="D458" t="s">
        <v>26</v>
      </c>
      <c r="E458" t="s">
        <v>26</v>
      </c>
      <c r="F458" t="s">
        <v>26</v>
      </c>
      <c r="K458" t="s">
        <v>92</v>
      </c>
      <c r="N458" t="s">
        <v>92</v>
      </c>
      <c r="O458" t="s">
        <v>103</v>
      </c>
      <c r="P458" t="s">
        <v>92</v>
      </c>
      <c r="Q458" t="s">
        <v>92</v>
      </c>
      <c r="R458" t="s">
        <v>92</v>
      </c>
      <c r="T458" t="s">
        <v>92</v>
      </c>
      <c r="U458" t="s">
        <v>26</v>
      </c>
      <c r="V458" t="s">
        <v>92</v>
      </c>
      <c r="W458" t="s">
        <v>92</v>
      </c>
      <c r="Y458" t="s">
        <v>26</v>
      </c>
      <c r="AA458" t="s">
        <v>26</v>
      </c>
      <c r="AB458" t="s">
        <v>26</v>
      </c>
    </row>
    <row r="459" spans="3:28" ht="15" customHeight="1">
      <c r="C459" t="s">
        <v>92</v>
      </c>
      <c r="D459" t="s">
        <v>26</v>
      </c>
      <c r="E459" t="s">
        <v>26</v>
      </c>
      <c r="F459" t="s">
        <v>26</v>
      </c>
      <c r="K459" t="s">
        <v>92</v>
      </c>
      <c r="N459" t="s">
        <v>92</v>
      </c>
      <c r="O459" t="s">
        <v>103</v>
      </c>
      <c r="P459" t="s">
        <v>92</v>
      </c>
      <c r="Q459" t="s">
        <v>92</v>
      </c>
      <c r="R459" t="s">
        <v>92</v>
      </c>
      <c r="T459" t="s">
        <v>92</v>
      </c>
      <c r="U459" t="s">
        <v>26</v>
      </c>
      <c r="V459" t="s">
        <v>92</v>
      </c>
      <c r="W459" t="s">
        <v>92</v>
      </c>
      <c r="Y459" t="s">
        <v>26</v>
      </c>
      <c r="AA459" t="s">
        <v>26</v>
      </c>
      <c r="AB459" t="s">
        <v>26</v>
      </c>
    </row>
    <row r="460" spans="3:28" ht="15" customHeight="1">
      <c r="C460" t="s">
        <v>92</v>
      </c>
      <c r="D460" t="s">
        <v>26</v>
      </c>
      <c r="E460" t="s">
        <v>26</v>
      </c>
      <c r="F460" t="s">
        <v>26</v>
      </c>
      <c r="K460" t="s">
        <v>92</v>
      </c>
      <c r="N460" t="s">
        <v>92</v>
      </c>
      <c r="O460" t="s">
        <v>103</v>
      </c>
      <c r="P460" t="s">
        <v>92</v>
      </c>
      <c r="Q460" t="s">
        <v>92</v>
      </c>
      <c r="R460" t="s">
        <v>92</v>
      </c>
      <c r="T460" t="s">
        <v>92</v>
      </c>
      <c r="U460" t="s">
        <v>26</v>
      </c>
      <c r="V460" t="s">
        <v>92</v>
      </c>
      <c r="W460" t="s">
        <v>92</v>
      </c>
      <c r="Y460" t="s">
        <v>26</v>
      </c>
      <c r="AA460" t="s">
        <v>26</v>
      </c>
      <c r="AB460" t="s">
        <v>26</v>
      </c>
    </row>
    <row r="461" spans="3:28" ht="15" customHeight="1">
      <c r="C461" t="s">
        <v>92</v>
      </c>
      <c r="D461" t="s">
        <v>26</v>
      </c>
      <c r="E461" t="s">
        <v>26</v>
      </c>
      <c r="F461" t="s">
        <v>26</v>
      </c>
      <c r="K461" t="s">
        <v>92</v>
      </c>
      <c r="N461" t="s">
        <v>92</v>
      </c>
      <c r="O461" t="s">
        <v>103</v>
      </c>
      <c r="P461" t="s">
        <v>92</v>
      </c>
      <c r="Q461" t="s">
        <v>92</v>
      </c>
      <c r="R461" t="s">
        <v>92</v>
      </c>
      <c r="T461" t="s">
        <v>92</v>
      </c>
      <c r="U461" t="s">
        <v>26</v>
      </c>
      <c r="V461" t="s">
        <v>92</v>
      </c>
      <c r="W461" t="s">
        <v>92</v>
      </c>
      <c r="Y461" t="s">
        <v>26</v>
      </c>
      <c r="AA461" t="s">
        <v>26</v>
      </c>
      <c r="AB461" t="s">
        <v>26</v>
      </c>
    </row>
    <row r="462" spans="3:28" ht="15" customHeight="1">
      <c r="C462" t="s">
        <v>92</v>
      </c>
      <c r="D462" t="s">
        <v>26</v>
      </c>
      <c r="E462" t="s">
        <v>26</v>
      </c>
      <c r="F462" t="s">
        <v>26</v>
      </c>
      <c r="K462" t="s">
        <v>92</v>
      </c>
      <c r="N462" t="s">
        <v>92</v>
      </c>
      <c r="O462" t="s">
        <v>103</v>
      </c>
      <c r="P462" t="s">
        <v>92</v>
      </c>
      <c r="Q462" t="s">
        <v>92</v>
      </c>
      <c r="R462" t="s">
        <v>92</v>
      </c>
      <c r="T462" t="s">
        <v>92</v>
      </c>
      <c r="U462" t="s">
        <v>26</v>
      </c>
      <c r="V462" t="s">
        <v>92</v>
      </c>
      <c r="W462" t="s">
        <v>92</v>
      </c>
      <c r="Y462" t="s">
        <v>26</v>
      </c>
      <c r="AA462" t="s">
        <v>26</v>
      </c>
      <c r="AB462" t="s">
        <v>26</v>
      </c>
    </row>
    <row r="463" spans="3:28" ht="15" customHeight="1">
      <c r="C463" t="s">
        <v>92</v>
      </c>
      <c r="D463" t="s">
        <v>26</v>
      </c>
      <c r="E463" t="s">
        <v>26</v>
      </c>
      <c r="F463" t="s">
        <v>26</v>
      </c>
      <c r="K463" t="s">
        <v>92</v>
      </c>
      <c r="N463" t="s">
        <v>92</v>
      </c>
      <c r="O463" t="s">
        <v>103</v>
      </c>
      <c r="P463" t="s">
        <v>92</v>
      </c>
      <c r="Q463" t="s">
        <v>92</v>
      </c>
      <c r="R463" t="s">
        <v>92</v>
      </c>
      <c r="T463" t="s">
        <v>92</v>
      </c>
      <c r="U463" t="s">
        <v>26</v>
      </c>
      <c r="V463" t="s">
        <v>92</v>
      </c>
      <c r="W463" t="s">
        <v>92</v>
      </c>
      <c r="Y463" t="s">
        <v>26</v>
      </c>
      <c r="AA463" t="s">
        <v>26</v>
      </c>
      <c r="AB463" t="s">
        <v>26</v>
      </c>
    </row>
    <row r="464" spans="3:28" ht="15" customHeight="1">
      <c r="C464" t="s">
        <v>92</v>
      </c>
      <c r="D464" t="s">
        <v>26</v>
      </c>
      <c r="E464" t="s">
        <v>26</v>
      </c>
      <c r="F464" t="s">
        <v>26</v>
      </c>
      <c r="K464" t="s">
        <v>92</v>
      </c>
      <c r="N464" t="s">
        <v>92</v>
      </c>
      <c r="O464" t="s">
        <v>103</v>
      </c>
      <c r="P464" t="s">
        <v>92</v>
      </c>
      <c r="Q464" t="s">
        <v>92</v>
      </c>
      <c r="R464" t="s">
        <v>92</v>
      </c>
      <c r="T464" t="s">
        <v>92</v>
      </c>
      <c r="U464" t="s">
        <v>26</v>
      </c>
      <c r="V464" t="s">
        <v>92</v>
      </c>
      <c r="W464" t="s">
        <v>92</v>
      </c>
      <c r="Y464" t="s">
        <v>26</v>
      </c>
      <c r="AA464" t="s">
        <v>26</v>
      </c>
      <c r="AB464" t="s">
        <v>26</v>
      </c>
    </row>
    <row r="465" spans="3:28" ht="15" customHeight="1">
      <c r="C465" t="s">
        <v>92</v>
      </c>
      <c r="D465" t="s">
        <v>26</v>
      </c>
      <c r="E465" t="s">
        <v>26</v>
      </c>
      <c r="F465" t="s">
        <v>26</v>
      </c>
      <c r="K465" t="s">
        <v>92</v>
      </c>
      <c r="N465" t="s">
        <v>92</v>
      </c>
      <c r="O465" t="s">
        <v>103</v>
      </c>
      <c r="P465" t="s">
        <v>92</v>
      </c>
      <c r="Q465" t="s">
        <v>92</v>
      </c>
      <c r="R465" t="s">
        <v>92</v>
      </c>
      <c r="T465" t="s">
        <v>92</v>
      </c>
      <c r="U465" t="s">
        <v>26</v>
      </c>
      <c r="V465" t="s">
        <v>92</v>
      </c>
      <c r="W465" t="s">
        <v>92</v>
      </c>
      <c r="Y465" t="s">
        <v>26</v>
      </c>
      <c r="AA465" t="s">
        <v>26</v>
      </c>
      <c r="AB465" t="s">
        <v>26</v>
      </c>
    </row>
    <row r="466" spans="3:28" ht="15" customHeight="1">
      <c r="C466" t="s">
        <v>92</v>
      </c>
      <c r="D466" t="s">
        <v>26</v>
      </c>
      <c r="E466" t="s">
        <v>26</v>
      </c>
      <c r="F466" t="s">
        <v>26</v>
      </c>
      <c r="K466" t="s">
        <v>92</v>
      </c>
      <c r="N466" t="s">
        <v>92</v>
      </c>
      <c r="O466" t="s">
        <v>103</v>
      </c>
      <c r="P466" t="s">
        <v>92</v>
      </c>
      <c r="Q466" t="s">
        <v>92</v>
      </c>
      <c r="R466" t="s">
        <v>92</v>
      </c>
      <c r="T466" t="s">
        <v>92</v>
      </c>
      <c r="U466" t="s">
        <v>26</v>
      </c>
      <c r="V466" t="s">
        <v>92</v>
      </c>
      <c r="W466" t="s">
        <v>92</v>
      </c>
      <c r="Y466" t="s">
        <v>26</v>
      </c>
      <c r="AA466" t="s">
        <v>26</v>
      </c>
      <c r="AB466" t="s">
        <v>26</v>
      </c>
    </row>
    <row r="467" spans="3:28" ht="15" customHeight="1">
      <c r="C467" t="s">
        <v>92</v>
      </c>
      <c r="D467" t="s">
        <v>26</v>
      </c>
      <c r="E467" t="s">
        <v>26</v>
      </c>
      <c r="F467" t="s">
        <v>26</v>
      </c>
      <c r="K467" t="s">
        <v>92</v>
      </c>
      <c r="N467" t="s">
        <v>92</v>
      </c>
      <c r="O467" t="s">
        <v>103</v>
      </c>
      <c r="P467" t="s">
        <v>92</v>
      </c>
      <c r="Q467" t="s">
        <v>92</v>
      </c>
      <c r="R467" t="s">
        <v>92</v>
      </c>
      <c r="T467" t="s">
        <v>92</v>
      </c>
      <c r="U467" t="s">
        <v>26</v>
      </c>
      <c r="V467" t="s">
        <v>92</v>
      </c>
      <c r="W467" t="s">
        <v>92</v>
      </c>
      <c r="Y467" t="s">
        <v>26</v>
      </c>
      <c r="AA467" t="s">
        <v>26</v>
      </c>
      <c r="AB467" t="s">
        <v>26</v>
      </c>
    </row>
    <row r="468" spans="3:28" ht="15" customHeight="1">
      <c r="C468" t="s">
        <v>92</v>
      </c>
      <c r="D468" t="s">
        <v>26</v>
      </c>
      <c r="E468" t="s">
        <v>26</v>
      </c>
      <c r="F468" t="s">
        <v>26</v>
      </c>
      <c r="K468" t="s">
        <v>92</v>
      </c>
      <c r="N468" t="s">
        <v>92</v>
      </c>
      <c r="O468" t="s">
        <v>103</v>
      </c>
      <c r="P468" t="s">
        <v>92</v>
      </c>
      <c r="Q468" t="s">
        <v>92</v>
      </c>
      <c r="R468" t="s">
        <v>92</v>
      </c>
      <c r="T468" t="s">
        <v>92</v>
      </c>
      <c r="U468" t="s">
        <v>26</v>
      </c>
      <c r="V468" t="s">
        <v>92</v>
      </c>
      <c r="W468" t="s">
        <v>92</v>
      </c>
      <c r="Y468" t="s">
        <v>26</v>
      </c>
      <c r="AA468" t="s">
        <v>26</v>
      </c>
      <c r="AB468" t="s">
        <v>26</v>
      </c>
    </row>
    <row r="469" spans="3:28" ht="15" customHeight="1">
      <c r="C469" t="s">
        <v>92</v>
      </c>
      <c r="D469" t="s">
        <v>26</v>
      </c>
      <c r="E469" t="s">
        <v>26</v>
      </c>
      <c r="F469" t="s">
        <v>26</v>
      </c>
      <c r="K469" t="s">
        <v>92</v>
      </c>
      <c r="N469" t="s">
        <v>92</v>
      </c>
      <c r="O469" t="s">
        <v>103</v>
      </c>
      <c r="P469" t="s">
        <v>92</v>
      </c>
      <c r="Q469" t="s">
        <v>92</v>
      </c>
      <c r="R469" t="s">
        <v>92</v>
      </c>
      <c r="T469" t="s">
        <v>92</v>
      </c>
      <c r="U469" t="s">
        <v>26</v>
      </c>
      <c r="V469" t="s">
        <v>92</v>
      </c>
      <c r="W469" t="s">
        <v>92</v>
      </c>
      <c r="Y469" t="s">
        <v>26</v>
      </c>
      <c r="AA469" t="s">
        <v>26</v>
      </c>
      <c r="AB469" t="s">
        <v>26</v>
      </c>
    </row>
    <row r="470" spans="3:28" ht="15" customHeight="1">
      <c r="C470" t="s">
        <v>92</v>
      </c>
      <c r="D470" t="s">
        <v>26</v>
      </c>
      <c r="E470" t="s">
        <v>26</v>
      </c>
      <c r="F470" t="s">
        <v>26</v>
      </c>
      <c r="K470" t="s">
        <v>92</v>
      </c>
      <c r="N470" t="s">
        <v>92</v>
      </c>
      <c r="O470" t="s">
        <v>103</v>
      </c>
      <c r="P470" t="s">
        <v>92</v>
      </c>
      <c r="Q470" t="s">
        <v>92</v>
      </c>
      <c r="R470" t="s">
        <v>92</v>
      </c>
      <c r="T470" t="s">
        <v>92</v>
      </c>
      <c r="U470" t="s">
        <v>26</v>
      </c>
      <c r="V470" t="s">
        <v>92</v>
      </c>
      <c r="W470" t="s">
        <v>92</v>
      </c>
      <c r="Y470" t="s">
        <v>26</v>
      </c>
      <c r="AA470" t="s">
        <v>26</v>
      </c>
      <c r="AB470" t="s">
        <v>26</v>
      </c>
    </row>
    <row r="471" spans="3:28" ht="15" customHeight="1">
      <c r="C471" t="s">
        <v>92</v>
      </c>
      <c r="D471" t="s">
        <v>26</v>
      </c>
      <c r="E471" t="s">
        <v>26</v>
      </c>
      <c r="F471" t="s">
        <v>26</v>
      </c>
      <c r="K471" t="s">
        <v>92</v>
      </c>
      <c r="N471" t="s">
        <v>92</v>
      </c>
      <c r="O471" t="s">
        <v>103</v>
      </c>
      <c r="P471" t="s">
        <v>92</v>
      </c>
      <c r="Q471" t="s">
        <v>92</v>
      </c>
      <c r="R471" t="s">
        <v>92</v>
      </c>
      <c r="T471" t="s">
        <v>92</v>
      </c>
      <c r="U471" t="s">
        <v>26</v>
      </c>
      <c r="V471" t="s">
        <v>92</v>
      </c>
      <c r="W471" t="s">
        <v>92</v>
      </c>
      <c r="Y471" t="s">
        <v>26</v>
      </c>
      <c r="AA471" t="s">
        <v>26</v>
      </c>
      <c r="AB471" t="s">
        <v>26</v>
      </c>
    </row>
    <row r="472" spans="3:28" ht="15" customHeight="1">
      <c r="C472" t="s">
        <v>92</v>
      </c>
      <c r="D472" t="s">
        <v>26</v>
      </c>
      <c r="E472" t="s">
        <v>26</v>
      </c>
      <c r="F472" t="s">
        <v>26</v>
      </c>
      <c r="K472" t="s">
        <v>92</v>
      </c>
      <c r="N472" t="s">
        <v>92</v>
      </c>
      <c r="O472" t="s">
        <v>103</v>
      </c>
      <c r="P472" t="s">
        <v>92</v>
      </c>
      <c r="Q472" t="s">
        <v>92</v>
      </c>
      <c r="R472" t="s">
        <v>92</v>
      </c>
      <c r="T472" t="s">
        <v>92</v>
      </c>
      <c r="U472" t="s">
        <v>26</v>
      </c>
      <c r="V472" t="s">
        <v>92</v>
      </c>
      <c r="W472" t="s">
        <v>92</v>
      </c>
      <c r="Y472" t="s">
        <v>26</v>
      </c>
      <c r="AA472" t="s">
        <v>26</v>
      </c>
      <c r="AB472" t="s">
        <v>26</v>
      </c>
    </row>
    <row r="473" spans="3:28" ht="15" customHeight="1">
      <c r="C473" t="s">
        <v>92</v>
      </c>
      <c r="D473" t="s">
        <v>26</v>
      </c>
      <c r="E473" t="s">
        <v>26</v>
      </c>
      <c r="F473" t="s">
        <v>26</v>
      </c>
      <c r="K473" t="s">
        <v>92</v>
      </c>
      <c r="N473" t="s">
        <v>92</v>
      </c>
      <c r="O473" t="s">
        <v>103</v>
      </c>
      <c r="P473" t="s">
        <v>92</v>
      </c>
      <c r="Q473" t="s">
        <v>92</v>
      </c>
      <c r="R473" t="s">
        <v>92</v>
      </c>
      <c r="T473" t="s">
        <v>92</v>
      </c>
      <c r="U473" t="s">
        <v>26</v>
      </c>
      <c r="V473" t="s">
        <v>92</v>
      </c>
      <c r="W473" t="s">
        <v>92</v>
      </c>
      <c r="Y473" t="s">
        <v>26</v>
      </c>
      <c r="AA473" t="s">
        <v>26</v>
      </c>
      <c r="AB473" t="s">
        <v>26</v>
      </c>
    </row>
    <row r="474" spans="3:28" ht="15" customHeight="1">
      <c r="C474" t="s">
        <v>92</v>
      </c>
      <c r="D474" t="s">
        <v>26</v>
      </c>
      <c r="E474" t="s">
        <v>26</v>
      </c>
      <c r="F474" t="s">
        <v>26</v>
      </c>
      <c r="K474" t="s">
        <v>92</v>
      </c>
      <c r="N474" t="s">
        <v>92</v>
      </c>
      <c r="O474" t="s">
        <v>103</v>
      </c>
      <c r="P474" t="s">
        <v>92</v>
      </c>
      <c r="Q474" t="s">
        <v>92</v>
      </c>
      <c r="R474" t="s">
        <v>92</v>
      </c>
      <c r="T474" t="s">
        <v>92</v>
      </c>
      <c r="U474" t="s">
        <v>26</v>
      </c>
      <c r="V474" t="s">
        <v>92</v>
      </c>
      <c r="W474" t="s">
        <v>92</v>
      </c>
      <c r="Y474" t="s">
        <v>26</v>
      </c>
      <c r="AA474" t="s">
        <v>26</v>
      </c>
      <c r="AB474" t="s">
        <v>26</v>
      </c>
    </row>
    <row r="475" spans="3:28" ht="15" customHeight="1">
      <c r="C475" t="s">
        <v>92</v>
      </c>
      <c r="D475" t="s">
        <v>26</v>
      </c>
      <c r="E475" t="s">
        <v>26</v>
      </c>
      <c r="F475" t="s">
        <v>26</v>
      </c>
      <c r="K475" t="s">
        <v>92</v>
      </c>
      <c r="N475" t="s">
        <v>92</v>
      </c>
      <c r="O475" t="s">
        <v>103</v>
      </c>
      <c r="P475" t="s">
        <v>92</v>
      </c>
      <c r="Q475" t="s">
        <v>92</v>
      </c>
      <c r="R475" t="s">
        <v>92</v>
      </c>
      <c r="T475" t="s">
        <v>92</v>
      </c>
      <c r="U475" t="s">
        <v>26</v>
      </c>
      <c r="V475" t="s">
        <v>92</v>
      </c>
      <c r="W475" t="s">
        <v>92</v>
      </c>
      <c r="Y475" t="s">
        <v>26</v>
      </c>
      <c r="AA475" t="s">
        <v>26</v>
      </c>
      <c r="AB475" t="s">
        <v>26</v>
      </c>
    </row>
    <row r="476" spans="3:28" ht="15" customHeight="1">
      <c r="C476" t="s">
        <v>92</v>
      </c>
      <c r="D476" t="s">
        <v>26</v>
      </c>
      <c r="E476" t="s">
        <v>26</v>
      </c>
      <c r="F476" t="s">
        <v>26</v>
      </c>
      <c r="K476" t="s">
        <v>92</v>
      </c>
      <c r="N476" t="s">
        <v>92</v>
      </c>
      <c r="O476" t="s">
        <v>103</v>
      </c>
      <c r="P476" t="s">
        <v>92</v>
      </c>
      <c r="Q476" t="s">
        <v>92</v>
      </c>
      <c r="R476" t="s">
        <v>92</v>
      </c>
      <c r="T476" t="s">
        <v>92</v>
      </c>
      <c r="U476" t="s">
        <v>26</v>
      </c>
      <c r="V476" t="s">
        <v>92</v>
      </c>
      <c r="W476" t="s">
        <v>92</v>
      </c>
      <c r="Y476" t="s">
        <v>26</v>
      </c>
      <c r="AA476" t="s">
        <v>26</v>
      </c>
      <c r="AB476" t="s">
        <v>26</v>
      </c>
    </row>
    <row r="477" spans="3:28" ht="15" customHeight="1">
      <c r="C477" t="s">
        <v>92</v>
      </c>
      <c r="D477" t="s">
        <v>26</v>
      </c>
      <c r="E477" t="s">
        <v>26</v>
      </c>
      <c r="F477" t="s">
        <v>26</v>
      </c>
      <c r="K477" t="s">
        <v>92</v>
      </c>
      <c r="N477" t="s">
        <v>92</v>
      </c>
      <c r="O477" t="s">
        <v>103</v>
      </c>
      <c r="P477" t="s">
        <v>92</v>
      </c>
      <c r="Q477" t="s">
        <v>92</v>
      </c>
      <c r="R477" t="s">
        <v>92</v>
      </c>
      <c r="T477" t="s">
        <v>92</v>
      </c>
      <c r="U477" t="s">
        <v>26</v>
      </c>
      <c r="V477" t="s">
        <v>92</v>
      </c>
      <c r="W477" t="s">
        <v>92</v>
      </c>
      <c r="Y477" t="s">
        <v>26</v>
      </c>
      <c r="AA477" t="s">
        <v>26</v>
      </c>
      <c r="AB477" t="s">
        <v>26</v>
      </c>
    </row>
    <row r="478" spans="3:28" ht="15" customHeight="1">
      <c r="C478" t="s">
        <v>92</v>
      </c>
      <c r="D478" t="s">
        <v>26</v>
      </c>
      <c r="E478" t="s">
        <v>26</v>
      </c>
      <c r="F478" t="s">
        <v>26</v>
      </c>
      <c r="K478" t="s">
        <v>92</v>
      </c>
      <c r="N478" t="s">
        <v>92</v>
      </c>
      <c r="O478" t="s">
        <v>103</v>
      </c>
      <c r="P478" t="s">
        <v>92</v>
      </c>
      <c r="Q478" t="s">
        <v>92</v>
      </c>
      <c r="R478" t="s">
        <v>92</v>
      </c>
      <c r="T478" t="s">
        <v>92</v>
      </c>
      <c r="U478" t="s">
        <v>26</v>
      </c>
      <c r="V478" t="s">
        <v>92</v>
      </c>
      <c r="W478" t="s">
        <v>92</v>
      </c>
      <c r="Y478" t="s">
        <v>26</v>
      </c>
      <c r="AA478" t="s">
        <v>26</v>
      </c>
      <c r="AB478" t="s">
        <v>26</v>
      </c>
    </row>
    <row r="479" spans="3:28" ht="15" customHeight="1">
      <c r="C479" t="s">
        <v>92</v>
      </c>
      <c r="D479" t="s">
        <v>26</v>
      </c>
      <c r="E479" t="s">
        <v>26</v>
      </c>
      <c r="F479" t="s">
        <v>26</v>
      </c>
      <c r="K479" t="s">
        <v>92</v>
      </c>
      <c r="N479" t="s">
        <v>92</v>
      </c>
      <c r="O479" t="s">
        <v>103</v>
      </c>
      <c r="P479" t="s">
        <v>92</v>
      </c>
      <c r="Q479" t="s">
        <v>92</v>
      </c>
      <c r="R479" t="s">
        <v>92</v>
      </c>
      <c r="T479" t="s">
        <v>92</v>
      </c>
      <c r="U479" t="s">
        <v>26</v>
      </c>
      <c r="V479" t="s">
        <v>92</v>
      </c>
      <c r="W479" t="s">
        <v>92</v>
      </c>
      <c r="Y479" t="s">
        <v>26</v>
      </c>
      <c r="AA479" t="s">
        <v>26</v>
      </c>
      <c r="AB479" t="s">
        <v>26</v>
      </c>
    </row>
    <row r="480" spans="3:28" ht="15" customHeight="1">
      <c r="C480" t="s">
        <v>92</v>
      </c>
      <c r="D480" t="s">
        <v>26</v>
      </c>
      <c r="E480" t="s">
        <v>26</v>
      </c>
      <c r="F480" t="s">
        <v>26</v>
      </c>
      <c r="K480" t="s">
        <v>92</v>
      </c>
      <c r="N480" t="s">
        <v>92</v>
      </c>
      <c r="O480" t="s">
        <v>103</v>
      </c>
      <c r="P480" t="s">
        <v>92</v>
      </c>
      <c r="Q480" t="s">
        <v>92</v>
      </c>
      <c r="R480" t="s">
        <v>92</v>
      </c>
      <c r="T480" t="s">
        <v>92</v>
      </c>
      <c r="U480" t="s">
        <v>26</v>
      </c>
      <c r="V480" t="s">
        <v>92</v>
      </c>
      <c r="W480" t="s">
        <v>92</v>
      </c>
      <c r="Y480" t="s">
        <v>26</v>
      </c>
      <c r="AA480" t="s">
        <v>26</v>
      </c>
      <c r="AB480" t="s">
        <v>26</v>
      </c>
    </row>
    <row r="481" spans="3:28" ht="15" customHeight="1">
      <c r="C481" t="s">
        <v>92</v>
      </c>
      <c r="D481" t="s">
        <v>26</v>
      </c>
      <c r="E481" t="s">
        <v>26</v>
      </c>
      <c r="F481" t="s">
        <v>26</v>
      </c>
      <c r="K481" t="s">
        <v>92</v>
      </c>
      <c r="N481" t="s">
        <v>92</v>
      </c>
      <c r="O481" t="s">
        <v>103</v>
      </c>
      <c r="P481" t="s">
        <v>92</v>
      </c>
      <c r="Q481" t="s">
        <v>92</v>
      </c>
      <c r="R481" t="s">
        <v>92</v>
      </c>
      <c r="T481" t="s">
        <v>92</v>
      </c>
      <c r="U481" t="s">
        <v>26</v>
      </c>
      <c r="V481" t="s">
        <v>92</v>
      </c>
      <c r="W481" t="s">
        <v>92</v>
      </c>
      <c r="Y481" t="s">
        <v>26</v>
      </c>
      <c r="AA481" t="s">
        <v>26</v>
      </c>
      <c r="AB481" t="s">
        <v>26</v>
      </c>
    </row>
    <row r="482" spans="3:28" ht="15" customHeight="1">
      <c r="C482" t="s">
        <v>92</v>
      </c>
      <c r="D482" t="s">
        <v>26</v>
      </c>
      <c r="E482" t="s">
        <v>26</v>
      </c>
      <c r="F482" t="s">
        <v>26</v>
      </c>
      <c r="K482" t="s">
        <v>92</v>
      </c>
      <c r="N482" t="s">
        <v>92</v>
      </c>
      <c r="O482" t="s">
        <v>103</v>
      </c>
      <c r="P482" t="s">
        <v>92</v>
      </c>
      <c r="Q482" t="s">
        <v>92</v>
      </c>
      <c r="R482" t="s">
        <v>92</v>
      </c>
      <c r="T482" t="s">
        <v>92</v>
      </c>
      <c r="U482" t="s">
        <v>26</v>
      </c>
      <c r="V482" t="s">
        <v>92</v>
      </c>
      <c r="W482" t="s">
        <v>92</v>
      </c>
      <c r="Y482" t="s">
        <v>26</v>
      </c>
      <c r="AA482" t="s">
        <v>26</v>
      </c>
      <c r="AB482" t="s">
        <v>26</v>
      </c>
    </row>
    <row r="483" spans="3:28" ht="15" customHeight="1">
      <c r="C483" t="s">
        <v>92</v>
      </c>
      <c r="D483" t="s">
        <v>26</v>
      </c>
      <c r="E483" t="s">
        <v>26</v>
      </c>
      <c r="F483" t="s">
        <v>26</v>
      </c>
      <c r="K483" t="s">
        <v>92</v>
      </c>
      <c r="N483" t="s">
        <v>92</v>
      </c>
      <c r="O483" t="s">
        <v>103</v>
      </c>
      <c r="P483" t="s">
        <v>92</v>
      </c>
      <c r="Q483" t="s">
        <v>92</v>
      </c>
      <c r="R483" t="s">
        <v>92</v>
      </c>
      <c r="T483" t="s">
        <v>92</v>
      </c>
      <c r="U483" t="s">
        <v>26</v>
      </c>
      <c r="V483" t="s">
        <v>92</v>
      </c>
      <c r="W483" t="s">
        <v>92</v>
      </c>
      <c r="Y483" t="s">
        <v>26</v>
      </c>
      <c r="AA483" t="s">
        <v>26</v>
      </c>
      <c r="AB483" t="s">
        <v>26</v>
      </c>
    </row>
    <row r="484" spans="3:28" ht="15" customHeight="1">
      <c r="C484" t="s">
        <v>92</v>
      </c>
      <c r="D484" t="s">
        <v>26</v>
      </c>
      <c r="E484" t="s">
        <v>26</v>
      </c>
      <c r="F484" t="s">
        <v>26</v>
      </c>
      <c r="K484" t="s">
        <v>92</v>
      </c>
      <c r="N484" t="s">
        <v>92</v>
      </c>
      <c r="O484" t="s">
        <v>103</v>
      </c>
      <c r="P484" t="s">
        <v>92</v>
      </c>
      <c r="Q484" t="s">
        <v>92</v>
      </c>
      <c r="R484" t="s">
        <v>92</v>
      </c>
      <c r="T484" t="s">
        <v>92</v>
      </c>
      <c r="U484" t="s">
        <v>26</v>
      </c>
      <c r="V484" t="s">
        <v>92</v>
      </c>
      <c r="W484" t="s">
        <v>92</v>
      </c>
      <c r="Y484" t="s">
        <v>26</v>
      </c>
      <c r="AA484" t="s">
        <v>26</v>
      </c>
      <c r="AB484" t="s">
        <v>26</v>
      </c>
    </row>
    <row r="485" spans="3:28" ht="15" customHeight="1">
      <c r="C485" t="s">
        <v>92</v>
      </c>
      <c r="D485" t="s">
        <v>26</v>
      </c>
      <c r="E485" t="s">
        <v>26</v>
      </c>
      <c r="F485" t="s">
        <v>26</v>
      </c>
      <c r="K485" t="s">
        <v>92</v>
      </c>
      <c r="N485" t="s">
        <v>92</v>
      </c>
      <c r="O485" t="s">
        <v>103</v>
      </c>
      <c r="P485" t="s">
        <v>92</v>
      </c>
      <c r="Q485" t="s">
        <v>92</v>
      </c>
      <c r="R485" t="s">
        <v>92</v>
      </c>
      <c r="T485" t="s">
        <v>92</v>
      </c>
      <c r="U485" t="s">
        <v>26</v>
      </c>
      <c r="V485" t="s">
        <v>92</v>
      </c>
      <c r="W485" t="s">
        <v>92</v>
      </c>
      <c r="Y485" t="s">
        <v>26</v>
      </c>
      <c r="AA485" t="s">
        <v>26</v>
      </c>
      <c r="AB485" t="s">
        <v>26</v>
      </c>
    </row>
    <row r="486" spans="3:28" ht="15" customHeight="1">
      <c r="C486" t="s">
        <v>92</v>
      </c>
      <c r="D486" t="s">
        <v>26</v>
      </c>
      <c r="E486" t="s">
        <v>26</v>
      </c>
      <c r="F486" t="s">
        <v>26</v>
      </c>
      <c r="K486" t="s">
        <v>92</v>
      </c>
      <c r="N486" t="s">
        <v>92</v>
      </c>
      <c r="O486" t="s">
        <v>103</v>
      </c>
      <c r="P486" t="s">
        <v>92</v>
      </c>
      <c r="Q486" t="s">
        <v>92</v>
      </c>
      <c r="R486" t="s">
        <v>92</v>
      </c>
      <c r="T486" t="s">
        <v>92</v>
      </c>
      <c r="U486" t="s">
        <v>26</v>
      </c>
      <c r="V486" t="s">
        <v>92</v>
      </c>
      <c r="W486" t="s">
        <v>92</v>
      </c>
      <c r="Y486" t="s">
        <v>26</v>
      </c>
      <c r="AA486" t="s">
        <v>26</v>
      </c>
      <c r="AB486" t="s">
        <v>26</v>
      </c>
    </row>
    <row r="487" spans="3:28" ht="15" customHeight="1">
      <c r="C487" t="s">
        <v>92</v>
      </c>
      <c r="D487" t="s">
        <v>26</v>
      </c>
      <c r="E487" t="s">
        <v>26</v>
      </c>
      <c r="F487" t="s">
        <v>26</v>
      </c>
      <c r="K487" t="s">
        <v>92</v>
      </c>
      <c r="N487" t="s">
        <v>92</v>
      </c>
      <c r="O487" t="s">
        <v>103</v>
      </c>
      <c r="P487" t="s">
        <v>92</v>
      </c>
      <c r="Q487" t="s">
        <v>92</v>
      </c>
      <c r="R487" t="s">
        <v>92</v>
      </c>
      <c r="T487" t="s">
        <v>92</v>
      </c>
      <c r="U487" t="s">
        <v>26</v>
      </c>
      <c r="V487" t="s">
        <v>92</v>
      </c>
      <c r="W487" t="s">
        <v>92</v>
      </c>
      <c r="Y487" t="s">
        <v>26</v>
      </c>
      <c r="AA487" t="s">
        <v>26</v>
      </c>
      <c r="AB487" t="s">
        <v>26</v>
      </c>
    </row>
    <row r="488" spans="3:28" ht="15" customHeight="1">
      <c r="C488" t="s">
        <v>92</v>
      </c>
      <c r="D488" t="s">
        <v>26</v>
      </c>
      <c r="E488" t="s">
        <v>26</v>
      </c>
      <c r="F488" t="s">
        <v>26</v>
      </c>
      <c r="K488" t="s">
        <v>92</v>
      </c>
      <c r="N488" t="s">
        <v>92</v>
      </c>
      <c r="O488" t="s">
        <v>103</v>
      </c>
      <c r="P488" t="s">
        <v>92</v>
      </c>
      <c r="Q488" t="s">
        <v>92</v>
      </c>
      <c r="R488" t="s">
        <v>92</v>
      </c>
      <c r="T488" t="s">
        <v>92</v>
      </c>
      <c r="U488" t="s">
        <v>26</v>
      </c>
      <c r="V488" t="s">
        <v>92</v>
      </c>
      <c r="W488" t="s">
        <v>92</v>
      </c>
      <c r="Y488" t="s">
        <v>26</v>
      </c>
      <c r="AA488" t="s">
        <v>26</v>
      </c>
      <c r="AB488" t="s">
        <v>26</v>
      </c>
    </row>
    <row r="489" spans="3:28" ht="15" customHeight="1">
      <c r="C489" t="s">
        <v>92</v>
      </c>
      <c r="D489" t="s">
        <v>26</v>
      </c>
      <c r="E489" t="s">
        <v>26</v>
      </c>
      <c r="F489" t="s">
        <v>26</v>
      </c>
      <c r="K489" t="s">
        <v>92</v>
      </c>
      <c r="N489" t="s">
        <v>92</v>
      </c>
      <c r="O489" t="s">
        <v>103</v>
      </c>
      <c r="P489" t="s">
        <v>92</v>
      </c>
      <c r="Q489" t="s">
        <v>92</v>
      </c>
      <c r="R489" t="s">
        <v>92</v>
      </c>
      <c r="T489" t="s">
        <v>92</v>
      </c>
      <c r="U489" t="s">
        <v>26</v>
      </c>
      <c r="V489" t="s">
        <v>92</v>
      </c>
      <c r="W489" t="s">
        <v>92</v>
      </c>
      <c r="Y489" t="s">
        <v>26</v>
      </c>
      <c r="AA489" t="s">
        <v>26</v>
      </c>
      <c r="AB489" t="s">
        <v>26</v>
      </c>
    </row>
    <row r="490" spans="3:28" ht="15" customHeight="1">
      <c r="C490" t="s">
        <v>92</v>
      </c>
      <c r="D490" t="s">
        <v>26</v>
      </c>
      <c r="E490" t="s">
        <v>26</v>
      </c>
      <c r="F490" t="s">
        <v>26</v>
      </c>
      <c r="K490" t="s">
        <v>92</v>
      </c>
      <c r="N490" t="s">
        <v>92</v>
      </c>
      <c r="O490" t="s">
        <v>103</v>
      </c>
      <c r="P490" t="s">
        <v>92</v>
      </c>
      <c r="Q490" t="s">
        <v>92</v>
      </c>
      <c r="R490" t="s">
        <v>92</v>
      </c>
      <c r="T490" t="s">
        <v>92</v>
      </c>
      <c r="U490" t="s">
        <v>26</v>
      </c>
      <c r="V490" t="s">
        <v>92</v>
      </c>
      <c r="W490" t="s">
        <v>92</v>
      </c>
      <c r="Y490" t="s">
        <v>26</v>
      </c>
      <c r="AA490" t="s">
        <v>26</v>
      </c>
      <c r="AB490" t="s">
        <v>26</v>
      </c>
    </row>
    <row r="491" spans="3:28" ht="15" customHeight="1">
      <c r="C491" t="s">
        <v>92</v>
      </c>
      <c r="D491" t="s">
        <v>26</v>
      </c>
      <c r="E491" t="s">
        <v>26</v>
      </c>
      <c r="F491" t="s">
        <v>26</v>
      </c>
      <c r="K491" t="s">
        <v>92</v>
      </c>
      <c r="N491" t="s">
        <v>92</v>
      </c>
      <c r="O491" t="s">
        <v>103</v>
      </c>
      <c r="P491" t="s">
        <v>92</v>
      </c>
      <c r="Q491" t="s">
        <v>92</v>
      </c>
      <c r="R491" t="s">
        <v>92</v>
      </c>
      <c r="T491" t="s">
        <v>92</v>
      </c>
      <c r="U491" t="s">
        <v>26</v>
      </c>
      <c r="V491" t="s">
        <v>92</v>
      </c>
      <c r="W491" t="s">
        <v>92</v>
      </c>
      <c r="Y491" t="s">
        <v>26</v>
      </c>
      <c r="AA491" t="s">
        <v>26</v>
      </c>
      <c r="AB491" t="s">
        <v>26</v>
      </c>
    </row>
    <row r="492" spans="3:28" ht="15" customHeight="1">
      <c r="C492" t="s">
        <v>92</v>
      </c>
      <c r="D492" t="s">
        <v>26</v>
      </c>
      <c r="E492" t="s">
        <v>26</v>
      </c>
      <c r="F492" t="s">
        <v>26</v>
      </c>
      <c r="K492" t="s">
        <v>92</v>
      </c>
      <c r="N492" t="s">
        <v>92</v>
      </c>
      <c r="O492" t="s">
        <v>103</v>
      </c>
      <c r="P492" t="s">
        <v>92</v>
      </c>
      <c r="Q492" t="s">
        <v>92</v>
      </c>
      <c r="R492" t="s">
        <v>92</v>
      </c>
      <c r="T492" t="s">
        <v>92</v>
      </c>
      <c r="U492" t="s">
        <v>26</v>
      </c>
      <c r="V492" t="s">
        <v>92</v>
      </c>
      <c r="W492" t="s">
        <v>92</v>
      </c>
      <c r="Y492" t="s">
        <v>26</v>
      </c>
      <c r="AA492" t="s">
        <v>26</v>
      </c>
      <c r="AB492" t="s">
        <v>26</v>
      </c>
    </row>
    <row r="493" spans="3:28" ht="15" customHeight="1">
      <c r="C493" t="s">
        <v>92</v>
      </c>
      <c r="D493" t="s">
        <v>26</v>
      </c>
      <c r="E493" t="s">
        <v>26</v>
      </c>
      <c r="F493" t="s">
        <v>26</v>
      </c>
      <c r="K493" t="s">
        <v>92</v>
      </c>
      <c r="N493" t="s">
        <v>92</v>
      </c>
      <c r="O493" t="s">
        <v>103</v>
      </c>
      <c r="P493" t="s">
        <v>92</v>
      </c>
      <c r="Q493" t="s">
        <v>92</v>
      </c>
      <c r="R493" t="s">
        <v>92</v>
      </c>
      <c r="T493" t="s">
        <v>92</v>
      </c>
      <c r="U493" t="s">
        <v>26</v>
      </c>
      <c r="V493" t="s">
        <v>92</v>
      </c>
      <c r="W493" t="s">
        <v>92</v>
      </c>
      <c r="Y493" t="s">
        <v>26</v>
      </c>
      <c r="AA493" t="s">
        <v>26</v>
      </c>
      <c r="AB493" t="s">
        <v>26</v>
      </c>
    </row>
    <row r="494" spans="3:28" ht="15" customHeight="1">
      <c r="C494" t="s">
        <v>92</v>
      </c>
      <c r="D494" t="s">
        <v>26</v>
      </c>
      <c r="E494" t="s">
        <v>26</v>
      </c>
      <c r="F494" t="s">
        <v>26</v>
      </c>
      <c r="K494" t="s">
        <v>92</v>
      </c>
      <c r="N494" t="s">
        <v>92</v>
      </c>
      <c r="O494" t="s">
        <v>103</v>
      </c>
      <c r="P494" t="s">
        <v>92</v>
      </c>
      <c r="Q494" t="s">
        <v>92</v>
      </c>
      <c r="R494" t="s">
        <v>92</v>
      </c>
      <c r="T494" t="s">
        <v>92</v>
      </c>
      <c r="U494" t="s">
        <v>26</v>
      </c>
      <c r="V494" t="s">
        <v>92</v>
      </c>
      <c r="W494" t="s">
        <v>92</v>
      </c>
      <c r="Y494" t="s">
        <v>26</v>
      </c>
      <c r="AA494" t="s">
        <v>26</v>
      </c>
      <c r="AB494" t="s">
        <v>26</v>
      </c>
    </row>
    <row r="495" spans="3:28" ht="15" customHeight="1">
      <c r="C495" t="s">
        <v>92</v>
      </c>
      <c r="D495" t="s">
        <v>26</v>
      </c>
      <c r="E495" t="s">
        <v>26</v>
      </c>
      <c r="F495" t="s">
        <v>26</v>
      </c>
      <c r="K495" t="s">
        <v>92</v>
      </c>
      <c r="N495" t="s">
        <v>92</v>
      </c>
      <c r="O495" t="s">
        <v>103</v>
      </c>
      <c r="P495" t="s">
        <v>92</v>
      </c>
      <c r="Q495" t="s">
        <v>92</v>
      </c>
      <c r="R495" t="s">
        <v>92</v>
      </c>
      <c r="T495" t="s">
        <v>92</v>
      </c>
      <c r="U495" t="s">
        <v>26</v>
      </c>
      <c r="V495" t="s">
        <v>92</v>
      </c>
      <c r="W495" t="s">
        <v>92</v>
      </c>
      <c r="Y495" t="s">
        <v>26</v>
      </c>
      <c r="AA495" t="s">
        <v>26</v>
      </c>
      <c r="AB495" t="s">
        <v>26</v>
      </c>
    </row>
    <row r="496" spans="3:28" ht="15" customHeight="1">
      <c r="C496" t="s">
        <v>92</v>
      </c>
      <c r="D496" t="s">
        <v>26</v>
      </c>
      <c r="E496" t="s">
        <v>26</v>
      </c>
      <c r="F496" t="s">
        <v>26</v>
      </c>
      <c r="K496" t="s">
        <v>92</v>
      </c>
      <c r="N496" t="s">
        <v>92</v>
      </c>
      <c r="O496" t="s">
        <v>103</v>
      </c>
      <c r="P496" t="s">
        <v>92</v>
      </c>
      <c r="Q496" t="s">
        <v>92</v>
      </c>
      <c r="R496" t="s">
        <v>92</v>
      </c>
      <c r="T496" t="s">
        <v>92</v>
      </c>
      <c r="U496" t="s">
        <v>26</v>
      </c>
      <c r="V496" t="s">
        <v>92</v>
      </c>
      <c r="W496" t="s">
        <v>92</v>
      </c>
      <c r="Y496" t="s">
        <v>26</v>
      </c>
      <c r="AA496" t="s">
        <v>26</v>
      </c>
      <c r="AB496" t="s">
        <v>26</v>
      </c>
    </row>
    <row r="497" spans="3:28" ht="15" customHeight="1">
      <c r="C497" t="s">
        <v>92</v>
      </c>
      <c r="D497" t="s">
        <v>26</v>
      </c>
      <c r="E497" t="s">
        <v>26</v>
      </c>
      <c r="F497" t="s">
        <v>26</v>
      </c>
      <c r="K497" t="s">
        <v>92</v>
      </c>
      <c r="N497" t="s">
        <v>92</v>
      </c>
      <c r="O497" t="s">
        <v>103</v>
      </c>
      <c r="P497" t="s">
        <v>92</v>
      </c>
      <c r="Q497" t="s">
        <v>92</v>
      </c>
      <c r="R497" t="s">
        <v>92</v>
      </c>
      <c r="T497" t="s">
        <v>92</v>
      </c>
      <c r="U497" t="s">
        <v>26</v>
      </c>
      <c r="V497" t="s">
        <v>92</v>
      </c>
      <c r="W497" t="s">
        <v>92</v>
      </c>
      <c r="Y497" t="s">
        <v>26</v>
      </c>
      <c r="AA497" t="s">
        <v>26</v>
      </c>
      <c r="AB497" t="s">
        <v>26</v>
      </c>
    </row>
    <row r="498" spans="3:28" ht="15" customHeight="1">
      <c r="C498" t="s">
        <v>92</v>
      </c>
      <c r="D498" t="s">
        <v>26</v>
      </c>
      <c r="E498" t="s">
        <v>26</v>
      </c>
      <c r="F498" t="s">
        <v>26</v>
      </c>
      <c r="K498" t="s">
        <v>92</v>
      </c>
      <c r="N498" t="s">
        <v>92</v>
      </c>
      <c r="O498" t="s">
        <v>103</v>
      </c>
      <c r="P498" t="s">
        <v>92</v>
      </c>
      <c r="Q498" t="s">
        <v>92</v>
      </c>
      <c r="R498" t="s">
        <v>92</v>
      </c>
      <c r="T498" t="s">
        <v>92</v>
      </c>
      <c r="U498" t="s">
        <v>26</v>
      </c>
      <c r="V498" t="s">
        <v>92</v>
      </c>
      <c r="W498" t="s">
        <v>92</v>
      </c>
      <c r="Y498" t="s">
        <v>26</v>
      </c>
      <c r="AA498" t="s">
        <v>26</v>
      </c>
      <c r="AB498" t="s">
        <v>26</v>
      </c>
    </row>
    <row r="499" spans="3:28" ht="15" customHeight="1">
      <c r="C499" t="s">
        <v>92</v>
      </c>
      <c r="D499" t="s">
        <v>26</v>
      </c>
      <c r="E499" t="s">
        <v>26</v>
      </c>
      <c r="F499" t="s">
        <v>26</v>
      </c>
      <c r="K499" t="s">
        <v>92</v>
      </c>
      <c r="N499" t="s">
        <v>92</v>
      </c>
      <c r="O499" t="s">
        <v>103</v>
      </c>
      <c r="P499" t="s">
        <v>92</v>
      </c>
      <c r="Q499" t="s">
        <v>92</v>
      </c>
      <c r="R499" t="s">
        <v>92</v>
      </c>
      <c r="T499" t="s">
        <v>92</v>
      </c>
      <c r="U499" t="s">
        <v>26</v>
      </c>
      <c r="V499" t="s">
        <v>92</v>
      </c>
      <c r="W499" t="s">
        <v>92</v>
      </c>
      <c r="Y499" t="s">
        <v>26</v>
      </c>
      <c r="AA499" t="s">
        <v>26</v>
      </c>
      <c r="AB499" t="s">
        <v>26</v>
      </c>
    </row>
    <row r="500" spans="3:28" ht="15" customHeight="1">
      <c r="C500" t="s">
        <v>92</v>
      </c>
      <c r="D500" t="s">
        <v>26</v>
      </c>
      <c r="E500" t="s">
        <v>26</v>
      </c>
      <c r="F500" t="s">
        <v>26</v>
      </c>
      <c r="K500" t="s">
        <v>92</v>
      </c>
      <c r="N500" t="s">
        <v>92</v>
      </c>
      <c r="O500" t="s">
        <v>103</v>
      </c>
      <c r="P500" t="s">
        <v>92</v>
      </c>
      <c r="Q500" t="s">
        <v>92</v>
      </c>
      <c r="R500" t="s">
        <v>92</v>
      </c>
      <c r="T500" t="s">
        <v>92</v>
      </c>
      <c r="U500" t="s">
        <v>26</v>
      </c>
      <c r="V500" t="s">
        <v>92</v>
      </c>
      <c r="W500" t="s">
        <v>92</v>
      </c>
      <c r="Y500" t="s">
        <v>26</v>
      </c>
      <c r="AA500" t="s">
        <v>26</v>
      </c>
      <c r="AB500" t="s">
        <v>26</v>
      </c>
    </row>
    <row r="501" spans="3:28" ht="15" customHeight="1">
      <c r="C501" t="s">
        <v>92</v>
      </c>
      <c r="D501" t="s">
        <v>26</v>
      </c>
      <c r="E501" t="s">
        <v>26</v>
      </c>
      <c r="F501" t="s">
        <v>26</v>
      </c>
      <c r="K501" t="s">
        <v>92</v>
      </c>
      <c r="N501" t="s">
        <v>92</v>
      </c>
      <c r="O501" t="s">
        <v>103</v>
      </c>
      <c r="P501" t="s">
        <v>92</v>
      </c>
      <c r="Q501" t="s">
        <v>92</v>
      </c>
      <c r="R501" t="s">
        <v>92</v>
      </c>
      <c r="T501" t="s">
        <v>92</v>
      </c>
      <c r="U501" t="s">
        <v>26</v>
      </c>
      <c r="V501" t="s">
        <v>92</v>
      </c>
      <c r="W501" t="s">
        <v>92</v>
      </c>
      <c r="Y501" t="s">
        <v>26</v>
      </c>
      <c r="AA501" t="s">
        <v>26</v>
      </c>
      <c r="AB501" t="s">
        <v>26</v>
      </c>
    </row>
  </sheetData>
  <mergeCells count="5">
    <mergeCell ref="B1:I2"/>
    <mergeCell ref="C5:F5"/>
    <mergeCell ref="J1:M2"/>
    <mergeCell ref="N1:T2"/>
    <mergeCell ref="U1:AB2"/>
  </mergeCells>
  <conditionalFormatting sqref="C6:C37 C116:C10001 V6:W60 N6:N93 K6:K113 P6:R113 T6:T113 V61:V113">
    <cfRule type="cellIs" dxfId="57" priority="40" operator="equal">
      <formula>"Seleccionar"</formula>
    </cfRule>
  </conditionalFormatting>
  <conditionalFormatting sqref="D116:D10001 D6:F6 F46:F60 AA6:AB93 U6:U113 Y6:Y113 D7:D37 F7:F37 E7:E113">
    <cfRule type="cellIs" dxfId="56" priority="41" operator="equal">
      <formula>"Escribí o elegí un valor"</formula>
    </cfRule>
  </conditionalFormatting>
  <conditionalFormatting sqref="E116:E10001">
    <cfRule type="cellIs" dxfId="55" priority="42" operator="equal">
      <formula>"Escribí o elegí un valor"</formula>
    </cfRule>
  </conditionalFormatting>
  <conditionalFormatting sqref="F116:F10001">
    <cfRule type="cellIs" dxfId="54" priority="43" operator="equal">
      <formula>"Escribí o elegí un valor"</formula>
    </cfRule>
  </conditionalFormatting>
  <conditionalFormatting sqref="K114:K10001">
    <cfRule type="cellIs" dxfId="53" priority="44" operator="equal">
      <formula>"Seleccionar"</formula>
    </cfRule>
  </conditionalFormatting>
  <conditionalFormatting sqref="N94:N10001">
    <cfRule type="cellIs" dxfId="52" priority="45" operator="equal">
      <formula>"Seleccionar"</formula>
    </cfRule>
  </conditionalFormatting>
  <conditionalFormatting sqref="O6:O10001">
    <cfRule type="cellIs" priority="46" operator="equal">
      <formula>"Mercado Envíos"</formula>
    </cfRule>
  </conditionalFormatting>
  <conditionalFormatting sqref="P114:P10001">
    <cfRule type="cellIs" dxfId="51" priority="47" operator="equal">
      <formula>"Seleccionar"</formula>
    </cfRule>
  </conditionalFormatting>
  <conditionalFormatting sqref="Q114:Q10001">
    <cfRule type="cellIs" dxfId="50" priority="48" operator="equal">
      <formula>"Seleccionar"</formula>
    </cfRule>
  </conditionalFormatting>
  <conditionalFormatting sqref="R114:R10001">
    <cfRule type="cellIs" dxfId="49" priority="49" operator="equal">
      <formula>"Seleccionar"</formula>
    </cfRule>
  </conditionalFormatting>
  <conditionalFormatting sqref="T114:T10001">
    <cfRule type="cellIs" dxfId="48" priority="50" operator="equal">
      <formula>"Seleccionar"</formula>
    </cfRule>
  </conditionalFormatting>
  <conditionalFormatting sqref="U114:U10001">
    <cfRule type="cellIs" dxfId="47" priority="51" operator="equal">
      <formula>"Escribí o elegí un valor"</formula>
    </cfRule>
  </conditionalFormatting>
  <conditionalFormatting sqref="V114:V10001">
    <cfRule type="cellIs" dxfId="46" priority="52" operator="equal">
      <formula>"Seleccionar"</formula>
    </cfRule>
  </conditionalFormatting>
  <conditionalFormatting sqref="W61:W10001">
    <cfRule type="cellIs" dxfId="45" priority="53" operator="equal">
      <formula>"Seleccionar"</formula>
    </cfRule>
  </conditionalFormatting>
  <conditionalFormatting sqref="Y114:Y10001">
    <cfRule type="cellIs" dxfId="44" priority="54" operator="equal">
      <formula>"Escribí o elegí un valor"</formula>
    </cfRule>
  </conditionalFormatting>
  <conditionalFormatting sqref="AA94:AA10001">
    <cfRule type="cellIs" dxfId="43" priority="55" operator="equal">
      <formula>"Escribí o elegí un valor"</formula>
    </cfRule>
  </conditionalFormatting>
  <conditionalFormatting sqref="AB94:AB10001">
    <cfRule type="cellIs" dxfId="42" priority="56" operator="equal">
      <formula>"Escribí o elegí un valor"</formula>
    </cfRule>
  </conditionalFormatting>
  <conditionalFormatting sqref="C55:C57">
    <cfRule type="cellIs" dxfId="41" priority="38" operator="equal">
      <formula>"Seleccionar"</formula>
    </cfRule>
  </conditionalFormatting>
  <conditionalFormatting sqref="D55:D57">
    <cfRule type="cellIs" dxfId="40" priority="39" operator="equal">
      <formula>"Escribí o elegí un valor"</formula>
    </cfRule>
  </conditionalFormatting>
  <conditionalFormatting sqref="C52:C54">
    <cfRule type="cellIs" dxfId="39" priority="36" operator="equal">
      <formula>"Seleccionar"</formula>
    </cfRule>
  </conditionalFormatting>
  <conditionalFormatting sqref="D52:D54">
    <cfRule type="cellIs" dxfId="38" priority="37" operator="equal">
      <formula>"Escribí o elegí un valor"</formula>
    </cfRule>
  </conditionalFormatting>
  <conditionalFormatting sqref="C49:C51">
    <cfRule type="cellIs" dxfId="37" priority="34" operator="equal">
      <formula>"Seleccionar"</formula>
    </cfRule>
  </conditionalFormatting>
  <conditionalFormatting sqref="D49:D51">
    <cfRule type="cellIs" dxfId="36" priority="35" operator="equal">
      <formula>"Escribí o elegí un valor"</formula>
    </cfRule>
  </conditionalFormatting>
  <conditionalFormatting sqref="C46:C48">
    <cfRule type="cellIs" dxfId="35" priority="32" operator="equal">
      <formula>"Seleccionar"</formula>
    </cfRule>
  </conditionalFormatting>
  <conditionalFormatting sqref="D46:D48">
    <cfRule type="cellIs" dxfId="34" priority="33" operator="equal">
      <formula>"Escribí o elegí un valor"</formula>
    </cfRule>
  </conditionalFormatting>
  <conditionalFormatting sqref="C38:C45">
    <cfRule type="cellIs" dxfId="33" priority="31" operator="equal">
      <formula>"Seleccionar"</formula>
    </cfRule>
  </conditionalFormatting>
  <conditionalFormatting sqref="F38:F45">
    <cfRule type="cellIs" dxfId="32" priority="30" operator="equal">
      <formula>"Escribí o elegí un valor"</formula>
    </cfRule>
  </conditionalFormatting>
  <conditionalFormatting sqref="C58:C60">
    <cfRule type="cellIs" dxfId="31" priority="29" operator="equal">
      <formula>"Seleccionar"</formula>
    </cfRule>
  </conditionalFormatting>
  <conditionalFormatting sqref="C61:C84">
    <cfRule type="cellIs" dxfId="30" priority="27" operator="equal">
      <formula>"Seleccionar"</formula>
    </cfRule>
  </conditionalFormatting>
  <conditionalFormatting sqref="D61:D84 E114:F115 F61:F84">
    <cfRule type="cellIs" dxfId="29" priority="28" operator="equal">
      <formula>"Escribí o elegí un valor"</formula>
    </cfRule>
  </conditionalFormatting>
  <conditionalFormatting sqref="C104:C113">
    <cfRule type="cellIs" dxfId="28" priority="21" operator="equal">
      <formula>"Seleccionar"</formula>
    </cfRule>
  </conditionalFormatting>
  <conditionalFormatting sqref="D104:D113">
    <cfRule type="cellIs" dxfId="27" priority="22" operator="equal">
      <formula>"Escribí o elegí un valor"</formula>
    </cfRule>
  </conditionalFormatting>
  <conditionalFormatting sqref="C114:C115">
    <cfRule type="cellIs" dxfId="26" priority="16" operator="equal">
      <formula>"Seleccionar"</formula>
    </cfRule>
  </conditionalFormatting>
  <conditionalFormatting sqref="F85:F93">
    <cfRule type="cellIs" dxfId="25" priority="15" operator="equal">
      <formula>"Escribí o elegí un valor"</formula>
    </cfRule>
  </conditionalFormatting>
  <conditionalFormatting sqref="C91:C93">
    <cfRule type="cellIs" dxfId="24" priority="13" operator="equal">
      <formula>"Seleccionar"</formula>
    </cfRule>
  </conditionalFormatting>
  <conditionalFormatting sqref="D91:D93">
    <cfRule type="cellIs" dxfId="23" priority="14" operator="equal">
      <formula>"Escribí o elegí un valor"</formula>
    </cfRule>
  </conditionalFormatting>
  <conditionalFormatting sqref="C88:C90">
    <cfRule type="cellIs" dxfId="22" priority="11" operator="equal">
      <formula>"Seleccionar"</formula>
    </cfRule>
  </conditionalFormatting>
  <conditionalFormatting sqref="D88:D90">
    <cfRule type="cellIs" dxfId="21" priority="12" operator="equal">
      <formula>"Escribí o elegí un valor"</formula>
    </cfRule>
  </conditionalFormatting>
  <conditionalFormatting sqref="C85:C87">
    <cfRule type="cellIs" dxfId="20" priority="9" operator="equal">
      <formula>"Seleccionar"</formula>
    </cfRule>
  </conditionalFormatting>
  <conditionalFormatting sqref="D85:D87">
    <cfRule type="cellIs" dxfId="19" priority="10" operator="equal">
      <formula>"Escribí o elegí un valor"</formula>
    </cfRule>
  </conditionalFormatting>
  <conditionalFormatting sqref="C94:C103">
    <cfRule type="cellIs" dxfId="18" priority="6" operator="equal">
      <formula>"Seleccionar"</formula>
    </cfRule>
  </conditionalFormatting>
  <conditionalFormatting sqref="D94:D103">
    <cfRule type="cellIs" dxfId="17" priority="7" operator="equal">
      <formula>"Escribí o elegí un valor"</formula>
    </cfRule>
  </conditionalFormatting>
  <conditionalFormatting sqref="F94:F100">
    <cfRule type="cellIs" dxfId="16" priority="5" operator="equal">
      <formula>"Escribí o elegí un valor"</formula>
    </cfRule>
  </conditionalFormatting>
  <conditionalFormatting sqref="F101:F103">
    <cfRule type="cellIs" dxfId="15" priority="4" operator="equal">
      <formula>"Escribí o elegí un valor"</formula>
    </cfRule>
  </conditionalFormatting>
  <conditionalFormatting sqref="F104:F110">
    <cfRule type="cellIs" dxfId="14" priority="2" operator="equal">
      <formula>"Escribí o elegí un valor"</formula>
    </cfRule>
  </conditionalFormatting>
  <conditionalFormatting sqref="F111:F113">
    <cfRule type="cellIs" dxfId="13" priority="1" operator="equal">
      <formula>"Escribí o elegí un valor"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X6:X10001 B6:B10001 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60 L85:L10001">
      <formula1>50000</formula1>
    </dataValidation>
    <dataValidation type="decimal" allowBlank="1" showInputMessage="1" sqref="Z6:Z10001 S6:S10001">
      <formula1>-2147483648</formula1>
      <formula2>2147483647</formula2>
    </dataValidation>
  </dataValidations>
  <hyperlinks>
    <hyperlink ref="C5" r:id="rId1"/>
    <hyperlink ref="D5" r:id="rId2"/>
    <hyperlink ref="E5" r:id="rId3"/>
    <hyperlink ref="F5" r:id="rId4"/>
    <hyperlink ref="G5" r:id="rId5"/>
    <hyperlink ref="M6" r:id="rId6"/>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46" r:id="rId38"/>
    <hyperlink ref="M47" r:id="rId39"/>
    <hyperlink ref="M48" r:id="rId40"/>
    <hyperlink ref="M49" r:id="rId41"/>
    <hyperlink ref="M50" r:id="rId42"/>
    <hyperlink ref="M51" r:id="rId43"/>
    <hyperlink ref="M52" r:id="rId44"/>
    <hyperlink ref="M53" r:id="rId45"/>
    <hyperlink ref="M54" r:id="rId46"/>
    <hyperlink ref="M55" r:id="rId47"/>
    <hyperlink ref="M56" r:id="rId48"/>
    <hyperlink ref="M57" r:id="rId49"/>
    <hyperlink ref="M38" r:id="rId50"/>
    <hyperlink ref="M39" r:id="rId51"/>
    <hyperlink ref="M40" r:id="rId52"/>
    <hyperlink ref="M41" r:id="rId53"/>
    <hyperlink ref="M42" r:id="rId54"/>
    <hyperlink ref="M43" r:id="rId55"/>
    <hyperlink ref="M44" r:id="rId56"/>
    <hyperlink ref="M45" r:id="rId57"/>
    <hyperlink ref="G6" display="https://rerda.com/imagenes/remeras/mc/concierre/azul/1.jpg,https://rerda.com/imagenes/remeras/mc/concierre/azul/2.jpg,https://rerda.com/imagenes/remeras/mc/concierre/tabla.jpg,https://rerda.com/img/meli/placa1.jpeg,https://rerda.com/img/meli/placa2.jpeg,h"/>
    <hyperlink ref="G7:G13" display="https://rerda.com/imagenes/remeras/mc/concierre/azul/1.jpg,https://rerda.com/imagenes/remeras/mc/concierre/azul/2.jpg,https://rerda.com/imagenes/remeras/mc/concierre/tabla.jpg,https://rerda.com/img/meli/placa1.jpeg,https://rerda.com/img/meli/placa2.jpeg,h"/>
    <hyperlink ref="G46" display="https://rerda.com/imagenes/remeras/mc/concierre/azul/1.jpg,https://rerda.com/imagenes/remeras/mc/concierre/azul/2.jpg,https://rerda.com/imagenes/remeras/mc/concierre/tabla.jpg,https://rerda.com/img/meli/1.jpg,https://rerda.com/img/meli/2.jpg,https://rerda"/>
    <hyperlink ref="G47:G48" display="https://rerda.com/imagenes/remeras/mc/concierre/azul/1.jpg,https://rerda.com/imagenes/remeras/mc/concierre/azul/2.jpg,https://rerda.com/imagenes/remeras/mc/concierre/tabla.jpg,https://rerda.com/img/meli/placa1.jpeg,https://rerda.com/img/meli/placa2.jpeg,h"/>
    <hyperlink ref="G14" display="https://rerda.com/imagenes/remeras/mc/concierre/negro/1.jpg,https://rerda.com/imagenes/remeras/mc/concierre/negro/2.jpg,https://rerda.com/imagenes/remeras/mc/concierre/tabla.jpg,https://rerda.com/img/meli/placa1.jpeg,https://rerda.com/img/meli/placa2.jpeg"/>
    <hyperlink ref="G15:G21" display="https://rerda.com/imagenes/remeras/mc/concierre/negro/1.jpg,https://rerda.com/imagenes/remeras/mc/concierre/negro/2.jpg,https://rerda.com/imagenes/remeras/mc/concierre/tabla.jpg,https://rerda.com/img/meli/placa1.jpeg,https://rerda.com/img/meli/placa2.jpeg"/>
    <hyperlink ref="G49" display="https://rerda.com/imagenes/remeras/mc/concierre/negro/1.jpg,https://rerda.com/imagenes/remeras/mc/concierre/negro/2.jpg,https://rerda.com/imagenes/remeras/mc/concierre/tabla.jpg,https://rerda.com/img/meli/placa1.jpeg,https://rerda.com/img/meli/placa2.jpeg"/>
    <hyperlink ref="G50:G51" display="https://rerda.com/imagenes/remeras/mc/concierre/negro/1.jpg,https://rerda.com/imagenes/remeras/mc/concierre/negro/2.jpg,https://rerda.com/imagenes/remeras/mc/concierre/tabla.jpg,https://rerda.com/img/meli/placa1.jpeg,https://rerda.com/img/meli/placa2.jpeg"/>
    <hyperlink ref="G22" display="https://rerda.com/imagenes/remeras/mc/concierre/gris/1.jpg,https://rerda.com/imagenes/remeras/mc/concierre/gris/2.jpg,https://rerda.com/imagenes/remeras/mc/concierre/tabla.jpg,https://rerda.com/img/meli/placa1.jpeg,https://rerda.com/img/meli/placa2.jpeg,h"/>
    <hyperlink ref="G23:G29" display="https://rerda.com/imagenes/remeras/mc/concierre/gris/1.jpg,https://rerda.com/imagenes/remeras/mc/concierre/gris/2.jpg,https://rerda.com/imagenes/remeras/mc/concierre/tabla.jpg,https://rerda.com/img/meli/placa1.jpeg,https://rerda.com/img/meli/placa2.jpeg,h"/>
    <hyperlink ref="G52" display="https://rerda.com/imagenes/remeras/mc/concierre/gris/1.jpg,https://rerda.com/imagenes/remeras/mc/concierre/gris/2.jpg,https://rerda.com/imagenes/remeras/mc/concierre/tabla.jpg,https://rerda.com/img/meli/placa1.jpeg,https://rerda.com/img/meli/placa2.jpeg,h"/>
    <hyperlink ref="G53:G54" display="https://rerda.com/imagenes/remeras/mc/concierre/gris/1.jpg,https://rerda.com/imagenes/remeras/mc/concierre/gris/2.jpg,https://rerda.com/imagenes/remeras/mc/concierre/tabla.jpg,https://rerda.com/img/meli/placa1.jpeg,https://rerda.com/img/meli/placa2.jpeg,h"/>
    <hyperlink ref="G30" display="https://rerda.com/imagenes/remeras/mc/concierre/beige/1.jpg,https://rerda.com/imagenes/remeras/mc/concierre/beige/2.jpg,https://rerda.com/imagenes/remeras/mc/concierre/tabla.jpg,https://rerda.com/img/meli/placa1.jpeg,https://rerda.com/img/meli/placa2.jpeg"/>
    <hyperlink ref="G31:G37" display="https://rerda.com/imagenes/remeras/mc/concierre/beige/1.jpg,https://rerda.com/imagenes/remeras/mc/concierre/beige/2.jpg,https://rerda.com/imagenes/remeras/mc/concierre/tabla.jpg,https://rerda.com/img/meli/placa1.jpeg,https://rerda.com/img/meli/placa2.jpeg"/>
    <hyperlink ref="G55" display="https://rerda.com/imagenes/remeras/mc/concierre/beige/1.jpg,https://rerda.com/imagenes/remeras/mc/concierre/beige/2.jpg,https://rerda.com/imagenes/remeras/mc/concierre/tabla.jpg,https://rerda.com/img/meli/placa1.jpeg,https://rerda.com/img/meli/placa2.jpeg"/>
    <hyperlink ref="G56:G57" display="https://rerda.com/imagenes/remeras/mc/concierre/beige/1.jpg,https://rerda.com/imagenes/remeras/mc/concierre/beige/2.jpg,https://rerda.com/imagenes/remeras/mc/concierre/tabla.jpg,https://rerda.com/img/meli/placa1.jpeg,https://rerda.com/img/meli/placa2.jpeg"/>
    <hyperlink ref="G38" display="https://rerda.com/imagenes/remeras/mc/concierre/blanco/1.jpg,https://rerda.com/imagenes/remeras/mc/concierre/blanco/2.jpg,https://rerda.com/imagenes/remeras/mc/concierre/tabla.jpg,https://rerda.com/img/meli/placa1.jpeg,https://rerda.com/img/meli/placa2.jp"/>
    <hyperlink ref="G39:G45" display="https://rerda.com/imagenes/remeras/mc/concierre/blanco/1.jpg,https://rerda.com/imagenes/remeras/mc/concierre/blanco/2.jpg,https://rerda.com/imagenes/remeras/mc/concierre/tabla.jpg,https://rerda.com/img/meli/placa1.jpeg,https://rerda.com/img/meli/placa2.jp"/>
    <hyperlink ref="G58" display="https://rerda.com/imagenes/remeras/mc/concierre/blanco/1.jpg,https://rerda.com/imagenes/remeras/mc/concierre/blanco/2.jpg,https://rerda.com/imagenes/remeras/mc/concierre/tabla.jpg,https://rerda.com/img/meli/placa1.jpeg,https://rerda.com/img/meli/placa2.jp"/>
    <hyperlink ref="G59:G60" display="https://rerda.com/imagenes/remeras/mc/concierre/blanco/1.jpg,https://rerda.com/imagenes/remeras/mc/concierre/blanco/2.jpg,https://rerda.com/imagenes/remeras/mc/concierre/tabla.jpg,https://rerda.com/img/meli/placa1.jpeg,https://rerda.com/img/meli/placa2.jp"/>
    <hyperlink ref="M58" r:id="rId58"/>
    <hyperlink ref="M59" r:id="rId59"/>
    <hyperlink ref="M60" r:id="rId60"/>
    <hyperlink ref="M61" r:id="rId61"/>
    <hyperlink ref="M62" r:id="rId62"/>
    <hyperlink ref="M63" r:id="rId63"/>
    <hyperlink ref="M64" r:id="rId64"/>
    <hyperlink ref="M65" r:id="rId65"/>
    <hyperlink ref="M66" r:id="rId66"/>
    <hyperlink ref="M67" r:id="rId67"/>
    <hyperlink ref="M68" r:id="rId68"/>
    <hyperlink ref="M69" r:id="rId69"/>
    <hyperlink ref="M70" r:id="rId70"/>
    <hyperlink ref="M71" r:id="rId71"/>
    <hyperlink ref="M72" r:id="rId72"/>
    <hyperlink ref="M73" r:id="rId73"/>
    <hyperlink ref="M74" r:id="rId74"/>
    <hyperlink ref="M75" r:id="rId75"/>
    <hyperlink ref="M76" r:id="rId76"/>
    <hyperlink ref="M77" r:id="rId77"/>
    <hyperlink ref="M78" r:id="rId78"/>
    <hyperlink ref="M79" r:id="rId79"/>
    <hyperlink ref="M80" r:id="rId80"/>
    <hyperlink ref="M81" r:id="rId81"/>
    <hyperlink ref="M82" r:id="rId82"/>
    <hyperlink ref="M83" r:id="rId83"/>
    <hyperlink ref="M84" r:id="rId84"/>
    <hyperlink ref="M85" r:id="rId85"/>
    <hyperlink ref="M86" r:id="rId86"/>
    <hyperlink ref="M87" r:id="rId87"/>
    <hyperlink ref="M88" r:id="rId88"/>
    <hyperlink ref="M89" r:id="rId89"/>
    <hyperlink ref="M90" r:id="rId90"/>
    <hyperlink ref="M91" r:id="rId91"/>
    <hyperlink ref="M92" r:id="rId92"/>
    <hyperlink ref="M93" r:id="rId93"/>
    <hyperlink ref="G61" display="https://rerda.com/imagenes/remeras/ml/concierre/azul/1.jpg,https://rerda.com/imagenes/remeras/ml/concierre/azul/2.jpg,https://rerda.com/imagenes/remeras/ml/concierre/azul/3.jpg,https://rerda.com/imagenes/remeras/ml/concierre/azul/4.jpg,https://rerda.com/i"/>
    <hyperlink ref="G62:G68" display="https://rerda.com/imagenes/remeras/ml/concierre/azul/1.jpg,https://rerda.com/imagenes/remeras/ml/concierre/azul/2.jpg,https://rerda.com/imagenes/remeras/ml/concierre/azul/3.jpg,https://rerda.com/imagenes/remeras/ml/concierre/azul/4.jpg,https://rerda.com/i"/>
    <hyperlink ref="G85" display="https://rerda.com/imagenes/remeras/ml/concierre/azul/1.jpg,https://rerda.com/imagenes/remeras/ml/concierre/azul/2.jpg,https://rerda.com/imagenes/remeras/ml/concierre/azul/3.jpg,https://rerda.com/imagenes/remeras/ml/concierre/azul/4.jpg,https://rerda.com/i"/>
    <hyperlink ref="G86:G87" display="https://rerda.com/imagenes/remeras/ml/concierre/azul/1.jpg,https://rerda.com/imagenes/remeras/ml/concierre/azul/2.jpg,https://rerda.com/imagenes/remeras/ml/concierre/azul/3.jpg,https://rerda.com/imagenes/remeras/ml/concierre/azul/4.jpg,https://rerda.com/i"/>
    <hyperlink ref="G69" display="https://rerda.com/imagenes/remeras/ml/concierre/negro/1.jpg,https://rerda.com/imagenes/remeras/ml/concierre/negro/2.jpg,https://rerda.com/imagenes/remeras/ml/concierre/negro/3.jpg,https://rerda.com/imagenes/remeras/ml/concierre/negro/4.jpg,https://rerda.c"/>
    <hyperlink ref="G70:G76" display="https://rerda.com/imagenes/remeras/ml/concierre/negro/1.jpg,https://rerda.com/imagenes/remeras/ml/concierre/negro/2.jpg,https://rerda.com/imagenes/remeras/ml/concierre/negro/3.jpg,https://rerda.com/imagenes/remeras/ml/concierre/negro/4.jpg,https://rerda.c"/>
    <hyperlink ref="G88" display="https://rerda.com/imagenes/remeras/ml/concierre/negro/1.jpg,https://rerda.com/imagenes/remeras/ml/concierre/negro/2.jpg,https://rerda.com/imagenes/remeras/ml/concierre/negro/3.jpg,https://rerda.com/imagenes/remeras/ml/concierre/negro/4.jpg,https://rerda.c"/>
    <hyperlink ref="G89:G90" display="https://rerda.com/imagenes/remeras/ml/concierre/negro/1.jpg,https://rerda.com/imagenes/remeras/ml/concierre/negro/2.jpg,https://rerda.com/imagenes/remeras/ml/concierre/negro/3.jpg,https://rerda.com/imagenes/remeras/ml/concierre/negro/4.jpg,https://rerda.c"/>
    <hyperlink ref="G77" display="https://rerda.com/imagenes/remeras/ml/concierre/gris/1.jpg,https://rerda.com/imagenes/remeras/ml/concierre/gris/2.jpg,https://rerda.com/imagenes/remeras/ml/concierre/gris/3.jpg,https://rerda.com/imagenes/remeras/ml/concierre/gris/4.jpg,https://rerda.com/i"/>
    <hyperlink ref="G78:G84" display="https://rerda.com/imagenes/remeras/ml/concierre/gris/1.jpg,https://rerda.com/imagenes/remeras/ml/concierre/gris/2.jpg,https://rerda.com/imagenes/remeras/ml/concierre/gris/3.jpg,https://rerda.com/imagenes/remeras/ml/concierre/gris/4.jpg,https://rerda.com/i"/>
    <hyperlink ref="G91" display="https://rerda.com/imagenes/remeras/ml/concierre/gris/1.jpg,https://rerda.com/imagenes/remeras/ml/concierre/gris/2.jpg,https://rerda.com/imagenes/remeras/ml/concierre/gris/3.jpg,https://rerda.com/imagenes/remeras/ml/concierre/gris/4.jpg,https://rerda.com/i"/>
    <hyperlink ref="G92:G93" display="https://rerda.com/imagenes/remeras/ml/concierre/gris/1.jpg,https://rerda.com/imagenes/remeras/ml/concierre/gris/2.jpg,https://rerda.com/imagenes/remeras/ml/concierre/gris/3.jpg,https://rerda.com/imagenes/remeras/ml/concierre/gris/4.jpg,https://rerda.com/i"/>
    <hyperlink ref="G93" display="https://rerda.com/imagenes/remeras/ml/concierre/gris/1.jpg,https://rerda.com/imagenes/remeras/ml/concierre/gris/2.jpg,https://rerda.com/imagenes/remeras/ml/concierre/gris/3.jpg,https://rerda.com/imagenes/remeras/ml/concierre/gris/4.jpg,https://rerda.com/i"/>
    <hyperlink ref="G94" display="https://rerda.com/imagenes/remeras/mc/estampa/azul/1.jpg,https://rerda.com/imagenes/remeras/mc/estampa/azul/2.jpg,https://rerda.com/imagenes/remeras/mc/estampa/azul/3.jpg,https://rerda.com/imagenes/remeras/mc/estampa/azul/4.jpg,https://rerda.com/imagenes/"/>
    <hyperlink ref="G95:G103" display="https://rerda.com/imagenes/remeras/mc/estampa/azul/1.jpg,https://rerda.com/imagenes/remeras/mc/estampa/azul/2.jpg,https://rerda.com/imagenes/remeras/mc/estampa/azul/3.jpg,https://rerda.com/imagenes/remeras/mc/estampa/azul/4.jpg,https://rerda.com/imagenes/"/>
    <hyperlink ref="G104" display="https://rerda.com/imagenes/remeras/mc/estampa/negro/1.jpg,https://rerda.com/imagenes/remeras/mc/estampa/negro/2.jpg,https://rerda.com/imagenes/remeras/mc/estampa/negro/3.jpg,https://rerda.com/imagenes/remeras/mc/estampa/negro/4.jpg,https://rerda.com/image"/>
    <hyperlink ref="G105:G113" display="https://rerda.com/imagenes/remeras/mc/estampa/negro/1.jpg,https://rerda.com/imagenes/remeras/mc/estampa/negro/2.jpg,https://rerda.com/imagenes/remeras/mc/estampa/negro/3.jpg,https://rerda.com/imagenes/remeras/mc/estampa/negro/4.jpg,https://rerda.com/image"/>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 ref="G45" display="https://rerda.com/imagenes/remeras/mc/concierre/blanco/1.jpg,https://rerda.com/imagenes/remeras/mc/concierre/blanco/2.jpg,https://rerda.com/imagenes/remeras/mc/concierre/tabla.jpg,https://rerda.com/img/meli/1.jpg,https://rerda.com/img/meli/2.jpg,https://r"/>
    <hyperlink ref="G44" display="https://rerda.com/imagenes/remeras/mc/concierre/blanco/1.jpg,https://rerda.com/imagenes/remeras/mc/concierre/blanco/2.jpg,https://rerda.com/imagenes/remeras/mc/concierre/tabla.jpg,https://rerda.com/img/meli/1.jpg,https://rerda.com/img/meli/2.jpg,https://r"/>
  </hyperlinks>
  <pageMargins left="0.7" right="0.7" top="0.75" bottom="0.75" header="0.3" footer="0.3"/>
  <ignoredErrors>
    <ignoredError sqref="A114:A10001 B139:B10001 E139:E10001 F139:F10001 K114:K10001 M114:M10001 N114:N10001 O6 P114:P10001 Q114:Q10001 R114:R10001 T114:T10001 U114:U10001 V114:V10001 W114:W10001 X114:X10001 Y114:Y10001 AA114:AA10001 AB114:AB10001 C139:C10001 D139:D10001 O94 G114:G10001 H114:H10001 L114:L10001 O114:O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info'!$A$312:$AZ$312</xm:f>
          </x14:formula1>
          <xm:sqref>C6:C10001</xm:sqref>
        </x14:dataValidation>
        <x14:dataValidation type="list" allowBlank="1" showInputMessage="1">
          <x14:formula1>
            <xm:f>'extra info'!$A$313:$AZ$313</xm:f>
          </x14:formula1>
          <xm:sqref>D6:D37 D46:D57 D116:D10001 D61:D113</xm:sqref>
        </x14:dataValidation>
        <x14:dataValidation type="list" allowBlank="1" showInputMessage="1">
          <x14:formula1>
            <xm:f>'extra info'!$A$314:$D$314</xm:f>
          </x14:formula1>
          <xm:sqref>E6:E10001</xm:sqref>
        </x14:dataValidation>
        <x14:dataValidation type="list" allowBlank="1" showInputMessage="1">
          <x14:formula1>
            <xm:f>'extra info'!$A$315:$AJ$315</xm:f>
          </x14:formula1>
          <xm:sqref>F6:F10001</xm:sqref>
        </x14:dataValidation>
        <x14:dataValidation type="list" allowBlank="1" showInputMessage="1" showErrorMessage="1">
          <x14:formula1>
            <xm:f>'extra info'!$A$316:$C$316</xm:f>
          </x14:formula1>
          <xm:sqref>K6:K10001</xm:sqref>
        </x14:dataValidation>
        <x14:dataValidation type="list" allowBlank="1" showInputMessage="1" showErrorMessage="1">
          <x14:formula1>
            <xm:f>'extra info'!$A$317:$C$317</xm:f>
          </x14:formula1>
          <xm:sqref>N6:N10001</xm:sqref>
        </x14:dataValidation>
        <x14:dataValidation type="list" allowBlank="1" showInputMessage="1" showErrorMessage="1">
          <x14:formula1>
            <xm:f>'extra info'!$A$318:$A$318</xm:f>
          </x14:formula1>
          <xm:sqref>O6:O10001</xm:sqref>
        </x14:dataValidation>
        <x14:dataValidation type="list" allowBlank="1" showInputMessage="1" showErrorMessage="1">
          <x14:formula1>
            <xm:f>'extra info'!$A$319:$C$319</xm:f>
          </x14:formula1>
          <xm:sqref>P6:P10001</xm:sqref>
        </x14:dataValidation>
        <x14:dataValidation type="list" allowBlank="1" showInputMessage="1" showErrorMessage="1">
          <x14:formula1>
            <xm:f>'extra info'!$A$320:$C$320</xm:f>
          </x14:formula1>
          <xm:sqref>Q6:Q10001</xm:sqref>
        </x14:dataValidation>
        <x14:dataValidation type="list" allowBlank="1" showInputMessage="1" showErrorMessage="1">
          <x14:formula1>
            <xm:f>'extra info'!$A$321:$D$321</xm:f>
          </x14:formula1>
          <xm:sqref>R6:R10001</xm:sqref>
        </x14:dataValidation>
        <x14:dataValidation type="list" allowBlank="1" showInputMessage="1" showErrorMessage="1">
          <x14:formula1>
            <xm:f>'extra info'!$A$322:$D$322</xm:f>
          </x14:formula1>
          <xm:sqref>T6:T10001</xm:sqref>
        </x14:dataValidation>
        <x14:dataValidation type="list" allowBlank="1" showInputMessage="1">
          <x14:formula1>
            <xm:f>'extra info'!$A$323:$BU$323</xm:f>
          </x14:formula1>
          <xm:sqref>U6:U10001</xm:sqref>
        </x14:dataValidation>
        <x14:dataValidation type="list" allowBlank="1" showInputMessage="1" showErrorMessage="1">
          <x14:formula1>
            <xm:f>'extra info'!$A$324:$G$324</xm:f>
          </x14:formula1>
          <xm:sqref>V6:V10001</xm:sqref>
        </x14:dataValidation>
        <x14:dataValidation type="list" allowBlank="1" showInputMessage="1" showErrorMessage="1">
          <x14:formula1>
            <xm:f>'extra info'!$A$325:$E$325</xm:f>
          </x14:formula1>
          <xm:sqref>W6:W10001</xm:sqref>
        </x14:dataValidation>
        <x14:dataValidation type="list" allowBlank="1" showInputMessage="1">
          <x14:formula1>
            <xm:f>'extra info'!$A$326:$E$326</xm:f>
          </x14:formula1>
          <xm:sqref>Y6:Y10001</xm:sqref>
        </x14:dataValidation>
        <x14:dataValidation type="list" allowBlank="1" showInputMessage="1">
          <x14:formula1>
            <xm:f>'extra info'!$A$327:$H$327</xm:f>
          </x14:formula1>
          <xm:sqref>AA6:AA10001</xm:sqref>
        </x14:dataValidation>
        <x14:dataValidation type="list" allowBlank="1" showInputMessage="1">
          <x14:formula1>
            <xm:f>'extra info'!$A$328:$D$328</xm:f>
          </x14:formula1>
          <xm:sqref>AB6:AB10001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O6" activePane="bottomRight" state="frozen"/>
      <selection pane="topRight"/>
      <selection pane="bottomLeft"/>
      <selection pane="bottomRight" activeCell="A12" sqref="A12"/>
    </sheetView>
  </sheetViews>
  <sheetFormatPr baseColWidth="10" defaultColWidth="9.140625" defaultRowHeight="15" customHeight="1"/>
  <cols>
    <col min="1" max="1" width="62.42578125" style="533" customWidth="1"/>
    <col min="2" max="2" width="35.140625" customWidth="1"/>
    <col min="3" max="3" width="26.140625" customWidth="1"/>
    <col min="4" max="4" width="46.85546875" style="539" customWidth="1"/>
    <col min="5" max="5" width="26.140625" customWidth="1"/>
    <col min="6" max="6" width="16.42578125" style="542" customWidth="1"/>
    <col min="7" max="7" width="27.28515625" style="544" customWidth="1"/>
    <col min="8" max="8" width="26.140625" customWidth="1"/>
    <col min="9" max="9" width="43" style="547" customWidth="1"/>
    <col min="10" max="10" width="26.140625" style="550" customWidth="1"/>
    <col min="11" max="11" width="26.140625" customWidth="1"/>
    <col min="12" max="14" width="27.28515625" customWidth="1"/>
    <col min="15" max="15" width="26.140625" customWidth="1"/>
    <col min="16" max="16" width="26.140625" style="557" customWidth="1"/>
    <col min="17" max="20" width="26.140625" customWidth="1"/>
    <col min="21" max="21" width="26.140625" style="563" customWidth="1"/>
    <col min="22" max="22" width="26.140625" customWidth="1"/>
    <col min="23" max="23" width="26.140625" style="566" customWidth="1"/>
    <col min="24" max="24" width="26.140625" customWidth="1"/>
    <col min="25" max="25" width="26.140625" style="569" customWidth="1"/>
    <col min="26" max="26" width="26.140625" customWidth="1"/>
  </cols>
  <sheetData>
    <row r="1" spans="1:26" ht="15" customHeight="1">
      <c r="A1" s="535" t="s">
        <v>546</v>
      </c>
      <c r="B1" s="807" t="s">
        <v>89</v>
      </c>
      <c r="C1" s="686"/>
      <c r="D1" s="808"/>
      <c r="E1" s="686"/>
      <c r="F1" s="714"/>
      <c r="G1" s="809" t="s">
        <v>99</v>
      </c>
      <c r="H1" s="686"/>
      <c r="I1" s="810"/>
      <c r="J1" s="811"/>
      <c r="K1" s="812" t="s">
        <v>120</v>
      </c>
      <c r="L1" s="686"/>
      <c r="M1" s="686"/>
      <c r="N1" s="686"/>
      <c r="O1" s="686"/>
      <c r="P1" s="714"/>
      <c r="Q1" s="686"/>
      <c r="R1" s="813" t="s">
        <v>133</v>
      </c>
      <c r="S1" s="686"/>
      <c r="T1" s="686"/>
      <c r="U1" s="714"/>
      <c r="V1" s="686"/>
      <c r="W1" s="714"/>
      <c r="X1" s="686"/>
      <c r="Y1" s="714"/>
      <c r="Z1" s="686"/>
    </row>
    <row r="2" spans="1:26" ht="27" customHeight="1">
      <c r="A2" s="536" t="s">
        <v>548</v>
      </c>
      <c r="B2" s="686"/>
      <c r="C2" s="686"/>
      <c r="D2" s="808"/>
      <c r="E2" s="686"/>
      <c r="F2" s="714"/>
      <c r="G2" s="719"/>
      <c r="H2" s="686"/>
      <c r="I2" s="810"/>
      <c r="J2" s="811"/>
      <c r="K2" s="686"/>
      <c r="L2" s="686"/>
      <c r="M2" s="686"/>
      <c r="N2" s="686"/>
      <c r="O2" s="686"/>
      <c r="P2" s="714"/>
      <c r="Q2" s="686"/>
      <c r="R2" s="686"/>
      <c r="S2" s="686"/>
      <c r="T2" s="686"/>
      <c r="U2" s="714"/>
      <c r="V2" s="686"/>
      <c r="W2" s="714"/>
      <c r="X2" s="686"/>
      <c r="Y2" s="714"/>
      <c r="Z2" s="686"/>
    </row>
    <row r="3" spans="1:26" ht="37.5" customHeight="1">
      <c r="A3" s="534" t="s">
        <v>16</v>
      </c>
      <c r="B3" s="537" t="s">
        <v>23</v>
      </c>
      <c r="C3" s="538" t="s">
        <v>25</v>
      </c>
      <c r="D3" s="540" t="s">
        <v>84</v>
      </c>
      <c r="E3" s="541" t="s">
        <v>87</v>
      </c>
      <c r="F3" s="543" t="s">
        <v>88</v>
      </c>
      <c r="G3" s="545" t="s">
        <v>90</v>
      </c>
      <c r="H3" s="546" t="s">
        <v>95</v>
      </c>
      <c r="I3" s="548" t="s">
        <v>96</v>
      </c>
      <c r="J3" s="551" t="s">
        <v>98</v>
      </c>
      <c r="K3" s="552" t="s">
        <v>102</v>
      </c>
      <c r="L3" s="553" t="s">
        <v>104</v>
      </c>
      <c r="M3" s="554" t="s">
        <v>107</v>
      </c>
      <c r="N3" s="555" t="s">
        <v>110</v>
      </c>
      <c r="O3" s="556" t="s">
        <v>111</v>
      </c>
      <c r="P3" s="558" t="s">
        <v>115</v>
      </c>
      <c r="Q3" s="559" t="s">
        <v>116</v>
      </c>
      <c r="R3" s="560" t="s">
        <v>121</v>
      </c>
      <c r="S3" s="561" t="s">
        <v>123</v>
      </c>
      <c r="T3" s="562" t="s">
        <v>549</v>
      </c>
      <c r="U3" s="564" t="s">
        <v>550</v>
      </c>
      <c r="V3" s="565" t="s">
        <v>551</v>
      </c>
      <c r="W3" s="567" t="s">
        <v>552</v>
      </c>
      <c r="X3" s="568" t="s">
        <v>553</v>
      </c>
      <c r="Y3" s="570" t="s">
        <v>554</v>
      </c>
      <c r="Z3" s="571" t="s">
        <v>555</v>
      </c>
    </row>
    <row r="4" spans="1:26" ht="89.25">
      <c r="A4" s="47" t="s">
        <v>19</v>
      </c>
      <c r="B4" s="47" t="s">
        <v>24</v>
      </c>
      <c r="C4" s="715" t="s">
        <v>78</v>
      </c>
      <c r="D4" s="47" t="s">
        <v>85</v>
      </c>
      <c r="E4" s="47" t="s">
        <v>17</v>
      </c>
      <c r="F4" s="47" t="s">
        <v>17</v>
      </c>
      <c r="G4" s="47" t="s">
        <v>91</v>
      </c>
      <c r="H4" s="47" t="s">
        <v>17</v>
      </c>
      <c r="I4" s="549"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row>
    <row r="5" spans="1:26" ht="20.100000000000001" customHeight="1">
      <c r="A5" s="47" t="s">
        <v>17</v>
      </c>
      <c r="B5" s="47" t="s">
        <v>17</v>
      </c>
      <c r="C5" s="715"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A6" s="593" t="s">
        <v>685</v>
      </c>
      <c r="B6" s="583" t="s">
        <v>561</v>
      </c>
      <c r="C6" s="584" t="s">
        <v>48</v>
      </c>
      <c r="D6" s="579" t="s">
        <v>807</v>
      </c>
      <c r="E6" s="585" t="str">
        <f>CONCATENATE(VLOOKUP($A6,[1]Hoja1!$B$2:$E$42,3,FALSE),VLOOKUP($C6,[2]equivalencia!$B$2:$J$27,9,FALSE))</f>
        <v>870855003</v>
      </c>
      <c r="F6" s="542">
        <v>1</v>
      </c>
      <c r="G6" s="587">
        <v>2268</v>
      </c>
      <c r="H6" t="s">
        <v>94</v>
      </c>
      <c r="I6" s="596" t="s">
        <v>689</v>
      </c>
      <c r="J6" s="577" t="s">
        <v>568</v>
      </c>
      <c r="K6" t="s">
        <v>101</v>
      </c>
      <c r="L6" t="s">
        <v>103</v>
      </c>
      <c r="M6" t="s">
        <v>105</v>
      </c>
      <c r="N6" t="s">
        <v>109</v>
      </c>
      <c r="O6" t="s">
        <v>112</v>
      </c>
      <c r="P6" s="557">
        <v>15</v>
      </c>
      <c r="Q6" t="s">
        <v>117</v>
      </c>
      <c r="R6" t="s">
        <v>691</v>
      </c>
      <c r="S6" t="s">
        <v>80</v>
      </c>
      <c r="T6" t="s">
        <v>155</v>
      </c>
      <c r="U6" s="563">
        <v>35</v>
      </c>
      <c r="V6" t="s">
        <v>127</v>
      </c>
      <c r="W6" s="566">
        <v>29</v>
      </c>
      <c r="X6" t="s">
        <v>127</v>
      </c>
      <c r="Y6" s="569">
        <v>12</v>
      </c>
      <c r="Z6" t="s">
        <v>127</v>
      </c>
    </row>
    <row r="7" spans="1:26" ht="15" customHeight="1">
      <c r="A7" s="593" t="s">
        <v>685</v>
      </c>
      <c r="B7" s="583" t="s">
        <v>561</v>
      </c>
      <c r="C7" s="584" t="s">
        <v>562</v>
      </c>
      <c r="D7" s="579" t="s">
        <v>808</v>
      </c>
      <c r="E7" s="585" t="str">
        <f>CONCATENATE(VLOOKUP($A7,[1]Hoja1!$B$2:$E$42,3,FALSE),VLOOKUP($C7,[2]equivalencia!$B$2:$J$27,9,FALSE))</f>
        <v>870855004</v>
      </c>
      <c r="F7" s="615">
        <v>1</v>
      </c>
      <c r="G7" s="587">
        <v>2268</v>
      </c>
      <c r="H7" s="614" t="s">
        <v>94</v>
      </c>
      <c r="I7" s="596" t="s">
        <v>689</v>
      </c>
      <c r="J7" s="577" t="s">
        <v>568</v>
      </c>
      <c r="K7" s="614" t="s">
        <v>101</v>
      </c>
      <c r="L7" t="s">
        <v>103</v>
      </c>
      <c r="M7" s="614" t="s">
        <v>105</v>
      </c>
      <c r="N7" s="614" t="s">
        <v>109</v>
      </c>
      <c r="O7" s="614" t="s">
        <v>112</v>
      </c>
      <c r="P7" s="615">
        <v>15</v>
      </c>
      <c r="Q7" s="614" t="s">
        <v>117</v>
      </c>
      <c r="R7" s="618" t="s">
        <v>691</v>
      </c>
      <c r="S7" s="616" t="s">
        <v>80</v>
      </c>
      <c r="T7" s="616" t="s">
        <v>155</v>
      </c>
      <c r="U7" s="617">
        <v>35</v>
      </c>
      <c r="V7" s="616" t="s">
        <v>127</v>
      </c>
      <c r="W7" s="617">
        <v>29</v>
      </c>
      <c r="X7" s="616" t="s">
        <v>127</v>
      </c>
      <c r="Y7" s="617">
        <v>12</v>
      </c>
      <c r="Z7" s="616" t="s">
        <v>127</v>
      </c>
    </row>
    <row r="8" spans="1:26" ht="15" customHeight="1">
      <c r="A8" s="593" t="s">
        <v>685</v>
      </c>
      <c r="B8" s="583" t="s">
        <v>561</v>
      </c>
      <c r="C8" s="584" t="s">
        <v>67</v>
      </c>
      <c r="D8" s="579" t="s">
        <v>809</v>
      </c>
      <c r="E8" s="585" t="str">
        <f>CONCATENATE(VLOOKUP($A8,[1]Hoja1!$B$2:$E$42,3,FALSE),VLOOKUP($C8,[2]equivalencia!$B$2:$J$27,9,FALSE))</f>
        <v>870855006</v>
      </c>
      <c r="F8" s="615">
        <v>1</v>
      </c>
      <c r="G8" s="587">
        <v>2268</v>
      </c>
      <c r="H8" s="614" t="s">
        <v>94</v>
      </c>
      <c r="I8" s="596" t="s">
        <v>689</v>
      </c>
      <c r="J8" s="577" t="s">
        <v>568</v>
      </c>
      <c r="K8" s="614" t="s">
        <v>101</v>
      </c>
      <c r="L8" t="s">
        <v>103</v>
      </c>
      <c r="M8" s="614" t="s">
        <v>105</v>
      </c>
      <c r="N8" s="614" t="s">
        <v>109</v>
      </c>
      <c r="O8" s="614" t="s">
        <v>112</v>
      </c>
      <c r="P8" s="615">
        <v>15</v>
      </c>
      <c r="Q8" s="614" t="s">
        <v>117</v>
      </c>
      <c r="R8" s="618" t="s">
        <v>691</v>
      </c>
      <c r="S8" s="616" t="s">
        <v>80</v>
      </c>
      <c r="T8" s="616" t="s">
        <v>155</v>
      </c>
      <c r="U8" s="617">
        <v>35</v>
      </c>
      <c r="V8" s="616" t="s">
        <v>127</v>
      </c>
      <c r="W8" s="617">
        <v>29</v>
      </c>
      <c r="X8" s="616" t="s">
        <v>127</v>
      </c>
      <c r="Y8" s="617">
        <v>12</v>
      </c>
      <c r="Z8" s="616" t="s">
        <v>127</v>
      </c>
    </row>
    <row r="9" spans="1:26" ht="15" customHeight="1">
      <c r="A9" s="593" t="s">
        <v>685</v>
      </c>
      <c r="B9" s="583" t="s">
        <v>561</v>
      </c>
      <c r="C9" s="584" t="s">
        <v>564</v>
      </c>
      <c r="D9" s="579" t="s">
        <v>810</v>
      </c>
      <c r="E9" s="585" t="str">
        <f>CONCATENATE(VLOOKUP($A9,[1]Hoja1!$B$2:$E$42,3,FALSE),VLOOKUP($C9,[2]equivalencia!$B$2:$J$27,9,FALSE))</f>
        <v>870855007</v>
      </c>
      <c r="F9" s="615">
        <v>1</v>
      </c>
      <c r="G9" s="587">
        <v>2268</v>
      </c>
      <c r="H9" s="614" t="s">
        <v>94</v>
      </c>
      <c r="I9" s="596" t="s">
        <v>689</v>
      </c>
      <c r="J9" s="577" t="s">
        <v>568</v>
      </c>
      <c r="K9" s="614" t="s">
        <v>101</v>
      </c>
      <c r="L9" t="s">
        <v>103</v>
      </c>
      <c r="M9" s="614" t="s">
        <v>105</v>
      </c>
      <c r="N9" s="614" t="s">
        <v>109</v>
      </c>
      <c r="O9" s="614" t="s">
        <v>112</v>
      </c>
      <c r="P9" s="615">
        <v>15</v>
      </c>
      <c r="Q9" s="614" t="s">
        <v>117</v>
      </c>
      <c r="R9" s="618" t="s">
        <v>691</v>
      </c>
      <c r="S9" s="616" t="s">
        <v>80</v>
      </c>
      <c r="T9" s="616" t="s">
        <v>155</v>
      </c>
      <c r="U9" s="617">
        <v>35</v>
      </c>
      <c r="V9" s="616" t="s">
        <v>127</v>
      </c>
      <c r="W9" s="617">
        <v>29</v>
      </c>
      <c r="X9" s="616" t="s">
        <v>127</v>
      </c>
      <c r="Y9" s="617">
        <v>12</v>
      </c>
      <c r="Z9" s="616" t="s">
        <v>127</v>
      </c>
    </row>
    <row r="10" spans="1:26" ht="15" customHeight="1">
      <c r="A10" s="593" t="s">
        <v>685</v>
      </c>
      <c r="B10" s="583" t="s">
        <v>561</v>
      </c>
      <c r="C10" s="584" t="s">
        <v>565</v>
      </c>
      <c r="D10" s="579" t="s">
        <v>811</v>
      </c>
      <c r="E10" s="585" t="str">
        <f>CONCATENATE(VLOOKUP($A10,[1]Hoja1!$B$2:$E$42,3,FALSE),VLOOKUP($C10,[2]equivalencia!$B$2:$J$27,9,FALSE))</f>
        <v>870855008</v>
      </c>
      <c r="F10" s="615">
        <v>1</v>
      </c>
      <c r="G10" s="587">
        <v>2268</v>
      </c>
      <c r="H10" s="614" t="s">
        <v>94</v>
      </c>
      <c r="I10" s="596" t="s">
        <v>689</v>
      </c>
      <c r="J10" s="577" t="s">
        <v>568</v>
      </c>
      <c r="K10" s="614" t="s">
        <v>101</v>
      </c>
      <c r="L10" t="s">
        <v>103</v>
      </c>
      <c r="M10" s="614" t="s">
        <v>105</v>
      </c>
      <c r="N10" s="614" t="s">
        <v>109</v>
      </c>
      <c r="O10" s="614" t="s">
        <v>112</v>
      </c>
      <c r="P10" s="615">
        <v>15</v>
      </c>
      <c r="Q10" s="614" t="s">
        <v>117</v>
      </c>
      <c r="R10" s="618" t="s">
        <v>691</v>
      </c>
      <c r="S10" s="616" t="s">
        <v>80</v>
      </c>
      <c r="T10" s="616" t="s">
        <v>155</v>
      </c>
      <c r="U10" s="617">
        <v>35</v>
      </c>
      <c r="V10" s="616" t="s">
        <v>127</v>
      </c>
      <c r="W10" s="617">
        <v>29</v>
      </c>
      <c r="X10" s="616" t="s">
        <v>127</v>
      </c>
      <c r="Y10" s="617">
        <v>12</v>
      </c>
      <c r="Z10" s="616" t="s">
        <v>127</v>
      </c>
    </row>
    <row r="11" spans="1:26" ht="15" customHeight="1">
      <c r="A11" s="593" t="s">
        <v>685</v>
      </c>
      <c r="B11" s="583" t="s">
        <v>561</v>
      </c>
      <c r="C11" s="584" t="s">
        <v>54</v>
      </c>
      <c r="D11" s="579" t="s">
        <v>812</v>
      </c>
      <c r="E11" s="585" t="str">
        <f>CONCATENATE(VLOOKUP($A11,[1]Hoja1!$B$2:$E$42,3,FALSE),VLOOKUP($C11,[2]equivalencia!$B$2:$J$27,9,FALSE))</f>
        <v>870855009</v>
      </c>
      <c r="F11" s="615">
        <v>1</v>
      </c>
      <c r="G11" s="587">
        <v>2268</v>
      </c>
      <c r="H11" s="614" t="s">
        <v>94</v>
      </c>
      <c r="I11" s="596" t="s">
        <v>689</v>
      </c>
      <c r="J11" s="577" t="s">
        <v>568</v>
      </c>
      <c r="K11" s="614" t="s">
        <v>101</v>
      </c>
      <c r="L11" t="s">
        <v>103</v>
      </c>
      <c r="M11" s="614" t="s">
        <v>105</v>
      </c>
      <c r="N11" s="614" t="s">
        <v>109</v>
      </c>
      <c r="O11" s="614" t="s">
        <v>112</v>
      </c>
      <c r="P11" s="615">
        <v>15</v>
      </c>
      <c r="Q11" s="614" t="s">
        <v>117</v>
      </c>
      <c r="R11" s="618" t="s">
        <v>691</v>
      </c>
      <c r="S11" s="616" t="s">
        <v>80</v>
      </c>
      <c r="T11" s="616" t="s">
        <v>155</v>
      </c>
      <c r="U11" s="617">
        <v>35</v>
      </c>
      <c r="V11" s="616" t="s">
        <v>127</v>
      </c>
      <c r="W11" s="617">
        <v>29</v>
      </c>
      <c r="X11" s="616" t="s">
        <v>127</v>
      </c>
      <c r="Y11" s="617">
        <v>12</v>
      </c>
      <c r="Z11" s="616" t="s">
        <v>127</v>
      </c>
    </row>
    <row r="12" spans="1:26" ht="15" customHeight="1">
      <c r="A12" s="593" t="s">
        <v>685</v>
      </c>
      <c r="B12" s="583" t="s">
        <v>561</v>
      </c>
      <c r="C12" s="584" t="s">
        <v>604</v>
      </c>
      <c r="D12" s="579" t="s">
        <v>813</v>
      </c>
      <c r="E12" s="585" t="str">
        <f>CONCATENATE(VLOOKUP($A12,[1]Hoja1!$B$2:$E$42,3,FALSE),VLOOKUP($C12,[2]equivalencia!$B$2:$J$27,9,FALSE))</f>
        <v>870855010</v>
      </c>
      <c r="F12" s="615">
        <v>1</v>
      </c>
      <c r="G12" s="587">
        <v>2268</v>
      </c>
      <c r="H12" s="614" t="s">
        <v>94</v>
      </c>
      <c r="I12" s="596" t="s">
        <v>689</v>
      </c>
      <c r="J12" s="577" t="s">
        <v>568</v>
      </c>
      <c r="K12" s="614" t="s">
        <v>101</v>
      </c>
      <c r="L12" t="s">
        <v>103</v>
      </c>
      <c r="M12" s="614" t="s">
        <v>105</v>
      </c>
      <c r="N12" s="614" t="s">
        <v>109</v>
      </c>
      <c r="O12" s="614" t="s">
        <v>112</v>
      </c>
      <c r="P12" s="615">
        <v>15</v>
      </c>
      <c r="Q12" s="614" t="s">
        <v>117</v>
      </c>
      <c r="R12" s="618" t="s">
        <v>691</v>
      </c>
      <c r="S12" s="616" t="s">
        <v>80</v>
      </c>
      <c r="T12" s="616" t="s">
        <v>155</v>
      </c>
      <c r="U12" s="617">
        <v>35</v>
      </c>
      <c r="V12" s="616" t="s">
        <v>127</v>
      </c>
      <c r="W12" s="617">
        <v>29</v>
      </c>
      <c r="X12" s="616" t="s">
        <v>127</v>
      </c>
      <c r="Y12" s="617">
        <v>12</v>
      </c>
      <c r="Z12" s="616" t="s">
        <v>127</v>
      </c>
    </row>
    <row r="13" spans="1:26" ht="15" customHeight="1">
      <c r="A13" s="582" t="s">
        <v>560</v>
      </c>
      <c r="B13" s="583" t="s">
        <v>561</v>
      </c>
      <c r="C13" s="583" t="s">
        <v>569</v>
      </c>
      <c r="D13" s="579" t="s">
        <v>814</v>
      </c>
      <c r="E13" s="585" t="str">
        <f>CONCATENATE(VLOOKUP($A13,[1]Hoja1!$B$2:$E$42,3,FALSE),VLOOKUP($C13,[2]equivalencia!$B$2:$J$27,9,FALSE))</f>
        <v>870860401</v>
      </c>
      <c r="F13" s="617">
        <v>1</v>
      </c>
      <c r="G13" s="585">
        <f>VLOOKUP(Riñoneras!$A13,[1]Hoja1!$B$2:$E$42,4,FALSE)</f>
        <v>2300</v>
      </c>
      <c r="H13" s="616" t="s">
        <v>94</v>
      </c>
      <c r="I13" s="578" t="s">
        <v>690</v>
      </c>
      <c r="J13" s="577" t="s">
        <v>568</v>
      </c>
      <c r="K13" s="616" t="s">
        <v>101</v>
      </c>
      <c r="L13" s="616" t="s">
        <v>103</v>
      </c>
      <c r="M13" s="616" t="s">
        <v>105</v>
      </c>
      <c r="N13" s="616" t="s">
        <v>109</v>
      </c>
      <c r="O13" s="616" t="s">
        <v>112</v>
      </c>
      <c r="P13" s="617">
        <v>15</v>
      </c>
      <c r="Q13" s="616" t="s">
        <v>117</v>
      </c>
      <c r="R13" s="618" t="s">
        <v>691</v>
      </c>
      <c r="S13" s="616" t="s">
        <v>80</v>
      </c>
      <c r="T13" t="s">
        <v>155</v>
      </c>
      <c r="U13" s="563">
        <v>35</v>
      </c>
      <c r="V13" s="616" t="s">
        <v>127</v>
      </c>
      <c r="W13" s="566">
        <v>15</v>
      </c>
      <c r="X13" s="616" t="s">
        <v>127</v>
      </c>
      <c r="Y13" s="569">
        <v>12</v>
      </c>
      <c r="Z13" s="616" t="s">
        <v>127</v>
      </c>
    </row>
    <row r="14" spans="1:26" ht="15" customHeight="1">
      <c r="A14" s="582" t="s">
        <v>560</v>
      </c>
      <c r="B14" s="583" t="s">
        <v>561</v>
      </c>
      <c r="C14" s="583" t="s">
        <v>570</v>
      </c>
      <c r="D14" s="579" t="s">
        <v>815</v>
      </c>
      <c r="E14" s="585" t="str">
        <f>CONCATENATE(VLOOKUP($A14,[1]Hoja1!$B$2:$E$42,3,FALSE),VLOOKUP($C14,[2]equivalencia!$B$2:$J$27,9,FALSE))</f>
        <v>870860402</v>
      </c>
      <c r="F14" s="617">
        <v>1</v>
      </c>
      <c r="G14" s="585">
        <f>VLOOKUP(Riñoneras!$A14,[1]Hoja1!$B$2:$E$42,4,FALSE)</f>
        <v>2300</v>
      </c>
      <c r="H14" s="616" t="s">
        <v>94</v>
      </c>
      <c r="I14" s="578" t="s">
        <v>690</v>
      </c>
      <c r="J14" s="577" t="s">
        <v>568</v>
      </c>
      <c r="K14" s="616" t="s">
        <v>101</v>
      </c>
      <c r="L14" s="616" t="s">
        <v>103</v>
      </c>
      <c r="M14" s="616" t="s">
        <v>105</v>
      </c>
      <c r="N14" s="616" t="s">
        <v>109</v>
      </c>
      <c r="O14" s="616" t="s">
        <v>112</v>
      </c>
      <c r="P14" s="617">
        <v>15</v>
      </c>
      <c r="Q14" s="616" t="s">
        <v>117</v>
      </c>
      <c r="R14" s="618" t="s">
        <v>691</v>
      </c>
      <c r="S14" s="616" t="s">
        <v>80</v>
      </c>
      <c r="T14" s="616" t="s">
        <v>155</v>
      </c>
      <c r="U14" s="617">
        <v>35</v>
      </c>
      <c r="V14" s="616" t="s">
        <v>127</v>
      </c>
      <c r="W14" s="617">
        <v>15</v>
      </c>
      <c r="X14" s="616" t="s">
        <v>127</v>
      </c>
      <c r="Y14" s="617">
        <v>12</v>
      </c>
      <c r="Z14" s="616" t="s">
        <v>127</v>
      </c>
    </row>
    <row r="15" spans="1:26" ht="15" customHeight="1">
      <c r="A15" s="582" t="s">
        <v>560</v>
      </c>
      <c r="B15" s="583" t="s">
        <v>561</v>
      </c>
      <c r="C15" s="583" t="s">
        <v>48</v>
      </c>
      <c r="D15" s="579" t="s">
        <v>816</v>
      </c>
      <c r="E15" s="585" t="str">
        <f>CONCATENATE(VLOOKUP($A15,[1]Hoja1!$B$2:$E$42,3,FALSE),VLOOKUP($C15,[2]equivalencia!$B$2:$J$27,9,FALSE))</f>
        <v>870860403</v>
      </c>
      <c r="F15" s="617">
        <v>1</v>
      </c>
      <c r="G15" s="585">
        <f>VLOOKUP(Riñoneras!$A15,[1]Hoja1!$B$2:$E$42,4,FALSE)</f>
        <v>2300</v>
      </c>
      <c r="H15" s="616" t="s">
        <v>94</v>
      </c>
      <c r="I15" s="578" t="s">
        <v>690</v>
      </c>
      <c r="J15" s="577" t="s">
        <v>568</v>
      </c>
      <c r="K15" s="616" t="s">
        <v>101</v>
      </c>
      <c r="L15" s="616" t="s">
        <v>103</v>
      </c>
      <c r="M15" s="616" t="s">
        <v>105</v>
      </c>
      <c r="N15" s="616" t="s">
        <v>109</v>
      </c>
      <c r="O15" s="616" t="s">
        <v>112</v>
      </c>
      <c r="P15" s="617">
        <v>15</v>
      </c>
      <c r="Q15" s="616" t="s">
        <v>117</v>
      </c>
      <c r="R15" s="618" t="s">
        <v>691</v>
      </c>
      <c r="S15" s="616" t="s">
        <v>80</v>
      </c>
      <c r="T15" s="616" t="s">
        <v>155</v>
      </c>
      <c r="U15" s="617">
        <v>35</v>
      </c>
      <c r="V15" s="616" t="s">
        <v>127</v>
      </c>
      <c r="W15" s="617">
        <v>15</v>
      </c>
      <c r="X15" s="616" t="s">
        <v>127</v>
      </c>
      <c r="Y15" s="617">
        <v>12</v>
      </c>
      <c r="Z15" s="616" t="s">
        <v>127</v>
      </c>
    </row>
    <row r="16" spans="1:26" ht="15" customHeight="1">
      <c r="A16" s="582" t="s">
        <v>560</v>
      </c>
      <c r="B16" s="583" t="s">
        <v>561</v>
      </c>
      <c r="C16" s="583" t="s">
        <v>562</v>
      </c>
      <c r="D16" s="579" t="s">
        <v>817</v>
      </c>
      <c r="E16" s="585" t="str">
        <f>CONCATENATE(VLOOKUP($A16,[1]Hoja1!$B$2:$E$42,3,FALSE),VLOOKUP($C16,[2]equivalencia!$B$2:$J$27,9,FALSE))</f>
        <v>870860404</v>
      </c>
      <c r="F16" s="617">
        <v>1</v>
      </c>
      <c r="G16" s="585">
        <f>VLOOKUP(Riñoneras!$A16,[1]Hoja1!$B$2:$E$42,4,FALSE)</f>
        <v>2300</v>
      </c>
      <c r="H16" s="616" t="s">
        <v>94</v>
      </c>
      <c r="I16" s="578" t="s">
        <v>690</v>
      </c>
      <c r="J16" s="577" t="s">
        <v>568</v>
      </c>
      <c r="K16" s="616" t="s">
        <v>101</v>
      </c>
      <c r="L16" s="616" t="s">
        <v>103</v>
      </c>
      <c r="M16" s="616" t="s">
        <v>105</v>
      </c>
      <c r="N16" s="616" t="s">
        <v>109</v>
      </c>
      <c r="O16" s="616" t="s">
        <v>112</v>
      </c>
      <c r="P16" s="617">
        <v>15</v>
      </c>
      <c r="Q16" s="616" t="s">
        <v>117</v>
      </c>
      <c r="R16" s="618" t="s">
        <v>691</v>
      </c>
      <c r="S16" s="616" t="s">
        <v>80</v>
      </c>
      <c r="T16" s="616" t="s">
        <v>155</v>
      </c>
      <c r="U16" s="617">
        <v>35</v>
      </c>
      <c r="V16" s="616" t="s">
        <v>127</v>
      </c>
      <c r="W16" s="617">
        <v>15</v>
      </c>
      <c r="X16" s="616" t="s">
        <v>127</v>
      </c>
      <c r="Y16" s="617">
        <v>12</v>
      </c>
      <c r="Z16" s="616" t="s">
        <v>127</v>
      </c>
    </row>
    <row r="17" spans="1:26" ht="15" customHeight="1">
      <c r="A17" s="582" t="s">
        <v>560</v>
      </c>
      <c r="B17" s="583" t="s">
        <v>561</v>
      </c>
      <c r="C17" s="583" t="s">
        <v>563</v>
      </c>
      <c r="D17" s="579" t="s">
        <v>818</v>
      </c>
      <c r="E17" s="585" t="str">
        <f>CONCATENATE(VLOOKUP($A17,[1]Hoja1!$B$2:$E$42,3,FALSE),VLOOKUP($C17,[2]equivalencia!$B$2:$J$27,9,FALSE))</f>
        <v>870860405</v>
      </c>
      <c r="F17" s="617">
        <v>1</v>
      </c>
      <c r="G17" s="585">
        <f>VLOOKUP(Riñoneras!$A17,[1]Hoja1!$B$2:$E$42,4,FALSE)</f>
        <v>2300</v>
      </c>
      <c r="H17" s="616" t="s">
        <v>94</v>
      </c>
      <c r="I17" s="578" t="s">
        <v>690</v>
      </c>
      <c r="J17" s="577" t="s">
        <v>568</v>
      </c>
      <c r="K17" s="616" t="s">
        <v>101</v>
      </c>
      <c r="L17" s="616" t="s">
        <v>103</v>
      </c>
      <c r="M17" s="616" t="s">
        <v>105</v>
      </c>
      <c r="N17" s="616" t="s">
        <v>109</v>
      </c>
      <c r="O17" s="616" t="s">
        <v>112</v>
      </c>
      <c r="P17" s="617">
        <v>15</v>
      </c>
      <c r="Q17" s="616" t="s">
        <v>117</v>
      </c>
      <c r="R17" s="618" t="s">
        <v>691</v>
      </c>
      <c r="S17" s="616" t="s">
        <v>80</v>
      </c>
      <c r="T17" s="616" t="s">
        <v>155</v>
      </c>
      <c r="U17" s="617">
        <v>35</v>
      </c>
      <c r="V17" s="616" t="s">
        <v>127</v>
      </c>
      <c r="W17" s="617">
        <v>15</v>
      </c>
      <c r="X17" s="616" t="s">
        <v>127</v>
      </c>
      <c r="Y17" s="617">
        <v>12</v>
      </c>
      <c r="Z17" s="616" t="s">
        <v>127</v>
      </c>
    </row>
    <row r="18" spans="1:26" ht="15" customHeight="1">
      <c r="A18" s="582" t="s">
        <v>560</v>
      </c>
      <c r="B18" s="583" t="s">
        <v>561</v>
      </c>
      <c r="C18" s="583" t="s">
        <v>67</v>
      </c>
      <c r="D18" s="579" t="s">
        <v>819</v>
      </c>
      <c r="E18" s="585" t="str">
        <f>CONCATENATE(VLOOKUP($A18,[1]Hoja1!$B$2:$E$42,3,FALSE),VLOOKUP($C18,[2]equivalencia!$B$2:$J$27,9,FALSE))</f>
        <v>870860406</v>
      </c>
      <c r="F18" s="617">
        <v>1</v>
      </c>
      <c r="G18" s="585">
        <f>VLOOKUP(Riñoneras!$A18,[1]Hoja1!$B$2:$E$42,4,FALSE)</f>
        <v>2300</v>
      </c>
      <c r="H18" s="616" t="s">
        <v>94</v>
      </c>
      <c r="I18" s="578" t="s">
        <v>690</v>
      </c>
      <c r="J18" s="577" t="s">
        <v>568</v>
      </c>
      <c r="K18" s="616" t="s">
        <v>101</v>
      </c>
      <c r="L18" s="616" t="s">
        <v>103</v>
      </c>
      <c r="M18" s="616" t="s">
        <v>105</v>
      </c>
      <c r="N18" s="616" t="s">
        <v>109</v>
      </c>
      <c r="O18" s="616" t="s">
        <v>112</v>
      </c>
      <c r="P18" s="617">
        <v>15</v>
      </c>
      <c r="Q18" s="616" t="s">
        <v>117</v>
      </c>
      <c r="R18" s="618" t="s">
        <v>691</v>
      </c>
      <c r="S18" s="616" t="s">
        <v>80</v>
      </c>
      <c r="T18" s="616" t="s">
        <v>155</v>
      </c>
      <c r="U18" s="617">
        <v>35</v>
      </c>
      <c r="V18" s="616" t="s">
        <v>127</v>
      </c>
      <c r="W18" s="617">
        <v>15</v>
      </c>
      <c r="X18" s="616" t="s">
        <v>127</v>
      </c>
      <c r="Y18" s="617">
        <v>12</v>
      </c>
      <c r="Z18" s="616" t="s">
        <v>127</v>
      </c>
    </row>
    <row r="19" spans="1:26" ht="15" customHeight="1">
      <c r="A19" s="582" t="s">
        <v>560</v>
      </c>
      <c r="B19" s="583" t="s">
        <v>561</v>
      </c>
      <c r="C19" s="583" t="s">
        <v>564</v>
      </c>
      <c r="D19" s="579" t="s">
        <v>820</v>
      </c>
      <c r="E19" s="585" t="str">
        <f>CONCATENATE(VLOOKUP($A19,[1]Hoja1!$B$2:$E$42,3,FALSE),VLOOKUP($C19,[2]equivalencia!$B$2:$J$27,9,FALSE))</f>
        <v>870860407</v>
      </c>
      <c r="F19" s="617">
        <v>1</v>
      </c>
      <c r="G19" s="585">
        <f>VLOOKUP(Riñoneras!$A19,[1]Hoja1!$B$2:$E$42,4,FALSE)</f>
        <v>2300</v>
      </c>
      <c r="H19" s="616" t="s">
        <v>94</v>
      </c>
      <c r="I19" s="578" t="s">
        <v>690</v>
      </c>
      <c r="J19" s="577" t="s">
        <v>568</v>
      </c>
      <c r="K19" s="616" t="s">
        <v>101</v>
      </c>
      <c r="L19" s="616" t="s">
        <v>103</v>
      </c>
      <c r="M19" s="616" t="s">
        <v>105</v>
      </c>
      <c r="N19" s="616" t="s">
        <v>109</v>
      </c>
      <c r="O19" s="616" t="s">
        <v>112</v>
      </c>
      <c r="P19" s="617">
        <v>15</v>
      </c>
      <c r="Q19" s="616" t="s">
        <v>117</v>
      </c>
      <c r="R19" s="618" t="s">
        <v>691</v>
      </c>
      <c r="S19" s="616" t="s">
        <v>80</v>
      </c>
      <c r="T19" s="616" t="s">
        <v>155</v>
      </c>
      <c r="U19" s="617">
        <v>35</v>
      </c>
      <c r="V19" s="616" t="s">
        <v>127</v>
      </c>
      <c r="W19" s="617">
        <v>15</v>
      </c>
      <c r="X19" s="616" t="s">
        <v>127</v>
      </c>
      <c r="Y19" s="617">
        <v>12</v>
      </c>
      <c r="Z19" s="616" t="s">
        <v>127</v>
      </c>
    </row>
    <row r="20" spans="1:26" ht="15" customHeight="1">
      <c r="A20" s="582" t="s">
        <v>560</v>
      </c>
      <c r="B20" s="583" t="s">
        <v>561</v>
      </c>
      <c r="C20" s="583" t="s">
        <v>565</v>
      </c>
      <c r="D20" s="579" t="s">
        <v>821</v>
      </c>
      <c r="E20" s="585" t="str">
        <f>CONCATENATE(VLOOKUP($A20,[1]Hoja1!$B$2:$E$42,3,FALSE),VLOOKUP($C20,[2]equivalencia!$B$2:$J$27,9,FALSE))</f>
        <v>870860408</v>
      </c>
      <c r="F20" s="617">
        <v>1</v>
      </c>
      <c r="G20" s="585">
        <f>VLOOKUP(Riñoneras!$A20,[1]Hoja1!$B$2:$E$42,4,FALSE)</f>
        <v>2300</v>
      </c>
      <c r="H20" s="616" t="s">
        <v>94</v>
      </c>
      <c r="I20" s="578" t="s">
        <v>690</v>
      </c>
      <c r="J20" s="577" t="s">
        <v>568</v>
      </c>
      <c r="K20" s="616" t="s">
        <v>101</v>
      </c>
      <c r="L20" s="616" t="s">
        <v>103</v>
      </c>
      <c r="M20" s="616" t="s">
        <v>105</v>
      </c>
      <c r="N20" s="616" t="s">
        <v>109</v>
      </c>
      <c r="O20" s="616" t="s">
        <v>112</v>
      </c>
      <c r="P20" s="617">
        <v>15</v>
      </c>
      <c r="Q20" s="616" t="s">
        <v>117</v>
      </c>
      <c r="R20" s="618" t="s">
        <v>691</v>
      </c>
      <c r="S20" s="616" t="s">
        <v>80</v>
      </c>
      <c r="T20" s="616" t="s">
        <v>155</v>
      </c>
      <c r="U20" s="617">
        <v>35</v>
      </c>
      <c r="V20" s="616" t="s">
        <v>127</v>
      </c>
      <c r="W20" s="617">
        <v>15</v>
      </c>
      <c r="X20" s="616" t="s">
        <v>127</v>
      </c>
      <c r="Y20" s="617">
        <v>12</v>
      </c>
      <c r="Z20" s="616" t="s">
        <v>127</v>
      </c>
    </row>
    <row r="21" spans="1:26" ht="15" customHeight="1">
      <c r="A21" s="582" t="s">
        <v>560</v>
      </c>
      <c r="B21" s="583" t="s">
        <v>561</v>
      </c>
      <c r="C21" s="584" t="s">
        <v>54</v>
      </c>
      <c r="D21" s="579" t="s">
        <v>822</v>
      </c>
      <c r="E21" s="585" t="str">
        <f>CONCATENATE(VLOOKUP($A21,[1]Hoja1!$B$2:$E$42,3,FALSE),VLOOKUP($C21,[2]equivalencia!$B$2:$J$27,9,FALSE))</f>
        <v>870860409</v>
      </c>
      <c r="F21" s="617">
        <v>1</v>
      </c>
      <c r="G21" s="585">
        <f>VLOOKUP(Riñoneras!$A21,[1]Hoja1!$B$2:$E$42,4,FALSE)</f>
        <v>2300</v>
      </c>
      <c r="H21" s="616" t="s">
        <v>94</v>
      </c>
      <c r="I21" s="578" t="s">
        <v>690</v>
      </c>
      <c r="J21" s="577" t="s">
        <v>568</v>
      </c>
      <c r="K21" s="616" t="s">
        <v>101</v>
      </c>
      <c r="L21" s="616" t="s">
        <v>103</v>
      </c>
      <c r="M21" s="616" t="s">
        <v>105</v>
      </c>
      <c r="N21" s="616" t="s">
        <v>109</v>
      </c>
      <c r="O21" s="616" t="s">
        <v>112</v>
      </c>
      <c r="P21" s="617">
        <v>15</v>
      </c>
      <c r="Q21" s="616" t="s">
        <v>117</v>
      </c>
      <c r="R21" s="618" t="s">
        <v>691</v>
      </c>
      <c r="S21" s="616" t="s">
        <v>80</v>
      </c>
      <c r="T21" s="616" t="s">
        <v>155</v>
      </c>
      <c r="U21" s="617">
        <v>35</v>
      </c>
      <c r="V21" s="616" t="s">
        <v>127</v>
      </c>
      <c r="W21" s="617">
        <v>15</v>
      </c>
      <c r="X21" s="616" t="s">
        <v>127</v>
      </c>
      <c r="Y21" s="617">
        <v>12</v>
      </c>
      <c r="Z21" s="616" t="s">
        <v>127</v>
      </c>
    </row>
    <row r="22" spans="1:26" ht="15" customHeight="1">
      <c r="A22" s="582" t="s">
        <v>560</v>
      </c>
      <c r="B22" s="583" t="s">
        <v>561</v>
      </c>
      <c r="C22" s="584" t="s">
        <v>566</v>
      </c>
      <c r="D22" s="579" t="s">
        <v>823</v>
      </c>
      <c r="E22" s="585" t="str">
        <f>CONCATENATE(VLOOKUP($A22,[1]Hoja1!$B$2:$E$42,3,FALSE),VLOOKUP($C22,[2]equivalencia!$B$2:$J$27,9,FALSE))</f>
        <v>870860411</v>
      </c>
      <c r="F22" s="617">
        <v>1</v>
      </c>
      <c r="G22" s="585">
        <f>VLOOKUP(Riñoneras!$A22,[1]Hoja1!$B$2:$E$42,4,FALSE)</f>
        <v>2300</v>
      </c>
      <c r="H22" s="616" t="s">
        <v>94</v>
      </c>
      <c r="I22" s="578" t="s">
        <v>690</v>
      </c>
      <c r="J22" s="577" t="s">
        <v>568</v>
      </c>
      <c r="K22" s="616" t="s">
        <v>101</v>
      </c>
      <c r="L22" s="616" t="s">
        <v>103</v>
      </c>
      <c r="M22" s="616" t="s">
        <v>105</v>
      </c>
      <c r="N22" s="616" t="s">
        <v>109</v>
      </c>
      <c r="O22" s="616" t="s">
        <v>112</v>
      </c>
      <c r="P22" s="617">
        <v>15</v>
      </c>
      <c r="Q22" s="616" t="s">
        <v>117</v>
      </c>
      <c r="R22" s="618" t="s">
        <v>691</v>
      </c>
      <c r="S22" s="616" t="s">
        <v>80</v>
      </c>
      <c r="T22" s="616" t="s">
        <v>155</v>
      </c>
      <c r="U22" s="617">
        <v>35</v>
      </c>
      <c r="V22" s="616" t="s">
        <v>127</v>
      </c>
      <c r="W22" s="617">
        <v>15</v>
      </c>
      <c r="X22" s="616" t="s">
        <v>127</v>
      </c>
      <c r="Y22" s="617">
        <v>12</v>
      </c>
      <c r="Z22" s="616" t="s">
        <v>127</v>
      </c>
    </row>
    <row r="23" spans="1:26" ht="15" customHeight="1">
      <c r="C23" t="s">
        <v>26</v>
      </c>
      <c r="H23" t="s">
        <v>92</v>
      </c>
      <c r="K23" t="s">
        <v>92</v>
      </c>
      <c r="L23" t="s">
        <v>103</v>
      </c>
      <c r="M23" t="s">
        <v>92</v>
      </c>
      <c r="N23" t="s">
        <v>92</v>
      </c>
      <c r="O23" t="s">
        <v>92</v>
      </c>
      <c r="Q23" t="s">
        <v>92</v>
      </c>
      <c r="T23" t="s">
        <v>92</v>
      </c>
      <c r="V23" t="s">
        <v>92</v>
      </c>
      <c r="X23" t="s">
        <v>92</v>
      </c>
      <c r="Z23" t="s">
        <v>92</v>
      </c>
    </row>
    <row r="24" spans="1:26" ht="15" customHeight="1">
      <c r="C24" t="s">
        <v>26</v>
      </c>
      <c r="H24" t="s">
        <v>92</v>
      </c>
      <c r="K24" t="s">
        <v>92</v>
      </c>
      <c r="L24" t="s">
        <v>103</v>
      </c>
      <c r="M24" t="s">
        <v>92</v>
      </c>
      <c r="N24" t="s">
        <v>92</v>
      </c>
      <c r="O24" t="s">
        <v>92</v>
      </c>
      <c r="Q24" t="s">
        <v>92</v>
      </c>
      <c r="T24" t="s">
        <v>92</v>
      </c>
      <c r="V24" t="s">
        <v>92</v>
      </c>
      <c r="X24" t="s">
        <v>92</v>
      </c>
      <c r="Z24" t="s">
        <v>92</v>
      </c>
    </row>
    <row r="25" spans="1:26" ht="15" customHeight="1">
      <c r="C25" t="s">
        <v>26</v>
      </c>
      <c r="H25" t="s">
        <v>92</v>
      </c>
      <c r="K25" t="s">
        <v>92</v>
      </c>
      <c r="L25" t="s">
        <v>103</v>
      </c>
      <c r="M25" t="s">
        <v>92</v>
      </c>
      <c r="N25" t="s">
        <v>92</v>
      </c>
      <c r="O25" t="s">
        <v>92</v>
      </c>
      <c r="Q25" t="s">
        <v>92</v>
      </c>
      <c r="T25" t="s">
        <v>92</v>
      </c>
      <c r="V25" t="s">
        <v>92</v>
      </c>
      <c r="X25" t="s">
        <v>92</v>
      </c>
      <c r="Z25" t="s">
        <v>92</v>
      </c>
    </row>
    <row r="26" spans="1:26" ht="15" customHeight="1">
      <c r="C26" t="s">
        <v>26</v>
      </c>
      <c r="H26" t="s">
        <v>92</v>
      </c>
      <c r="K26" t="s">
        <v>92</v>
      </c>
      <c r="L26" t="s">
        <v>103</v>
      </c>
      <c r="M26" t="s">
        <v>92</v>
      </c>
      <c r="N26" t="s">
        <v>92</v>
      </c>
      <c r="O26" t="s">
        <v>92</v>
      </c>
      <c r="Q26" t="s">
        <v>92</v>
      </c>
      <c r="T26" t="s">
        <v>92</v>
      </c>
      <c r="V26" t="s">
        <v>92</v>
      </c>
      <c r="X26" t="s">
        <v>92</v>
      </c>
      <c r="Z26" t="s">
        <v>92</v>
      </c>
    </row>
    <row r="27" spans="1:26" ht="15" customHeight="1">
      <c r="C27" t="s">
        <v>26</v>
      </c>
      <c r="H27" t="s">
        <v>92</v>
      </c>
      <c r="K27" t="s">
        <v>92</v>
      </c>
      <c r="L27" t="s">
        <v>103</v>
      </c>
      <c r="M27" t="s">
        <v>92</v>
      </c>
      <c r="N27" t="s">
        <v>92</v>
      </c>
      <c r="O27" t="s">
        <v>92</v>
      </c>
      <c r="Q27" t="s">
        <v>92</v>
      </c>
      <c r="T27" t="s">
        <v>92</v>
      </c>
      <c r="V27" t="s">
        <v>92</v>
      </c>
      <c r="X27" t="s">
        <v>92</v>
      </c>
      <c r="Z27" t="s">
        <v>92</v>
      </c>
    </row>
    <row r="28" spans="1:26" ht="15" customHeight="1">
      <c r="C28" t="s">
        <v>26</v>
      </c>
      <c r="H28" t="s">
        <v>92</v>
      </c>
      <c r="K28" t="s">
        <v>92</v>
      </c>
      <c r="L28" t="s">
        <v>103</v>
      </c>
      <c r="M28" t="s">
        <v>92</v>
      </c>
      <c r="N28" t="s">
        <v>92</v>
      </c>
      <c r="O28" t="s">
        <v>92</v>
      </c>
      <c r="Q28" t="s">
        <v>92</v>
      </c>
      <c r="T28" t="s">
        <v>92</v>
      </c>
      <c r="V28" t="s">
        <v>92</v>
      </c>
      <c r="X28" t="s">
        <v>92</v>
      </c>
      <c r="Z28" t="s">
        <v>92</v>
      </c>
    </row>
    <row r="29" spans="1:26" ht="15" customHeight="1">
      <c r="C29" t="s">
        <v>26</v>
      </c>
      <c r="H29" t="s">
        <v>92</v>
      </c>
      <c r="K29" t="s">
        <v>92</v>
      </c>
      <c r="L29" t="s">
        <v>103</v>
      </c>
      <c r="M29" t="s">
        <v>92</v>
      </c>
      <c r="N29" t="s">
        <v>92</v>
      </c>
      <c r="O29" t="s">
        <v>92</v>
      </c>
      <c r="Q29" t="s">
        <v>92</v>
      </c>
      <c r="T29" t="s">
        <v>92</v>
      </c>
      <c r="V29" t="s">
        <v>92</v>
      </c>
      <c r="X29" t="s">
        <v>92</v>
      </c>
      <c r="Z29" t="s">
        <v>92</v>
      </c>
    </row>
    <row r="30" spans="1:26" ht="15" customHeight="1">
      <c r="C30" t="s">
        <v>26</v>
      </c>
      <c r="H30" t="s">
        <v>92</v>
      </c>
      <c r="K30" t="s">
        <v>92</v>
      </c>
      <c r="L30" t="s">
        <v>103</v>
      </c>
      <c r="M30" t="s">
        <v>92</v>
      </c>
      <c r="N30" t="s">
        <v>92</v>
      </c>
      <c r="O30" t="s">
        <v>92</v>
      </c>
      <c r="Q30" t="s">
        <v>92</v>
      </c>
      <c r="T30" t="s">
        <v>92</v>
      </c>
      <c r="V30" t="s">
        <v>92</v>
      </c>
      <c r="X30" t="s">
        <v>92</v>
      </c>
      <c r="Z30" t="s">
        <v>92</v>
      </c>
    </row>
    <row r="31" spans="1:26" ht="15" customHeight="1">
      <c r="C31" t="s">
        <v>26</v>
      </c>
      <c r="H31" t="s">
        <v>92</v>
      </c>
      <c r="K31" t="s">
        <v>92</v>
      </c>
      <c r="L31" t="s">
        <v>103</v>
      </c>
      <c r="M31" t="s">
        <v>92</v>
      </c>
      <c r="N31" t="s">
        <v>92</v>
      </c>
      <c r="O31" t="s">
        <v>92</v>
      </c>
      <c r="Q31" t="s">
        <v>92</v>
      </c>
      <c r="T31" t="s">
        <v>92</v>
      </c>
      <c r="V31" t="s">
        <v>92</v>
      </c>
      <c r="X31" t="s">
        <v>92</v>
      </c>
      <c r="Z31" t="s">
        <v>92</v>
      </c>
    </row>
    <row r="32" spans="1:26" ht="15" customHeight="1">
      <c r="C32" t="s">
        <v>26</v>
      </c>
      <c r="H32" t="s">
        <v>92</v>
      </c>
      <c r="K32" t="s">
        <v>92</v>
      </c>
      <c r="L32" t="s">
        <v>103</v>
      </c>
      <c r="M32" t="s">
        <v>92</v>
      </c>
      <c r="N32" t="s">
        <v>92</v>
      </c>
      <c r="O32" t="s">
        <v>92</v>
      </c>
      <c r="Q32" t="s">
        <v>92</v>
      </c>
      <c r="T32" t="s">
        <v>92</v>
      </c>
      <c r="V32" t="s">
        <v>92</v>
      </c>
      <c r="X32" t="s">
        <v>92</v>
      </c>
      <c r="Z32" t="s">
        <v>92</v>
      </c>
    </row>
    <row r="33" spans="3:26" ht="15" customHeight="1">
      <c r="C33" t="s">
        <v>26</v>
      </c>
      <c r="H33" t="s">
        <v>92</v>
      </c>
      <c r="K33" t="s">
        <v>92</v>
      </c>
      <c r="L33" t="s">
        <v>103</v>
      </c>
      <c r="M33" t="s">
        <v>92</v>
      </c>
      <c r="N33" t="s">
        <v>92</v>
      </c>
      <c r="O33" t="s">
        <v>92</v>
      </c>
      <c r="Q33" t="s">
        <v>92</v>
      </c>
      <c r="T33" t="s">
        <v>92</v>
      </c>
      <c r="V33" t="s">
        <v>92</v>
      </c>
      <c r="X33" t="s">
        <v>92</v>
      </c>
      <c r="Z33" t="s">
        <v>92</v>
      </c>
    </row>
    <row r="34" spans="3:26" ht="15" customHeight="1">
      <c r="C34" t="s">
        <v>26</v>
      </c>
      <c r="H34" t="s">
        <v>92</v>
      </c>
      <c r="K34" t="s">
        <v>92</v>
      </c>
      <c r="L34" t="s">
        <v>103</v>
      </c>
      <c r="M34" t="s">
        <v>92</v>
      </c>
      <c r="N34" t="s">
        <v>92</v>
      </c>
      <c r="O34" t="s">
        <v>92</v>
      </c>
      <c r="Q34" t="s">
        <v>92</v>
      </c>
      <c r="T34" t="s">
        <v>92</v>
      </c>
      <c r="V34" t="s">
        <v>92</v>
      </c>
      <c r="X34" t="s">
        <v>92</v>
      </c>
      <c r="Z34" t="s">
        <v>92</v>
      </c>
    </row>
    <row r="35" spans="3:26" ht="15" customHeight="1">
      <c r="C35" t="s">
        <v>26</v>
      </c>
      <c r="H35" t="s">
        <v>92</v>
      </c>
      <c r="K35" t="s">
        <v>92</v>
      </c>
      <c r="L35" t="s">
        <v>103</v>
      </c>
      <c r="M35" t="s">
        <v>92</v>
      </c>
      <c r="N35" t="s">
        <v>92</v>
      </c>
      <c r="O35" t="s">
        <v>92</v>
      </c>
      <c r="Q35" t="s">
        <v>92</v>
      </c>
      <c r="T35" t="s">
        <v>92</v>
      </c>
      <c r="V35" t="s">
        <v>92</v>
      </c>
      <c r="X35" t="s">
        <v>92</v>
      </c>
      <c r="Z35" t="s">
        <v>92</v>
      </c>
    </row>
    <row r="36" spans="3:26" ht="15" customHeight="1">
      <c r="C36" t="s">
        <v>26</v>
      </c>
      <c r="H36" t="s">
        <v>92</v>
      </c>
      <c r="K36" t="s">
        <v>92</v>
      </c>
      <c r="L36" t="s">
        <v>103</v>
      </c>
      <c r="M36" t="s">
        <v>92</v>
      </c>
      <c r="N36" t="s">
        <v>92</v>
      </c>
      <c r="O36" t="s">
        <v>92</v>
      </c>
      <c r="Q36" t="s">
        <v>92</v>
      </c>
      <c r="T36" t="s">
        <v>92</v>
      </c>
      <c r="V36" t="s">
        <v>92</v>
      </c>
      <c r="X36" t="s">
        <v>92</v>
      </c>
      <c r="Z36" t="s">
        <v>92</v>
      </c>
    </row>
    <row r="37" spans="3:26" ht="15" customHeight="1">
      <c r="C37" t="s">
        <v>26</v>
      </c>
      <c r="H37" t="s">
        <v>92</v>
      </c>
      <c r="K37" t="s">
        <v>92</v>
      </c>
      <c r="L37" t="s">
        <v>103</v>
      </c>
      <c r="M37" t="s">
        <v>92</v>
      </c>
      <c r="N37" t="s">
        <v>92</v>
      </c>
      <c r="O37" t="s">
        <v>92</v>
      </c>
      <c r="Q37" t="s">
        <v>92</v>
      </c>
      <c r="T37" t="s">
        <v>92</v>
      </c>
      <c r="V37" t="s">
        <v>92</v>
      </c>
      <c r="X37" t="s">
        <v>92</v>
      </c>
      <c r="Z37" t="s">
        <v>92</v>
      </c>
    </row>
    <row r="38" spans="3:26" ht="15" customHeight="1">
      <c r="C38" t="s">
        <v>26</v>
      </c>
      <c r="H38" t="s">
        <v>92</v>
      </c>
      <c r="K38" t="s">
        <v>92</v>
      </c>
      <c r="L38" t="s">
        <v>103</v>
      </c>
      <c r="M38" t="s">
        <v>92</v>
      </c>
      <c r="N38" t="s">
        <v>92</v>
      </c>
      <c r="O38" t="s">
        <v>92</v>
      </c>
      <c r="Q38" t="s">
        <v>92</v>
      </c>
      <c r="T38" t="s">
        <v>92</v>
      </c>
      <c r="V38" t="s">
        <v>92</v>
      </c>
      <c r="X38" t="s">
        <v>92</v>
      </c>
      <c r="Z38" t="s">
        <v>92</v>
      </c>
    </row>
    <row r="39" spans="3:26" ht="15" customHeight="1">
      <c r="C39" t="s">
        <v>26</v>
      </c>
      <c r="H39" t="s">
        <v>92</v>
      </c>
      <c r="K39" t="s">
        <v>92</v>
      </c>
      <c r="L39" t="s">
        <v>103</v>
      </c>
      <c r="M39" t="s">
        <v>92</v>
      </c>
      <c r="N39" t="s">
        <v>92</v>
      </c>
      <c r="O39" t="s">
        <v>92</v>
      </c>
      <c r="Q39" t="s">
        <v>92</v>
      </c>
      <c r="T39" t="s">
        <v>92</v>
      </c>
      <c r="V39" t="s">
        <v>92</v>
      </c>
      <c r="X39" t="s">
        <v>92</v>
      </c>
      <c r="Z39" t="s">
        <v>92</v>
      </c>
    </row>
    <row r="40" spans="3:26" ht="15" customHeight="1">
      <c r="C40" t="s">
        <v>26</v>
      </c>
      <c r="H40" t="s">
        <v>92</v>
      </c>
      <c r="K40" t="s">
        <v>92</v>
      </c>
      <c r="L40" t="s">
        <v>103</v>
      </c>
      <c r="M40" t="s">
        <v>92</v>
      </c>
      <c r="N40" t="s">
        <v>92</v>
      </c>
      <c r="O40" t="s">
        <v>92</v>
      </c>
      <c r="Q40" t="s">
        <v>92</v>
      </c>
      <c r="T40" t="s">
        <v>92</v>
      </c>
      <c r="V40" t="s">
        <v>92</v>
      </c>
      <c r="X40" t="s">
        <v>92</v>
      </c>
      <c r="Z40" t="s">
        <v>92</v>
      </c>
    </row>
    <row r="41" spans="3:26" ht="15" customHeight="1">
      <c r="C41" t="s">
        <v>26</v>
      </c>
      <c r="H41" t="s">
        <v>92</v>
      </c>
      <c r="K41" t="s">
        <v>92</v>
      </c>
      <c r="L41" t="s">
        <v>103</v>
      </c>
      <c r="M41" t="s">
        <v>92</v>
      </c>
      <c r="N41" t="s">
        <v>92</v>
      </c>
      <c r="O41" t="s">
        <v>92</v>
      </c>
      <c r="Q41" t="s">
        <v>92</v>
      </c>
      <c r="T41" t="s">
        <v>92</v>
      </c>
      <c r="V41" t="s">
        <v>92</v>
      </c>
      <c r="X41" t="s">
        <v>92</v>
      </c>
      <c r="Z41" t="s">
        <v>92</v>
      </c>
    </row>
    <row r="42" spans="3:26" ht="15" customHeight="1">
      <c r="C42" t="s">
        <v>26</v>
      </c>
      <c r="H42" t="s">
        <v>92</v>
      </c>
      <c r="K42" t="s">
        <v>92</v>
      </c>
      <c r="L42" t="s">
        <v>103</v>
      </c>
      <c r="M42" t="s">
        <v>92</v>
      </c>
      <c r="N42" t="s">
        <v>92</v>
      </c>
      <c r="O42" t="s">
        <v>92</v>
      </c>
      <c r="Q42" t="s">
        <v>92</v>
      </c>
      <c r="T42" t="s">
        <v>92</v>
      </c>
      <c r="V42" t="s">
        <v>92</v>
      </c>
      <c r="X42" t="s">
        <v>92</v>
      </c>
      <c r="Z42" t="s">
        <v>92</v>
      </c>
    </row>
    <row r="43" spans="3:26" ht="15" customHeight="1">
      <c r="C43" t="s">
        <v>26</v>
      </c>
      <c r="H43" t="s">
        <v>92</v>
      </c>
      <c r="K43" t="s">
        <v>92</v>
      </c>
      <c r="L43" t="s">
        <v>103</v>
      </c>
      <c r="M43" t="s">
        <v>92</v>
      </c>
      <c r="N43" t="s">
        <v>92</v>
      </c>
      <c r="O43" t="s">
        <v>92</v>
      </c>
      <c r="Q43" t="s">
        <v>92</v>
      </c>
      <c r="T43" t="s">
        <v>92</v>
      </c>
      <c r="V43" t="s">
        <v>92</v>
      </c>
      <c r="X43" t="s">
        <v>92</v>
      </c>
      <c r="Z43" t="s">
        <v>92</v>
      </c>
    </row>
    <row r="44" spans="3:26" ht="15" customHeight="1">
      <c r="C44" t="s">
        <v>26</v>
      </c>
      <c r="H44" t="s">
        <v>92</v>
      </c>
      <c r="K44" t="s">
        <v>92</v>
      </c>
      <c r="L44" t="s">
        <v>103</v>
      </c>
      <c r="M44" t="s">
        <v>92</v>
      </c>
      <c r="N44" t="s">
        <v>92</v>
      </c>
      <c r="O44" t="s">
        <v>92</v>
      </c>
      <c r="Q44" t="s">
        <v>92</v>
      </c>
      <c r="T44" t="s">
        <v>92</v>
      </c>
      <c r="V44" t="s">
        <v>92</v>
      </c>
      <c r="X44" t="s">
        <v>92</v>
      </c>
      <c r="Z44" t="s">
        <v>92</v>
      </c>
    </row>
    <row r="45" spans="3:26" ht="15" customHeight="1">
      <c r="C45" t="s">
        <v>26</v>
      </c>
      <c r="H45" t="s">
        <v>92</v>
      </c>
      <c r="K45" t="s">
        <v>92</v>
      </c>
      <c r="L45" t="s">
        <v>103</v>
      </c>
      <c r="M45" t="s">
        <v>92</v>
      </c>
      <c r="N45" t="s">
        <v>92</v>
      </c>
      <c r="O45" t="s">
        <v>92</v>
      </c>
      <c r="Q45" t="s">
        <v>92</v>
      </c>
      <c r="T45" t="s">
        <v>92</v>
      </c>
      <c r="V45" t="s">
        <v>92</v>
      </c>
      <c r="X45" t="s">
        <v>92</v>
      </c>
      <c r="Z45" t="s">
        <v>92</v>
      </c>
    </row>
    <row r="46" spans="3:26" ht="15" customHeight="1">
      <c r="C46" t="s">
        <v>26</v>
      </c>
      <c r="H46" t="s">
        <v>92</v>
      </c>
      <c r="K46" t="s">
        <v>92</v>
      </c>
      <c r="L46" t="s">
        <v>103</v>
      </c>
      <c r="M46" t="s">
        <v>92</v>
      </c>
      <c r="N46" t="s">
        <v>92</v>
      </c>
      <c r="O46" t="s">
        <v>92</v>
      </c>
      <c r="Q46" t="s">
        <v>92</v>
      </c>
      <c r="T46" t="s">
        <v>92</v>
      </c>
      <c r="V46" t="s">
        <v>92</v>
      </c>
      <c r="X46" t="s">
        <v>92</v>
      </c>
      <c r="Z46" t="s">
        <v>92</v>
      </c>
    </row>
    <row r="47" spans="3:26" ht="15" customHeight="1">
      <c r="C47" t="s">
        <v>26</v>
      </c>
      <c r="H47" t="s">
        <v>92</v>
      </c>
      <c r="K47" t="s">
        <v>92</v>
      </c>
      <c r="L47" t="s">
        <v>103</v>
      </c>
      <c r="M47" t="s">
        <v>92</v>
      </c>
      <c r="N47" t="s">
        <v>92</v>
      </c>
      <c r="O47" t="s">
        <v>92</v>
      </c>
      <c r="Q47" t="s">
        <v>92</v>
      </c>
      <c r="T47" t="s">
        <v>92</v>
      </c>
      <c r="V47" t="s">
        <v>92</v>
      </c>
      <c r="X47" t="s">
        <v>92</v>
      </c>
      <c r="Z47" t="s">
        <v>92</v>
      </c>
    </row>
    <row r="48" spans="3:26" ht="15" customHeight="1">
      <c r="C48" t="s">
        <v>26</v>
      </c>
      <c r="H48" t="s">
        <v>92</v>
      </c>
      <c r="K48" t="s">
        <v>92</v>
      </c>
      <c r="L48" t="s">
        <v>103</v>
      </c>
      <c r="M48" t="s">
        <v>92</v>
      </c>
      <c r="N48" t="s">
        <v>92</v>
      </c>
      <c r="O48" t="s">
        <v>92</v>
      </c>
      <c r="Q48" t="s">
        <v>92</v>
      </c>
      <c r="T48" t="s">
        <v>92</v>
      </c>
      <c r="V48" t="s">
        <v>92</v>
      </c>
      <c r="X48" t="s">
        <v>92</v>
      </c>
      <c r="Z48" t="s">
        <v>92</v>
      </c>
    </row>
    <row r="49" spans="3:26" ht="15" customHeight="1">
      <c r="C49" t="s">
        <v>26</v>
      </c>
      <c r="H49" t="s">
        <v>92</v>
      </c>
      <c r="K49" t="s">
        <v>92</v>
      </c>
      <c r="L49" t="s">
        <v>103</v>
      </c>
      <c r="M49" t="s">
        <v>92</v>
      </c>
      <c r="N49" t="s">
        <v>92</v>
      </c>
      <c r="O49" t="s">
        <v>92</v>
      </c>
      <c r="Q49" t="s">
        <v>92</v>
      </c>
      <c r="T49" t="s">
        <v>92</v>
      </c>
      <c r="V49" t="s">
        <v>92</v>
      </c>
      <c r="X49" t="s">
        <v>92</v>
      </c>
      <c r="Z49" t="s">
        <v>92</v>
      </c>
    </row>
    <row r="50" spans="3:26" ht="15" customHeight="1">
      <c r="C50" t="s">
        <v>26</v>
      </c>
      <c r="H50" t="s">
        <v>92</v>
      </c>
      <c r="K50" t="s">
        <v>92</v>
      </c>
      <c r="L50" t="s">
        <v>103</v>
      </c>
      <c r="M50" t="s">
        <v>92</v>
      </c>
      <c r="N50" t="s">
        <v>92</v>
      </c>
      <c r="O50" t="s">
        <v>92</v>
      </c>
      <c r="Q50" t="s">
        <v>92</v>
      </c>
      <c r="T50" t="s">
        <v>92</v>
      </c>
      <c r="V50" t="s">
        <v>92</v>
      </c>
      <c r="X50" t="s">
        <v>92</v>
      </c>
      <c r="Z50" t="s">
        <v>92</v>
      </c>
    </row>
    <row r="51" spans="3:26" ht="15" customHeight="1">
      <c r="C51" t="s">
        <v>26</v>
      </c>
      <c r="H51" t="s">
        <v>92</v>
      </c>
      <c r="K51" t="s">
        <v>92</v>
      </c>
      <c r="L51" t="s">
        <v>103</v>
      </c>
      <c r="M51" t="s">
        <v>92</v>
      </c>
      <c r="N51" t="s">
        <v>92</v>
      </c>
      <c r="O51" t="s">
        <v>92</v>
      </c>
      <c r="Q51" t="s">
        <v>92</v>
      </c>
      <c r="T51" t="s">
        <v>92</v>
      </c>
      <c r="V51" t="s">
        <v>92</v>
      </c>
      <c r="X51" t="s">
        <v>92</v>
      </c>
      <c r="Z51" t="s">
        <v>92</v>
      </c>
    </row>
    <row r="52" spans="3:26" ht="15" customHeight="1">
      <c r="C52" t="s">
        <v>26</v>
      </c>
      <c r="H52" t="s">
        <v>92</v>
      </c>
      <c r="K52" t="s">
        <v>92</v>
      </c>
      <c r="L52" t="s">
        <v>103</v>
      </c>
      <c r="M52" t="s">
        <v>92</v>
      </c>
      <c r="N52" t="s">
        <v>92</v>
      </c>
      <c r="O52" t="s">
        <v>92</v>
      </c>
      <c r="Q52" t="s">
        <v>92</v>
      </c>
      <c r="T52" t="s">
        <v>92</v>
      </c>
      <c r="V52" t="s">
        <v>92</v>
      </c>
      <c r="X52" t="s">
        <v>92</v>
      </c>
      <c r="Z52" t="s">
        <v>92</v>
      </c>
    </row>
    <row r="53" spans="3:26" ht="15" customHeight="1">
      <c r="C53" t="s">
        <v>26</v>
      </c>
      <c r="H53" t="s">
        <v>92</v>
      </c>
      <c r="K53" t="s">
        <v>92</v>
      </c>
      <c r="L53" t="s">
        <v>103</v>
      </c>
      <c r="M53" t="s">
        <v>92</v>
      </c>
      <c r="N53" t="s">
        <v>92</v>
      </c>
      <c r="O53" t="s">
        <v>92</v>
      </c>
      <c r="Q53" t="s">
        <v>92</v>
      </c>
      <c r="T53" t="s">
        <v>92</v>
      </c>
      <c r="V53" t="s">
        <v>92</v>
      </c>
      <c r="X53" t="s">
        <v>92</v>
      </c>
      <c r="Z53" t="s">
        <v>92</v>
      </c>
    </row>
    <row r="54" spans="3:26" ht="15" customHeight="1">
      <c r="C54" t="s">
        <v>26</v>
      </c>
      <c r="H54" t="s">
        <v>92</v>
      </c>
      <c r="K54" t="s">
        <v>92</v>
      </c>
      <c r="L54" t="s">
        <v>103</v>
      </c>
      <c r="M54" t="s">
        <v>92</v>
      </c>
      <c r="N54" t="s">
        <v>92</v>
      </c>
      <c r="O54" t="s">
        <v>92</v>
      </c>
      <c r="Q54" t="s">
        <v>92</v>
      </c>
      <c r="T54" t="s">
        <v>92</v>
      </c>
      <c r="V54" t="s">
        <v>92</v>
      </c>
      <c r="X54" t="s">
        <v>92</v>
      </c>
      <c r="Z54" t="s">
        <v>92</v>
      </c>
    </row>
    <row r="55" spans="3:26" ht="15" customHeight="1">
      <c r="C55" t="s">
        <v>26</v>
      </c>
      <c r="H55" t="s">
        <v>92</v>
      </c>
      <c r="K55" t="s">
        <v>92</v>
      </c>
      <c r="L55" t="s">
        <v>103</v>
      </c>
      <c r="M55" t="s">
        <v>92</v>
      </c>
      <c r="N55" t="s">
        <v>92</v>
      </c>
      <c r="O55" t="s">
        <v>92</v>
      </c>
      <c r="Q55" t="s">
        <v>92</v>
      </c>
      <c r="T55" t="s">
        <v>92</v>
      </c>
      <c r="V55" t="s">
        <v>92</v>
      </c>
      <c r="X55" t="s">
        <v>92</v>
      </c>
      <c r="Z55" t="s">
        <v>92</v>
      </c>
    </row>
    <row r="56" spans="3:26" ht="15" customHeight="1">
      <c r="C56" t="s">
        <v>26</v>
      </c>
      <c r="H56" t="s">
        <v>92</v>
      </c>
      <c r="K56" t="s">
        <v>92</v>
      </c>
      <c r="L56" t="s">
        <v>103</v>
      </c>
      <c r="M56" t="s">
        <v>92</v>
      </c>
      <c r="N56" t="s">
        <v>92</v>
      </c>
      <c r="O56" t="s">
        <v>92</v>
      </c>
      <c r="Q56" t="s">
        <v>92</v>
      </c>
      <c r="T56" t="s">
        <v>92</v>
      </c>
      <c r="V56" t="s">
        <v>92</v>
      </c>
      <c r="X56" t="s">
        <v>92</v>
      </c>
      <c r="Z56" t="s">
        <v>92</v>
      </c>
    </row>
    <row r="57" spans="3:26" ht="15" customHeight="1">
      <c r="C57" t="s">
        <v>26</v>
      </c>
      <c r="H57" t="s">
        <v>92</v>
      </c>
      <c r="K57" t="s">
        <v>92</v>
      </c>
      <c r="L57" t="s">
        <v>103</v>
      </c>
      <c r="M57" t="s">
        <v>92</v>
      </c>
      <c r="N57" t="s">
        <v>92</v>
      </c>
      <c r="O57" t="s">
        <v>92</v>
      </c>
      <c r="Q57" t="s">
        <v>92</v>
      </c>
      <c r="T57" t="s">
        <v>92</v>
      </c>
      <c r="V57" t="s">
        <v>92</v>
      </c>
      <c r="X57" t="s">
        <v>92</v>
      </c>
      <c r="Z57" t="s">
        <v>92</v>
      </c>
    </row>
    <row r="58" spans="3:26" ht="15" customHeight="1">
      <c r="C58" t="s">
        <v>26</v>
      </c>
      <c r="H58" t="s">
        <v>92</v>
      </c>
      <c r="K58" t="s">
        <v>92</v>
      </c>
      <c r="L58" t="s">
        <v>103</v>
      </c>
      <c r="M58" t="s">
        <v>92</v>
      </c>
      <c r="N58" t="s">
        <v>92</v>
      </c>
      <c r="O58" t="s">
        <v>92</v>
      </c>
      <c r="Q58" t="s">
        <v>92</v>
      </c>
      <c r="T58" t="s">
        <v>92</v>
      </c>
      <c r="V58" t="s">
        <v>92</v>
      </c>
      <c r="X58" t="s">
        <v>92</v>
      </c>
      <c r="Z58" t="s">
        <v>92</v>
      </c>
    </row>
    <row r="59" spans="3:26" ht="15" customHeight="1">
      <c r="C59" t="s">
        <v>26</v>
      </c>
      <c r="H59" t="s">
        <v>92</v>
      </c>
      <c r="K59" t="s">
        <v>92</v>
      </c>
      <c r="L59" t="s">
        <v>103</v>
      </c>
      <c r="M59" t="s">
        <v>92</v>
      </c>
      <c r="N59" t="s">
        <v>92</v>
      </c>
      <c r="O59" t="s">
        <v>92</v>
      </c>
      <c r="Q59" t="s">
        <v>92</v>
      </c>
      <c r="T59" t="s">
        <v>92</v>
      </c>
      <c r="V59" t="s">
        <v>92</v>
      </c>
      <c r="X59" t="s">
        <v>92</v>
      </c>
      <c r="Z59" t="s">
        <v>92</v>
      </c>
    </row>
    <row r="60" spans="3:26" ht="15" customHeight="1">
      <c r="C60" t="s">
        <v>26</v>
      </c>
      <c r="H60" t="s">
        <v>92</v>
      </c>
      <c r="K60" t="s">
        <v>92</v>
      </c>
      <c r="L60" t="s">
        <v>103</v>
      </c>
      <c r="M60" t="s">
        <v>92</v>
      </c>
      <c r="N60" t="s">
        <v>92</v>
      </c>
      <c r="O60" t="s">
        <v>92</v>
      </c>
      <c r="Q60" t="s">
        <v>92</v>
      </c>
      <c r="T60" t="s">
        <v>92</v>
      </c>
      <c r="V60" t="s">
        <v>92</v>
      </c>
      <c r="X60" t="s">
        <v>92</v>
      </c>
      <c r="Z60" t="s">
        <v>92</v>
      </c>
    </row>
    <row r="61" spans="3:26" ht="15" customHeight="1">
      <c r="C61" t="s">
        <v>26</v>
      </c>
      <c r="H61" t="s">
        <v>92</v>
      </c>
      <c r="K61" t="s">
        <v>92</v>
      </c>
      <c r="L61" t="s">
        <v>103</v>
      </c>
      <c r="M61" t="s">
        <v>92</v>
      </c>
      <c r="N61" t="s">
        <v>92</v>
      </c>
      <c r="O61" t="s">
        <v>92</v>
      </c>
      <c r="Q61" t="s">
        <v>92</v>
      </c>
      <c r="T61" t="s">
        <v>92</v>
      </c>
      <c r="V61" t="s">
        <v>92</v>
      </c>
      <c r="X61" t="s">
        <v>92</v>
      </c>
      <c r="Z61" t="s">
        <v>92</v>
      </c>
    </row>
    <row r="62" spans="3:26" ht="15" customHeight="1">
      <c r="C62" t="s">
        <v>26</v>
      </c>
      <c r="H62" t="s">
        <v>92</v>
      </c>
      <c r="K62" t="s">
        <v>92</v>
      </c>
      <c r="L62" t="s">
        <v>103</v>
      </c>
      <c r="M62" t="s">
        <v>92</v>
      </c>
      <c r="N62" t="s">
        <v>92</v>
      </c>
      <c r="O62" t="s">
        <v>92</v>
      </c>
      <c r="Q62" t="s">
        <v>92</v>
      </c>
      <c r="T62" t="s">
        <v>92</v>
      </c>
      <c r="V62" t="s">
        <v>92</v>
      </c>
      <c r="X62" t="s">
        <v>92</v>
      </c>
      <c r="Z62" t="s">
        <v>92</v>
      </c>
    </row>
    <row r="63" spans="3:26" ht="15" customHeight="1">
      <c r="C63" t="s">
        <v>26</v>
      </c>
      <c r="H63" t="s">
        <v>92</v>
      </c>
      <c r="K63" t="s">
        <v>92</v>
      </c>
      <c r="L63" t="s">
        <v>103</v>
      </c>
      <c r="M63" t="s">
        <v>92</v>
      </c>
      <c r="N63" t="s">
        <v>92</v>
      </c>
      <c r="O63" t="s">
        <v>92</v>
      </c>
      <c r="Q63" t="s">
        <v>92</v>
      </c>
      <c r="T63" t="s">
        <v>92</v>
      </c>
      <c r="V63" t="s">
        <v>92</v>
      </c>
      <c r="X63" t="s">
        <v>92</v>
      </c>
      <c r="Z63" t="s">
        <v>92</v>
      </c>
    </row>
    <row r="64" spans="3:26" ht="15" customHeight="1">
      <c r="C64" t="s">
        <v>26</v>
      </c>
      <c r="H64" t="s">
        <v>92</v>
      </c>
      <c r="K64" t="s">
        <v>92</v>
      </c>
      <c r="L64" t="s">
        <v>103</v>
      </c>
      <c r="M64" t="s">
        <v>92</v>
      </c>
      <c r="N64" t="s">
        <v>92</v>
      </c>
      <c r="O64" t="s">
        <v>92</v>
      </c>
      <c r="Q64" t="s">
        <v>92</v>
      </c>
      <c r="T64" t="s">
        <v>92</v>
      </c>
      <c r="V64" t="s">
        <v>92</v>
      </c>
      <c r="X64" t="s">
        <v>92</v>
      </c>
      <c r="Z64" t="s">
        <v>92</v>
      </c>
    </row>
    <row r="65" spans="3:26" ht="15" customHeight="1">
      <c r="C65" t="s">
        <v>26</v>
      </c>
      <c r="H65" t="s">
        <v>92</v>
      </c>
      <c r="K65" t="s">
        <v>92</v>
      </c>
      <c r="L65" t="s">
        <v>103</v>
      </c>
      <c r="M65" t="s">
        <v>92</v>
      </c>
      <c r="N65" t="s">
        <v>92</v>
      </c>
      <c r="O65" t="s">
        <v>92</v>
      </c>
      <c r="Q65" t="s">
        <v>92</v>
      </c>
      <c r="T65" t="s">
        <v>92</v>
      </c>
      <c r="V65" t="s">
        <v>92</v>
      </c>
      <c r="X65" t="s">
        <v>92</v>
      </c>
      <c r="Z65" t="s">
        <v>92</v>
      </c>
    </row>
    <row r="66" spans="3:26" ht="15" customHeight="1">
      <c r="C66" t="s">
        <v>26</v>
      </c>
      <c r="H66" t="s">
        <v>92</v>
      </c>
      <c r="K66" t="s">
        <v>92</v>
      </c>
      <c r="L66" t="s">
        <v>103</v>
      </c>
      <c r="M66" t="s">
        <v>92</v>
      </c>
      <c r="N66" t="s">
        <v>92</v>
      </c>
      <c r="O66" t="s">
        <v>92</v>
      </c>
      <c r="Q66" t="s">
        <v>92</v>
      </c>
      <c r="T66" t="s">
        <v>92</v>
      </c>
      <c r="V66" t="s">
        <v>92</v>
      </c>
      <c r="X66" t="s">
        <v>92</v>
      </c>
      <c r="Z66" t="s">
        <v>92</v>
      </c>
    </row>
    <row r="67" spans="3:26" ht="15" customHeight="1">
      <c r="C67" t="s">
        <v>26</v>
      </c>
      <c r="H67" t="s">
        <v>92</v>
      </c>
      <c r="K67" t="s">
        <v>92</v>
      </c>
      <c r="L67" t="s">
        <v>103</v>
      </c>
      <c r="M67" t="s">
        <v>92</v>
      </c>
      <c r="N67" t="s">
        <v>92</v>
      </c>
      <c r="O67" t="s">
        <v>92</v>
      </c>
      <c r="Q67" t="s">
        <v>92</v>
      </c>
      <c r="T67" t="s">
        <v>92</v>
      </c>
      <c r="V67" t="s">
        <v>92</v>
      </c>
      <c r="X67" t="s">
        <v>92</v>
      </c>
      <c r="Z67" t="s">
        <v>92</v>
      </c>
    </row>
    <row r="68" spans="3:26" ht="15" customHeight="1">
      <c r="C68" t="s">
        <v>26</v>
      </c>
      <c r="H68" t="s">
        <v>92</v>
      </c>
      <c r="K68" t="s">
        <v>92</v>
      </c>
      <c r="L68" t="s">
        <v>103</v>
      </c>
      <c r="M68" t="s">
        <v>92</v>
      </c>
      <c r="N68" t="s">
        <v>92</v>
      </c>
      <c r="O68" t="s">
        <v>92</v>
      </c>
      <c r="Q68" t="s">
        <v>92</v>
      </c>
      <c r="T68" t="s">
        <v>92</v>
      </c>
      <c r="V68" t="s">
        <v>92</v>
      </c>
      <c r="X68" t="s">
        <v>92</v>
      </c>
      <c r="Z68" t="s">
        <v>92</v>
      </c>
    </row>
    <row r="69" spans="3:26" ht="15" customHeight="1">
      <c r="C69" t="s">
        <v>26</v>
      </c>
      <c r="H69" t="s">
        <v>92</v>
      </c>
      <c r="K69" t="s">
        <v>92</v>
      </c>
      <c r="L69" t="s">
        <v>103</v>
      </c>
      <c r="M69" t="s">
        <v>92</v>
      </c>
      <c r="N69" t="s">
        <v>92</v>
      </c>
      <c r="O69" t="s">
        <v>92</v>
      </c>
      <c r="Q69" t="s">
        <v>92</v>
      </c>
      <c r="T69" t="s">
        <v>92</v>
      </c>
      <c r="V69" t="s">
        <v>92</v>
      </c>
      <c r="X69" t="s">
        <v>92</v>
      </c>
      <c r="Z69" t="s">
        <v>92</v>
      </c>
    </row>
    <row r="70" spans="3:26" ht="15" customHeight="1">
      <c r="C70" t="s">
        <v>26</v>
      </c>
      <c r="H70" t="s">
        <v>92</v>
      </c>
      <c r="K70" t="s">
        <v>92</v>
      </c>
      <c r="L70" t="s">
        <v>103</v>
      </c>
      <c r="M70" t="s">
        <v>92</v>
      </c>
      <c r="N70" t="s">
        <v>92</v>
      </c>
      <c r="O70" t="s">
        <v>92</v>
      </c>
      <c r="Q70" t="s">
        <v>92</v>
      </c>
      <c r="T70" t="s">
        <v>92</v>
      </c>
      <c r="V70" t="s">
        <v>92</v>
      </c>
      <c r="X70" t="s">
        <v>92</v>
      </c>
      <c r="Z70" t="s">
        <v>92</v>
      </c>
    </row>
    <row r="71" spans="3:26" ht="15" customHeight="1">
      <c r="C71" t="s">
        <v>26</v>
      </c>
      <c r="H71" t="s">
        <v>92</v>
      </c>
      <c r="K71" t="s">
        <v>92</v>
      </c>
      <c r="L71" t="s">
        <v>103</v>
      </c>
      <c r="M71" t="s">
        <v>92</v>
      </c>
      <c r="N71" t="s">
        <v>92</v>
      </c>
      <c r="O71" t="s">
        <v>92</v>
      </c>
      <c r="Q71" t="s">
        <v>92</v>
      </c>
      <c r="T71" t="s">
        <v>92</v>
      </c>
      <c r="V71" t="s">
        <v>92</v>
      </c>
      <c r="X71" t="s">
        <v>92</v>
      </c>
      <c r="Z71" t="s">
        <v>92</v>
      </c>
    </row>
    <row r="72" spans="3:26" ht="15" customHeight="1">
      <c r="C72" t="s">
        <v>26</v>
      </c>
      <c r="H72" t="s">
        <v>92</v>
      </c>
      <c r="K72" t="s">
        <v>92</v>
      </c>
      <c r="L72" t="s">
        <v>103</v>
      </c>
      <c r="M72" t="s">
        <v>92</v>
      </c>
      <c r="N72" t="s">
        <v>92</v>
      </c>
      <c r="O72" t="s">
        <v>92</v>
      </c>
      <c r="Q72" t="s">
        <v>92</v>
      </c>
      <c r="T72" t="s">
        <v>92</v>
      </c>
      <c r="V72" t="s">
        <v>92</v>
      </c>
      <c r="X72" t="s">
        <v>92</v>
      </c>
      <c r="Z72" t="s">
        <v>92</v>
      </c>
    </row>
    <row r="73" spans="3:26" ht="15" customHeight="1">
      <c r="C73" t="s">
        <v>26</v>
      </c>
      <c r="H73" t="s">
        <v>92</v>
      </c>
      <c r="K73" t="s">
        <v>92</v>
      </c>
      <c r="L73" t="s">
        <v>103</v>
      </c>
      <c r="M73" t="s">
        <v>92</v>
      </c>
      <c r="N73" t="s">
        <v>92</v>
      </c>
      <c r="O73" t="s">
        <v>92</v>
      </c>
      <c r="Q73" t="s">
        <v>92</v>
      </c>
      <c r="T73" t="s">
        <v>92</v>
      </c>
      <c r="V73" t="s">
        <v>92</v>
      </c>
      <c r="X73" t="s">
        <v>92</v>
      </c>
      <c r="Z73" t="s">
        <v>92</v>
      </c>
    </row>
    <row r="74" spans="3:26" ht="15" customHeight="1">
      <c r="C74" t="s">
        <v>26</v>
      </c>
      <c r="H74" t="s">
        <v>92</v>
      </c>
      <c r="K74" t="s">
        <v>92</v>
      </c>
      <c r="L74" t="s">
        <v>103</v>
      </c>
      <c r="M74" t="s">
        <v>92</v>
      </c>
      <c r="N74" t="s">
        <v>92</v>
      </c>
      <c r="O74" t="s">
        <v>92</v>
      </c>
      <c r="Q74" t="s">
        <v>92</v>
      </c>
      <c r="T74" t="s">
        <v>92</v>
      </c>
      <c r="V74" t="s">
        <v>92</v>
      </c>
      <c r="X74" t="s">
        <v>92</v>
      </c>
      <c r="Z74" t="s">
        <v>92</v>
      </c>
    </row>
    <row r="75" spans="3:26" ht="15" customHeight="1">
      <c r="C75" t="s">
        <v>26</v>
      </c>
      <c r="H75" t="s">
        <v>92</v>
      </c>
      <c r="K75" t="s">
        <v>92</v>
      </c>
      <c r="L75" t="s">
        <v>103</v>
      </c>
      <c r="M75" t="s">
        <v>92</v>
      </c>
      <c r="N75" t="s">
        <v>92</v>
      </c>
      <c r="O75" t="s">
        <v>92</v>
      </c>
      <c r="Q75" t="s">
        <v>92</v>
      </c>
      <c r="T75" t="s">
        <v>92</v>
      </c>
      <c r="V75" t="s">
        <v>92</v>
      </c>
      <c r="X75" t="s">
        <v>92</v>
      </c>
      <c r="Z75" t="s">
        <v>92</v>
      </c>
    </row>
    <row r="76" spans="3:26" ht="15" customHeight="1">
      <c r="C76" t="s">
        <v>26</v>
      </c>
      <c r="H76" t="s">
        <v>92</v>
      </c>
      <c r="K76" t="s">
        <v>92</v>
      </c>
      <c r="L76" t="s">
        <v>103</v>
      </c>
      <c r="M76" t="s">
        <v>92</v>
      </c>
      <c r="N76" t="s">
        <v>92</v>
      </c>
      <c r="O76" t="s">
        <v>92</v>
      </c>
      <c r="Q76" t="s">
        <v>92</v>
      </c>
      <c r="T76" t="s">
        <v>92</v>
      </c>
      <c r="V76" t="s">
        <v>92</v>
      </c>
      <c r="X76" t="s">
        <v>92</v>
      </c>
      <c r="Z76" t="s">
        <v>92</v>
      </c>
    </row>
    <row r="77" spans="3:26" ht="15" customHeight="1">
      <c r="C77" t="s">
        <v>26</v>
      </c>
      <c r="H77" t="s">
        <v>92</v>
      </c>
      <c r="K77" t="s">
        <v>92</v>
      </c>
      <c r="L77" t="s">
        <v>103</v>
      </c>
      <c r="M77" t="s">
        <v>92</v>
      </c>
      <c r="N77" t="s">
        <v>92</v>
      </c>
      <c r="O77" t="s">
        <v>92</v>
      </c>
      <c r="Q77" t="s">
        <v>92</v>
      </c>
      <c r="T77" t="s">
        <v>92</v>
      </c>
      <c r="V77" t="s">
        <v>92</v>
      </c>
      <c r="X77" t="s">
        <v>92</v>
      </c>
      <c r="Z77" t="s">
        <v>92</v>
      </c>
    </row>
    <row r="78" spans="3:26" ht="15" customHeight="1">
      <c r="C78" t="s">
        <v>26</v>
      </c>
      <c r="H78" t="s">
        <v>92</v>
      </c>
      <c r="K78" t="s">
        <v>92</v>
      </c>
      <c r="L78" t="s">
        <v>103</v>
      </c>
      <c r="M78" t="s">
        <v>92</v>
      </c>
      <c r="N78" t="s">
        <v>92</v>
      </c>
      <c r="O78" t="s">
        <v>92</v>
      </c>
      <c r="Q78" t="s">
        <v>92</v>
      </c>
      <c r="T78" t="s">
        <v>92</v>
      </c>
      <c r="V78" t="s">
        <v>92</v>
      </c>
      <c r="X78" t="s">
        <v>92</v>
      </c>
      <c r="Z78" t="s">
        <v>92</v>
      </c>
    </row>
    <row r="79" spans="3:26" ht="15" customHeight="1">
      <c r="C79" t="s">
        <v>26</v>
      </c>
      <c r="H79" t="s">
        <v>92</v>
      </c>
      <c r="K79" t="s">
        <v>92</v>
      </c>
      <c r="L79" t="s">
        <v>103</v>
      </c>
      <c r="M79" t="s">
        <v>92</v>
      </c>
      <c r="N79" t="s">
        <v>92</v>
      </c>
      <c r="O79" t="s">
        <v>92</v>
      </c>
      <c r="Q79" t="s">
        <v>92</v>
      </c>
      <c r="T79" t="s">
        <v>92</v>
      </c>
      <c r="V79" t="s">
        <v>92</v>
      </c>
      <c r="X79" t="s">
        <v>92</v>
      </c>
      <c r="Z79" t="s">
        <v>92</v>
      </c>
    </row>
    <row r="80" spans="3:26" ht="15" customHeight="1">
      <c r="C80" t="s">
        <v>26</v>
      </c>
      <c r="H80" t="s">
        <v>92</v>
      </c>
      <c r="K80" t="s">
        <v>92</v>
      </c>
      <c r="L80" t="s">
        <v>103</v>
      </c>
      <c r="M80" t="s">
        <v>92</v>
      </c>
      <c r="N80" t="s">
        <v>92</v>
      </c>
      <c r="O80" t="s">
        <v>92</v>
      </c>
      <c r="Q80" t="s">
        <v>92</v>
      </c>
      <c r="T80" t="s">
        <v>92</v>
      </c>
      <c r="V80" t="s">
        <v>92</v>
      </c>
      <c r="X80" t="s">
        <v>92</v>
      </c>
      <c r="Z80" t="s">
        <v>92</v>
      </c>
    </row>
    <row r="81" spans="3:26" ht="15" customHeight="1">
      <c r="C81" t="s">
        <v>26</v>
      </c>
      <c r="H81" t="s">
        <v>92</v>
      </c>
      <c r="K81" t="s">
        <v>92</v>
      </c>
      <c r="L81" t="s">
        <v>103</v>
      </c>
      <c r="M81" t="s">
        <v>92</v>
      </c>
      <c r="N81" t="s">
        <v>92</v>
      </c>
      <c r="O81" t="s">
        <v>92</v>
      </c>
      <c r="Q81" t="s">
        <v>92</v>
      </c>
      <c r="T81" t="s">
        <v>92</v>
      </c>
      <c r="V81" t="s">
        <v>92</v>
      </c>
      <c r="X81" t="s">
        <v>92</v>
      </c>
      <c r="Z81" t="s">
        <v>92</v>
      </c>
    </row>
    <row r="82" spans="3:26" ht="15" customHeight="1">
      <c r="C82" t="s">
        <v>26</v>
      </c>
      <c r="H82" t="s">
        <v>92</v>
      </c>
      <c r="K82" t="s">
        <v>92</v>
      </c>
      <c r="L82" t="s">
        <v>103</v>
      </c>
      <c r="M82" t="s">
        <v>92</v>
      </c>
      <c r="N82" t="s">
        <v>92</v>
      </c>
      <c r="O82" t="s">
        <v>92</v>
      </c>
      <c r="Q82" t="s">
        <v>92</v>
      </c>
      <c r="T82" t="s">
        <v>92</v>
      </c>
      <c r="V82" t="s">
        <v>92</v>
      </c>
      <c r="X82" t="s">
        <v>92</v>
      </c>
      <c r="Z82" t="s">
        <v>92</v>
      </c>
    </row>
    <row r="83" spans="3:26" ht="15" customHeight="1">
      <c r="C83" t="s">
        <v>26</v>
      </c>
      <c r="H83" t="s">
        <v>92</v>
      </c>
      <c r="K83" t="s">
        <v>92</v>
      </c>
      <c r="L83" t="s">
        <v>103</v>
      </c>
      <c r="M83" t="s">
        <v>92</v>
      </c>
      <c r="N83" t="s">
        <v>92</v>
      </c>
      <c r="O83" t="s">
        <v>92</v>
      </c>
      <c r="Q83" t="s">
        <v>92</v>
      </c>
      <c r="T83" t="s">
        <v>92</v>
      </c>
      <c r="V83" t="s">
        <v>92</v>
      </c>
      <c r="X83" t="s">
        <v>92</v>
      </c>
      <c r="Z83" t="s">
        <v>92</v>
      </c>
    </row>
    <row r="84" spans="3:26" ht="15" customHeight="1">
      <c r="C84" t="s">
        <v>26</v>
      </c>
      <c r="H84" t="s">
        <v>92</v>
      </c>
      <c r="K84" t="s">
        <v>92</v>
      </c>
      <c r="L84" t="s">
        <v>103</v>
      </c>
      <c r="M84" t="s">
        <v>92</v>
      </c>
      <c r="N84" t="s">
        <v>92</v>
      </c>
      <c r="O84" t="s">
        <v>92</v>
      </c>
      <c r="Q84" t="s">
        <v>92</v>
      </c>
      <c r="T84" t="s">
        <v>92</v>
      </c>
      <c r="V84" t="s">
        <v>92</v>
      </c>
      <c r="X84" t="s">
        <v>92</v>
      </c>
      <c r="Z84" t="s">
        <v>92</v>
      </c>
    </row>
    <row r="85" spans="3:26" ht="15" customHeight="1">
      <c r="C85" t="s">
        <v>26</v>
      </c>
      <c r="H85" t="s">
        <v>92</v>
      </c>
      <c r="K85" t="s">
        <v>92</v>
      </c>
      <c r="L85" t="s">
        <v>103</v>
      </c>
      <c r="M85" t="s">
        <v>92</v>
      </c>
      <c r="N85" t="s">
        <v>92</v>
      </c>
      <c r="O85" t="s">
        <v>92</v>
      </c>
      <c r="Q85" t="s">
        <v>92</v>
      </c>
      <c r="T85" t="s">
        <v>92</v>
      </c>
      <c r="V85" t="s">
        <v>92</v>
      </c>
      <c r="X85" t="s">
        <v>92</v>
      </c>
      <c r="Z85" t="s">
        <v>92</v>
      </c>
    </row>
    <row r="86" spans="3:26" ht="15" customHeight="1">
      <c r="C86" t="s">
        <v>26</v>
      </c>
      <c r="H86" t="s">
        <v>92</v>
      </c>
      <c r="K86" t="s">
        <v>92</v>
      </c>
      <c r="L86" t="s">
        <v>103</v>
      </c>
      <c r="M86" t="s">
        <v>92</v>
      </c>
      <c r="N86" t="s">
        <v>92</v>
      </c>
      <c r="O86" t="s">
        <v>92</v>
      </c>
      <c r="Q86" t="s">
        <v>92</v>
      </c>
      <c r="T86" t="s">
        <v>92</v>
      </c>
      <c r="V86" t="s">
        <v>92</v>
      </c>
      <c r="X86" t="s">
        <v>92</v>
      </c>
      <c r="Z86" t="s">
        <v>92</v>
      </c>
    </row>
    <row r="87" spans="3:26" ht="15" customHeight="1">
      <c r="C87" t="s">
        <v>26</v>
      </c>
      <c r="H87" t="s">
        <v>92</v>
      </c>
      <c r="K87" t="s">
        <v>92</v>
      </c>
      <c r="L87" t="s">
        <v>103</v>
      </c>
      <c r="M87" t="s">
        <v>92</v>
      </c>
      <c r="N87" t="s">
        <v>92</v>
      </c>
      <c r="O87" t="s">
        <v>92</v>
      </c>
      <c r="Q87" t="s">
        <v>92</v>
      </c>
      <c r="T87" t="s">
        <v>92</v>
      </c>
      <c r="V87" t="s">
        <v>92</v>
      </c>
      <c r="X87" t="s">
        <v>92</v>
      </c>
      <c r="Z87" t="s">
        <v>92</v>
      </c>
    </row>
    <row r="88" spans="3:26" ht="15" customHeight="1">
      <c r="C88" t="s">
        <v>26</v>
      </c>
      <c r="H88" t="s">
        <v>92</v>
      </c>
      <c r="K88" t="s">
        <v>92</v>
      </c>
      <c r="L88" t="s">
        <v>103</v>
      </c>
      <c r="M88" t="s">
        <v>92</v>
      </c>
      <c r="N88" t="s">
        <v>92</v>
      </c>
      <c r="O88" t="s">
        <v>92</v>
      </c>
      <c r="Q88" t="s">
        <v>92</v>
      </c>
      <c r="T88" t="s">
        <v>92</v>
      </c>
      <c r="V88" t="s">
        <v>92</v>
      </c>
      <c r="X88" t="s">
        <v>92</v>
      </c>
      <c r="Z88" t="s">
        <v>92</v>
      </c>
    </row>
    <row r="89" spans="3:26" ht="15" customHeight="1">
      <c r="C89" t="s">
        <v>26</v>
      </c>
      <c r="H89" t="s">
        <v>92</v>
      </c>
      <c r="K89" t="s">
        <v>92</v>
      </c>
      <c r="L89" t="s">
        <v>103</v>
      </c>
      <c r="M89" t="s">
        <v>92</v>
      </c>
      <c r="N89" t="s">
        <v>92</v>
      </c>
      <c r="O89" t="s">
        <v>92</v>
      </c>
      <c r="Q89" t="s">
        <v>92</v>
      </c>
      <c r="T89" t="s">
        <v>92</v>
      </c>
      <c r="V89" t="s">
        <v>92</v>
      </c>
      <c r="X89" t="s">
        <v>92</v>
      </c>
      <c r="Z89" t="s">
        <v>92</v>
      </c>
    </row>
    <row r="90" spans="3:26" ht="15" customHeight="1">
      <c r="C90" t="s">
        <v>26</v>
      </c>
      <c r="H90" t="s">
        <v>92</v>
      </c>
      <c r="K90" t="s">
        <v>92</v>
      </c>
      <c r="L90" t="s">
        <v>103</v>
      </c>
      <c r="M90" t="s">
        <v>92</v>
      </c>
      <c r="N90" t="s">
        <v>92</v>
      </c>
      <c r="O90" t="s">
        <v>92</v>
      </c>
      <c r="Q90" t="s">
        <v>92</v>
      </c>
      <c r="T90" t="s">
        <v>92</v>
      </c>
      <c r="V90" t="s">
        <v>92</v>
      </c>
      <c r="X90" t="s">
        <v>92</v>
      </c>
      <c r="Z90" t="s">
        <v>92</v>
      </c>
    </row>
    <row r="91" spans="3:26" ht="15" customHeight="1">
      <c r="C91" t="s">
        <v>26</v>
      </c>
      <c r="H91" t="s">
        <v>92</v>
      </c>
      <c r="K91" t="s">
        <v>92</v>
      </c>
      <c r="L91" t="s">
        <v>103</v>
      </c>
      <c r="M91" t="s">
        <v>92</v>
      </c>
      <c r="N91" t="s">
        <v>92</v>
      </c>
      <c r="O91" t="s">
        <v>92</v>
      </c>
      <c r="Q91" t="s">
        <v>92</v>
      </c>
      <c r="T91" t="s">
        <v>92</v>
      </c>
      <c r="V91" t="s">
        <v>92</v>
      </c>
      <c r="X91" t="s">
        <v>92</v>
      </c>
      <c r="Z91" t="s">
        <v>92</v>
      </c>
    </row>
    <row r="92" spans="3:26" ht="15" customHeight="1">
      <c r="C92" t="s">
        <v>26</v>
      </c>
      <c r="H92" t="s">
        <v>92</v>
      </c>
      <c r="K92" t="s">
        <v>92</v>
      </c>
      <c r="L92" t="s">
        <v>103</v>
      </c>
      <c r="M92" t="s">
        <v>92</v>
      </c>
      <c r="N92" t="s">
        <v>92</v>
      </c>
      <c r="O92" t="s">
        <v>92</v>
      </c>
      <c r="Q92" t="s">
        <v>92</v>
      </c>
      <c r="T92" t="s">
        <v>92</v>
      </c>
      <c r="V92" t="s">
        <v>92</v>
      </c>
      <c r="X92" t="s">
        <v>92</v>
      </c>
      <c r="Z92" t="s">
        <v>92</v>
      </c>
    </row>
    <row r="93" spans="3:26" ht="15" customHeight="1">
      <c r="C93" t="s">
        <v>26</v>
      </c>
      <c r="H93" t="s">
        <v>92</v>
      </c>
      <c r="K93" t="s">
        <v>92</v>
      </c>
      <c r="L93" t="s">
        <v>103</v>
      </c>
      <c r="M93" t="s">
        <v>92</v>
      </c>
      <c r="N93" t="s">
        <v>92</v>
      </c>
      <c r="O93" t="s">
        <v>92</v>
      </c>
      <c r="Q93" t="s">
        <v>92</v>
      </c>
      <c r="T93" t="s">
        <v>92</v>
      </c>
      <c r="V93" t="s">
        <v>92</v>
      </c>
      <c r="X93" t="s">
        <v>92</v>
      </c>
      <c r="Z93" t="s">
        <v>92</v>
      </c>
    </row>
    <row r="94" spans="3:26" ht="15" customHeight="1">
      <c r="C94" t="s">
        <v>26</v>
      </c>
      <c r="H94" t="s">
        <v>92</v>
      </c>
      <c r="K94" t="s">
        <v>92</v>
      </c>
      <c r="L94" t="s">
        <v>103</v>
      </c>
      <c r="M94" t="s">
        <v>92</v>
      </c>
      <c r="N94" t="s">
        <v>92</v>
      </c>
      <c r="O94" t="s">
        <v>92</v>
      </c>
      <c r="Q94" t="s">
        <v>92</v>
      </c>
      <c r="T94" t="s">
        <v>92</v>
      </c>
      <c r="V94" t="s">
        <v>92</v>
      </c>
      <c r="X94" t="s">
        <v>92</v>
      </c>
      <c r="Z94" t="s">
        <v>92</v>
      </c>
    </row>
    <row r="95" spans="3:26" ht="15" customHeight="1">
      <c r="C95" t="s">
        <v>26</v>
      </c>
      <c r="H95" t="s">
        <v>92</v>
      </c>
      <c r="K95" t="s">
        <v>92</v>
      </c>
      <c r="L95" t="s">
        <v>103</v>
      </c>
      <c r="M95" t="s">
        <v>92</v>
      </c>
      <c r="N95" t="s">
        <v>92</v>
      </c>
      <c r="O95" t="s">
        <v>92</v>
      </c>
      <c r="Q95" t="s">
        <v>92</v>
      </c>
      <c r="T95" t="s">
        <v>92</v>
      </c>
      <c r="V95" t="s">
        <v>92</v>
      </c>
      <c r="X95" t="s">
        <v>92</v>
      </c>
      <c r="Z95" t="s">
        <v>92</v>
      </c>
    </row>
    <row r="96" spans="3:26" ht="15" customHeight="1">
      <c r="C96" t="s">
        <v>26</v>
      </c>
      <c r="H96" t="s">
        <v>92</v>
      </c>
      <c r="K96" t="s">
        <v>92</v>
      </c>
      <c r="L96" t="s">
        <v>103</v>
      </c>
      <c r="M96" t="s">
        <v>92</v>
      </c>
      <c r="N96" t="s">
        <v>92</v>
      </c>
      <c r="O96" t="s">
        <v>92</v>
      </c>
      <c r="Q96" t="s">
        <v>92</v>
      </c>
      <c r="T96" t="s">
        <v>92</v>
      </c>
      <c r="V96" t="s">
        <v>92</v>
      </c>
      <c r="X96" t="s">
        <v>92</v>
      </c>
      <c r="Z96" t="s">
        <v>92</v>
      </c>
    </row>
    <row r="97" spans="3:26" ht="15" customHeight="1">
      <c r="C97" t="s">
        <v>26</v>
      </c>
      <c r="H97" t="s">
        <v>92</v>
      </c>
      <c r="K97" t="s">
        <v>92</v>
      </c>
      <c r="L97" t="s">
        <v>103</v>
      </c>
      <c r="M97" t="s">
        <v>92</v>
      </c>
      <c r="N97" t="s">
        <v>92</v>
      </c>
      <c r="O97" t="s">
        <v>92</v>
      </c>
      <c r="Q97" t="s">
        <v>92</v>
      </c>
      <c r="T97" t="s">
        <v>92</v>
      </c>
      <c r="V97" t="s">
        <v>92</v>
      </c>
      <c r="X97" t="s">
        <v>92</v>
      </c>
      <c r="Z97" t="s">
        <v>92</v>
      </c>
    </row>
    <row r="98" spans="3:26" ht="15" customHeight="1">
      <c r="C98" t="s">
        <v>26</v>
      </c>
      <c r="H98" t="s">
        <v>92</v>
      </c>
      <c r="K98" t="s">
        <v>92</v>
      </c>
      <c r="L98" t="s">
        <v>103</v>
      </c>
      <c r="M98" t="s">
        <v>92</v>
      </c>
      <c r="N98" t="s">
        <v>92</v>
      </c>
      <c r="O98" t="s">
        <v>92</v>
      </c>
      <c r="Q98" t="s">
        <v>92</v>
      </c>
      <c r="T98" t="s">
        <v>92</v>
      </c>
      <c r="V98" t="s">
        <v>92</v>
      </c>
      <c r="X98" t="s">
        <v>92</v>
      </c>
      <c r="Z98" t="s">
        <v>92</v>
      </c>
    </row>
    <row r="99" spans="3:26" ht="15" customHeight="1">
      <c r="C99" t="s">
        <v>26</v>
      </c>
      <c r="H99" t="s">
        <v>92</v>
      </c>
      <c r="K99" t="s">
        <v>92</v>
      </c>
      <c r="L99" t="s">
        <v>103</v>
      </c>
      <c r="M99" t="s">
        <v>92</v>
      </c>
      <c r="N99" t="s">
        <v>92</v>
      </c>
      <c r="O99" t="s">
        <v>92</v>
      </c>
      <c r="Q99" t="s">
        <v>92</v>
      </c>
      <c r="T99" t="s">
        <v>92</v>
      </c>
      <c r="V99" t="s">
        <v>92</v>
      </c>
      <c r="X99" t="s">
        <v>92</v>
      </c>
      <c r="Z99" t="s">
        <v>92</v>
      </c>
    </row>
    <row r="100" spans="3:26" ht="15" customHeight="1">
      <c r="C100" t="s">
        <v>26</v>
      </c>
      <c r="H100" t="s">
        <v>92</v>
      </c>
      <c r="K100" t="s">
        <v>92</v>
      </c>
      <c r="L100" t="s">
        <v>103</v>
      </c>
      <c r="M100" t="s">
        <v>92</v>
      </c>
      <c r="N100" t="s">
        <v>92</v>
      </c>
      <c r="O100" t="s">
        <v>92</v>
      </c>
      <c r="Q100" t="s">
        <v>92</v>
      </c>
      <c r="T100" t="s">
        <v>92</v>
      </c>
      <c r="V100" t="s">
        <v>92</v>
      </c>
      <c r="X100" t="s">
        <v>92</v>
      </c>
      <c r="Z100" t="s">
        <v>92</v>
      </c>
    </row>
    <row r="101" spans="3:26" ht="15" customHeight="1">
      <c r="C101" t="s">
        <v>26</v>
      </c>
      <c r="H101" t="s">
        <v>92</v>
      </c>
      <c r="K101" t="s">
        <v>92</v>
      </c>
      <c r="L101" t="s">
        <v>103</v>
      </c>
      <c r="M101" t="s">
        <v>92</v>
      </c>
      <c r="N101" t="s">
        <v>92</v>
      </c>
      <c r="O101" t="s">
        <v>92</v>
      </c>
      <c r="Q101" t="s">
        <v>92</v>
      </c>
      <c r="T101" t="s">
        <v>92</v>
      </c>
      <c r="V101" t="s">
        <v>92</v>
      </c>
      <c r="X101" t="s">
        <v>92</v>
      </c>
      <c r="Z101" t="s">
        <v>92</v>
      </c>
    </row>
    <row r="102" spans="3:26" ht="15" customHeight="1">
      <c r="C102" t="s">
        <v>26</v>
      </c>
      <c r="H102" t="s">
        <v>92</v>
      </c>
      <c r="K102" t="s">
        <v>92</v>
      </c>
      <c r="L102" t="s">
        <v>103</v>
      </c>
      <c r="M102" t="s">
        <v>92</v>
      </c>
      <c r="N102" t="s">
        <v>92</v>
      </c>
      <c r="O102" t="s">
        <v>92</v>
      </c>
      <c r="Q102" t="s">
        <v>92</v>
      </c>
      <c r="T102" t="s">
        <v>92</v>
      </c>
      <c r="V102" t="s">
        <v>92</v>
      </c>
      <c r="X102" t="s">
        <v>92</v>
      </c>
      <c r="Z102" t="s">
        <v>92</v>
      </c>
    </row>
    <row r="103" spans="3:26" ht="15" customHeight="1">
      <c r="C103" t="s">
        <v>26</v>
      </c>
      <c r="H103" t="s">
        <v>92</v>
      </c>
      <c r="K103" t="s">
        <v>92</v>
      </c>
      <c r="L103" t="s">
        <v>103</v>
      </c>
      <c r="M103" t="s">
        <v>92</v>
      </c>
      <c r="N103" t="s">
        <v>92</v>
      </c>
      <c r="O103" t="s">
        <v>92</v>
      </c>
      <c r="Q103" t="s">
        <v>92</v>
      </c>
      <c r="T103" t="s">
        <v>92</v>
      </c>
      <c r="V103" t="s">
        <v>92</v>
      </c>
      <c r="X103" t="s">
        <v>92</v>
      </c>
      <c r="Z103" t="s">
        <v>92</v>
      </c>
    </row>
    <row r="104" spans="3:26" ht="15" customHeight="1">
      <c r="C104" t="s">
        <v>26</v>
      </c>
      <c r="H104" t="s">
        <v>92</v>
      </c>
      <c r="K104" t="s">
        <v>92</v>
      </c>
      <c r="L104" t="s">
        <v>103</v>
      </c>
      <c r="M104" t="s">
        <v>92</v>
      </c>
      <c r="N104" t="s">
        <v>92</v>
      </c>
      <c r="O104" t="s">
        <v>92</v>
      </c>
      <c r="Q104" t="s">
        <v>92</v>
      </c>
      <c r="T104" t="s">
        <v>92</v>
      </c>
      <c r="V104" t="s">
        <v>92</v>
      </c>
      <c r="X104" t="s">
        <v>92</v>
      </c>
      <c r="Z104" t="s">
        <v>92</v>
      </c>
    </row>
    <row r="105" spans="3:26" ht="15" customHeight="1">
      <c r="C105" t="s">
        <v>26</v>
      </c>
      <c r="H105" t="s">
        <v>92</v>
      </c>
      <c r="K105" t="s">
        <v>92</v>
      </c>
      <c r="L105" t="s">
        <v>103</v>
      </c>
      <c r="M105" t="s">
        <v>92</v>
      </c>
      <c r="N105" t="s">
        <v>92</v>
      </c>
      <c r="O105" t="s">
        <v>92</v>
      </c>
      <c r="Q105" t="s">
        <v>92</v>
      </c>
      <c r="T105" t="s">
        <v>92</v>
      </c>
      <c r="V105" t="s">
        <v>92</v>
      </c>
      <c r="X105" t="s">
        <v>92</v>
      </c>
      <c r="Z105" t="s">
        <v>92</v>
      </c>
    </row>
    <row r="106" spans="3:26" ht="15" customHeight="1">
      <c r="C106" t="s">
        <v>26</v>
      </c>
      <c r="H106" t="s">
        <v>92</v>
      </c>
      <c r="K106" t="s">
        <v>92</v>
      </c>
      <c r="L106" t="s">
        <v>103</v>
      </c>
      <c r="M106" t="s">
        <v>92</v>
      </c>
      <c r="N106" t="s">
        <v>92</v>
      </c>
      <c r="O106" t="s">
        <v>92</v>
      </c>
      <c r="Q106" t="s">
        <v>92</v>
      </c>
      <c r="T106" t="s">
        <v>92</v>
      </c>
      <c r="V106" t="s">
        <v>92</v>
      </c>
      <c r="X106" t="s">
        <v>92</v>
      </c>
      <c r="Z106" t="s">
        <v>92</v>
      </c>
    </row>
    <row r="107" spans="3:26" ht="15" customHeight="1">
      <c r="C107" t="s">
        <v>26</v>
      </c>
      <c r="H107" t="s">
        <v>92</v>
      </c>
      <c r="K107" t="s">
        <v>92</v>
      </c>
      <c r="L107" t="s">
        <v>103</v>
      </c>
      <c r="M107" t="s">
        <v>92</v>
      </c>
      <c r="N107" t="s">
        <v>92</v>
      </c>
      <c r="O107" t="s">
        <v>92</v>
      </c>
      <c r="Q107" t="s">
        <v>92</v>
      </c>
      <c r="T107" t="s">
        <v>92</v>
      </c>
      <c r="V107" t="s">
        <v>92</v>
      </c>
      <c r="X107" t="s">
        <v>92</v>
      </c>
      <c r="Z107" t="s">
        <v>92</v>
      </c>
    </row>
    <row r="108" spans="3:26" ht="15" customHeight="1">
      <c r="C108" t="s">
        <v>26</v>
      </c>
      <c r="H108" t="s">
        <v>92</v>
      </c>
      <c r="K108" t="s">
        <v>92</v>
      </c>
      <c r="L108" t="s">
        <v>103</v>
      </c>
      <c r="M108" t="s">
        <v>92</v>
      </c>
      <c r="N108" t="s">
        <v>92</v>
      </c>
      <c r="O108" t="s">
        <v>92</v>
      </c>
      <c r="Q108" t="s">
        <v>92</v>
      </c>
      <c r="T108" t="s">
        <v>92</v>
      </c>
      <c r="V108" t="s">
        <v>92</v>
      </c>
      <c r="X108" t="s">
        <v>92</v>
      </c>
      <c r="Z108" t="s">
        <v>92</v>
      </c>
    </row>
    <row r="109" spans="3:26" ht="15" customHeight="1">
      <c r="C109" t="s">
        <v>26</v>
      </c>
      <c r="H109" t="s">
        <v>92</v>
      </c>
      <c r="K109" t="s">
        <v>92</v>
      </c>
      <c r="L109" t="s">
        <v>103</v>
      </c>
      <c r="M109" t="s">
        <v>92</v>
      </c>
      <c r="N109" t="s">
        <v>92</v>
      </c>
      <c r="O109" t="s">
        <v>92</v>
      </c>
      <c r="Q109" t="s">
        <v>92</v>
      </c>
      <c r="T109" t="s">
        <v>92</v>
      </c>
      <c r="V109" t="s">
        <v>92</v>
      </c>
      <c r="X109" t="s">
        <v>92</v>
      </c>
      <c r="Z109" t="s">
        <v>92</v>
      </c>
    </row>
    <row r="110" spans="3:26" ht="15" customHeight="1">
      <c r="C110" t="s">
        <v>26</v>
      </c>
      <c r="H110" t="s">
        <v>92</v>
      </c>
      <c r="K110" t="s">
        <v>92</v>
      </c>
      <c r="L110" t="s">
        <v>103</v>
      </c>
      <c r="M110" t="s">
        <v>92</v>
      </c>
      <c r="N110" t="s">
        <v>92</v>
      </c>
      <c r="O110" t="s">
        <v>92</v>
      </c>
      <c r="Q110" t="s">
        <v>92</v>
      </c>
      <c r="T110" t="s">
        <v>92</v>
      </c>
      <c r="V110" t="s">
        <v>92</v>
      </c>
      <c r="X110" t="s">
        <v>92</v>
      </c>
      <c r="Z110" t="s">
        <v>92</v>
      </c>
    </row>
    <row r="111" spans="3:26" ht="15" customHeight="1">
      <c r="C111" t="s">
        <v>26</v>
      </c>
      <c r="H111" t="s">
        <v>92</v>
      </c>
      <c r="K111" t="s">
        <v>92</v>
      </c>
      <c r="L111" t="s">
        <v>103</v>
      </c>
      <c r="M111" t="s">
        <v>92</v>
      </c>
      <c r="N111" t="s">
        <v>92</v>
      </c>
      <c r="O111" t="s">
        <v>92</v>
      </c>
      <c r="Q111" t="s">
        <v>92</v>
      </c>
      <c r="T111" t="s">
        <v>92</v>
      </c>
      <c r="V111" t="s">
        <v>92</v>
      </c>
      <c r="X111" t="s">
        <v>92</v>
      </c>
      <c r="Z111" t="s">
        <v>92</v>
      </c>
    </row>
    <row r="112" spans="3:26" ht="15" customHeight="1">
      <c r="C112" t="s">
        <v>26</v>
      </c>
      <c r="H112" t="s">
        <v>92</v>
      </c>
      <c r="K112" t="s">
        <v>92</v>
      </c>
      <c r="L112" t="s">
        <v>103</v>
      </c>
      <c r="M112" t="s">
        <v>92</v>
      </c>
      <c r="N112" t="s">
        <v>92</v>
      </c>
      <c r="O112" t="s">
        <v>92</v>
      </c>
      <c r="Q112" t="s">
        <v>92</v>
      </c>
      <c r="T112" t="s">
        <v>92</v>
      </c>
      <c r="V112" t="s">
        <v>92</v>
      </c>
      <c r="X112" t="s">
        <v>92</v>
      </c>
      <c r="Z112" t="s">
        <v>92</v>
      </c>
    </row>
    <row r="113" spans="3:26" ht="15" customHeight="1">
      <c r="C113" t="s">
        <v>26</v>
      </c>
      <c r="H113" t="s">
        <v>92</v>
      </c>
      <c r="K113" t="s">
        <v>92</v>
      </c>
      <c r="L113" t="s">
        <v>103</v>
      </c>
      <c r="M113" t="s">
        <v>92</v>
      </c>
      <c r="N113" t="s">
        <v>92</v>
      </c>
      <c r="O113" t="s">
        <v>92</v>
      </c>
      <c r="Q113" t="s">
        <v>92</v>
      </c>
      <c r="T113" t="s">
        <v>92</v>
      </c>
      <c r="V113" t="s">
        <v>92</v>
      </c>
      <c r="X113" t="s">
        <v>92</v>
      </c>
      <c r="Z113" t="s">
        <v>92</v>
      </c>
    </row>
    <row r="114" spans="3:26" ht="15" customHeight="1">
      <c r="C114" t="s">
        <v>26</v>
      </c>
      <c r="H114" t="s">
        <v>92</v>
      </c>
      <c r="K114" t="s">
        <v>92</v>
      </c>
      <c r="L114" t="s">
        <v>103</v>
      </c>
      <c r="M114" t="s">
        <v>92</v>
      </c>
      <c r="N114" t="s">
        <v>92</v>
      </c>
      <c r="O114" t="s">
        <v>92</v>
      </c>
      <c r="Q114" t="s">
        <v>92</v>
      </c>
      <c r="T114" t="s">
        <v>92</v>
      </c>
      <c r="V114" t="s">
        <v>92</v>
      </c>
      <c r="X114" t="s">
        <v>92</v>
      </c>
      <c r="Z114" t="s">
        <v>92</v>
      </c>
    </row>
    <row r="115" spans="3:26" ht="15" customHeight="1">
      <c r="C115" t="s">
        <v>26</v>
      </c>
      <c r="H115" t="s">
        <v>92</v>
      </c>
      <c r="K115" t="s">
        <v>92</v>
      </c>
      <c r="L115" t="s">
        <v>103</v>
      </c>
      <c r="M115" t="s">
        <v>92</v>
      </c>
      <c r="N115" t="s">
        <v>92</v>
      </c>
      <c r="O115" t="s">
        <v>92</v>
      </c>
      <c r="Q115" t="s">
        <v>92</v>
      </c>
      <c r="T115" t="s">
        <v>92</v>
      </c>
      <c r="V115" t="s">
        <v>92</v>
      </c>
      <c r="X115" t="s">
        <v>92</v>
      </c>
      <c r="Z115" t="s">
        <v>92</v>
      </c>
    </row>
    <row r="116" spans="3:26" ht="15" customHeight="1">
      <c r="C116" t="s">
        <v>26</v>
      </c>
      <c r="H116" t="s">
        <v>92</v>
      </c>
      <c r="K116" t="s">
        <v>92</v>
      </c>
      <c r="L116" t="s">
        <v>103</v>
      </c>
      <c r="M116" t="s">
        <v>92</v>
      </c>
      <c r="N116" t="s">
        <v>92</v>
      </c>
      <c r="O116" t="s">
        <v>92</v>
      </c>
      <c r="Q116" t="s">
        <v>92</v>
      </c>
      <c r="T116" t="s">
        <v>92</v>
      </c>
      <c r="V116" t="s">
        <v>92</v>
      </c>
      <c r="X116" t="s">
        <v>92</v>
      </c>
      <c r="Z116" t="s">
        <v>92</v>
      </c>
    </row>
    <row r="117" spans="3:26" ht="15" customHeight="1">
      <c r="C117" t="s">
        <v>26</v>
      </c>
      <c r="H117" t="s">
        <v>92</v>
      </c>
      <c r="K117" t="s">
        <v>92</v>
      </c>
      <c r="L117" t="s">
        <v>103</v>
      </c>
      <c r="M117" t="s">
        <v>92</v>
      </c>
      <c r="N117" t="s">
        <v>92</v>
      </c>
      <c r="O117" t="s">
        <v>92</v>
      </c>
      <c r="Q117" t="s">
        <v>92</v>
      </c>
      <c r="T117" t="s">
        <v>92</v>
      </c>
      <c r="V117" t="s">
        <v>92</v>
      </c>
      <c r="X117" t="s">
        <v>92</v>
      </c>
      <c r="Z117" t="s">
        <v>92</v>
      </c>
    </row>
    <row r="118" spans="3:26" ht="15" customHeight="1">
      <c r="C118" t="s">
        <v>26</v>
      </c>
      <c r="H118" t="s">
        <v>92</v>
      </c>
      <c r="K118" t="s">
        <v>92</v>
      </c>
      <c r="L118" t="s">
        <v>103</v>
      </c>
      <c r="M118" t="s">
        <v>92</v>
      </c>
      <c r="N118" t="s">
        <v>92</v>
      </c>
      <c r="O118" t="s">
        <v>92</v>
      </c>
      <c r="Q118" t="s">
        <v>92</v>
      </c>
      <c r="T118" t="s">
        <v>92</v>
      </c>
      <c r="V118" t="s">
        <v>92</v>
      </c>
      <c r="X118" t="s">
        <v>92</v>
      </c>
      <c r="Z118" t="s">
        <v>92</v>
      </c>
    </row>
    <row r="119" spans="3:26" ht="15" customHeight="1">
      <c r="C119" t="s">
        <v>26</v>
      </c>
      <c r="H119" t="s">
        <v>92</v>
      </c>
      <c r="K119" t="s">
        <v>92</v>
      </c>
      <c r="L119" t="s">
        <v>103</v>
      </c>
      <c r="M119" t="s">
        <v>92</v>
      </c>
      <c r="N119" t="s">
        <v>92</v>
      </c>
      <c r="O119" t="s">
        <v>92</v>
      </c>
      <c r="Q119" t="s">
        <v>92</v>
      </c>
      <c r="T119" t="s">
        <v>92</v>
      </c>
      <c r="V119" t="s">
        <v>92</v>
      </c>
      <c r="X119" t="s">
        <v>92</v>
      </c>
      <c r="Z119" t="s">
        <v>92</v>
      </c>
    </row>
    <row r="120" spans="3:26" ht="15" customHeight="1">
      <c r="C120" t="s">
        <v>26</v>
      </c>
      <c r="H120" t="s">
        <v>92</v>
      </c>
      <c r="K120" t="s">
        <v>92</v>
      </c>
      <c r="L120" t="s">
        <v>103</v>
      </c>
      <c r="M120" t="s">
        <v>92</v>
      </c>
      <c r="N120" t="s">
        <v>92</v>
      </c>
      <c r="O120" t="s">
        <v>92</v>
      </c>
      <c r="Q120" t="s">
        <v>92</v>
      </c>
      <c r="T120" t="s">
        <v>92</v>
      </c>
      <c r="V120" t="s">
        <v>92</v>
      </c>
      <c r="X120" t="s">
        <v>92</v>
      </c>
      <c r="Z120" t="s">
        <v>92</v>
      </c>
    </row>
    <row r="121" spans="3:26" ht="15" customHeight="1">
      <c r="C121" t="s">
        <v>26</v>
      </c>
      <c r="H121" t="s">
        <v>92</v>
      </c>
      <c r="K121" t="s">
        <v>92</v>
      </c>
      <c r="L121" t="s">
        <v>103</v>
      </c>
      <c r="M121" t="s">
        <v>92</v>
      </c>
      <c r="N121" t="s">
        <v>92</v>
      </c>
      <c r="O121" t="s">
        <v>92</v>
      </c>
      <c r="Q121" t="s">
        <v>92</v>
      </c>
      <c r="T121" t="s">
        <v>92</v>
      </c>
      <c r="V121" t="s">
        <v>92</v>
      </c>
      <c r="X121" t="s">
        <v>92</v>
      </c>
      <c r="Z121" t="s">
        <v>92</v>
      </c>
    </row>
    <row r="122" spans="3:26" ht="15" customHeight="1">
      <c r="C122" t="s">
        <v>26</v>
      </c>
      <c r="H122" t="s">
        <v>92</v>
      </c>
      <c r="K122" t="s">
        <v>92</v>
      </c>
      <c r="L122" t="s">
        <v>103</v>
      </c>
      <c r="M122" t="s">
        <v>92</v>
      </c>
      <c r="N122" t="s">
        <v>92</v>
      </c>
      <c r="O122" t="s">
        <v>92</v>
      </c>
      <c r="Q122" t="s">
        <v>92</v>
      </c>
      <c r="T122" t="s">
        <v>92</v>
      </c>
      <c r="V122" t="s">
        <v>92</v>
      </c>
      <c r="X122" t="s">
        <v>92</v>
      </c>
      <c r="Z122" t="s">
        <v>92</v>
      </c>
    </row>
    <row r="123" spans="3:26" ht="15" customHeight="1">
      <c r="C123" t="s">
        <v>26</v>
      </c>
      <c r="H123" t="s">
        <v>92</v>
      </c>
      <c r="K123" t="s">
        <v>92</v>
      </c>
      <c r="L123" t="s">
        <v>103</v>
      </c>
      <c r="M123" t="s">
        <v>92</v>
      </c>
      <c r="N123" t="s">
        <v>92</v>
      </c>
      <c r="O123" t="s">
        <v>92</v>
      </c>
      <c r="Q123" t="s">
        <v>92</v>
      </c>
      <c r="T123" t="s">
        <v>92</v>
      </c>
      <c r="V123" t="s">
        <v>92</v>
      </c>
      <c r="X123" t="s">
        <v>92</v>
      </c>
      <c r="Z123" t="s">
        <v>92</v>
      </c>
    </row>
    <row r="124" spans="3:26" ht="15" customHeight="1">
      <c r="C124" t="s">
        <v>26</v>
      </c>
      <c r="H124" t="s">
        <v>92</v>
      </c>
      <c r="K124" t="s">
        <v>92</v>
      </c>
      <c r="L124" t="s">
        <v>103</v>
      </c>
      <c r="M124" t="s">
        <v>92</v>
      </c>
      <c r="N124" t="s">
        <v>92</v>
      </c>
      <c r="O124" t="s">
        <v>92</v>
      </c>
      <c r="Q124" t="s">
        <v>92</v>
      </c>
      <c r="T124" t="s">
        <v>92</v>
      </c>
      <c r="V124" t="s">
        <v>92</v>
      </c>
      <c r="X124" t="s">
        <v>92</v>
      </c>
      <c r="Z124" t="s">
        <v>92</v>
      </c>
    </row>
    <row r="125" spans="3:26" ht="15" customHeight="1">
      <c r="C125" t="s">
        <v>26</v>
      </c>
      <c r="H125" t="s">
        <v>92</v>
      </c>
      <c r="K125" t="s">
        <v>92</v>
      </c>
      <c r="L125" t="s">
        <v>103</v>
      </c>
      <c r="M125" t="s">
        <v>92</v>
      </c>
      <c r="N125" t="s">
        <v>92</v>
      </c>
      <c r="O125" t="s">
        <v>92</v>
      </c>
      <c r="Q125" t="s">
        <v>92</v>
      </c>
      <c r="T125" t="s">
        <v>92</v>
      </c>
      <c r="V125" t="s">
        <v>92</v>
      </c>
      <c r="X125" t="s">
        <v>92</v>
      </c>
      <c r="Z125" t="s">
        <v>92</v>
      </c>
    </row>
    <row r="126" spans="3:26" ht="15" customHeight="1">
      <c r="C126" t="s">
        <v>26</v>
      </c>
      <c r="H126" t="s">
        <v>92</v>
      </c>
      <c r="K126" t="s">
        <v>92</v>
      </c>
      <c r="L126" t="s">
        <v>103</v>
      </c>
      <c r="M126" t="s">
        <v>92</v>
      </c>
      <c r="N126" t="s">
        <v>92</v>
      </c>
      <c r="O126" t="s">
        <v>92</v>
      </c>
      <c r="Q126" t="s">
        <v>92</v>
      </c>
      <c r="T126" t="s">
        <v>92</v>
      </c>
      <c r="V126" t="s">
        <v>92</v>
      </c>
      <c r="X126" t="s">
        <v>92</v>
      </c>
      <c r="Z126" t="s">
        <v>92</v>
      </c>
    </row>
    <row r="127" spans="3:26" ht="15" customHeight="1">
      <c r="C127" t="s">
        <v>26</v>
      </c>
      <c r="H127" t="s">
        <v>92</v>
      </c>
      <c r="K127" t="s">
        <v>92</v>
      </c>
      <c r="L127" t="s">
        <v>103</v>
      </c>
      <c r="M127" t="s">
        <v>92</v>
      </c>
      <c r="N127" t="s">
        <v>92</v>
      </c>
      <c r="O127" t="s">
        <v>92</v>
      </c>
      <c r="Q127" t="s">
        <v>92</v>
      </c>
      <c r="T127" t="s">
        <v>92</v>
      </c>
      <c r="V127" t="s">
        <v>92</v>
      </c>
      <c r="X127" t="s">
        <v>92</v>
      </c>
      <c r="Z127" t="s">
        <v>92</v>
      </c>
    </row>
    <row r="128" spans="3:26" ht="15" customHeight="1">
      <c r="C128" t="s">
        <v>26</v>
      </c>
      <c r="H128" t="s">
        <v>92</v>
      </c>
      <c r="K128" t="s">
        <v>92</v>
      </c>
      <c r="L128" t="s">
        <v>103</v>
      </c>
      <c r="M128" t="s">
        <v>92</v>
      </c>
      <c r="N128" t="s">
        <v>92</v>
      </c>
      <c r="O128" t="s">
        <v>92</v>
      </c>
      <c r="Q128" t="s">
        <v>92</v>
      </c>
      <c r="T128" t="s">
        <v>92</v>
      </c>
      <c r="V128" t="s">
        <v>92</v>
      </c>
      <c r="X128" t="s">
        <v>92</v>
      </c>
      <c r="Z128" t="s">
        <v>92</v>
      </c>
    </row>
    <row r="129" spans="3:26" ht="15" customHeight="1">
      <c r="C129" t="s">
        <v>26</v>
      </c>
      <c r="H129" t="s">
        <v>92</v>
      </c>
      <c r="K129" t="s">
        <v>92</v>
      </c>
      <c r="L129" t="s">
        <v>103</v>
      </c>
      <c r="M129" t="s">
        <v>92</v>
      </c>
      <c r="N129" t="s">
        <v>92</v>
      </c>
      <c r="O129" t="s">
        <v>92</v>
      </c>
      <c r="Q129" t="s">
        <v>92</v>
      </c>
      <c r="T129" t="s">
        <v>92</v>
      </c>
      <c r="V129" t="s">
        <v>92</v>
      </c>
      <c r="X129" t="s">
        <v>92</v>
      </c>
      <c r="Z129" t="s">
        <v>92</v>
      </c>
    </row>
    <row r="130" spans="3:26" ht="15" customHeight="1">
      <c r="C130" t="s">
        <v>26</v>
      </c>
      <c r="H130" t="s">
        <v>92</v>
      </c>
      <c r="K130" t="s">
        <v>92</v>
      </c>
      <c r="L130" t="s">
        <v>103</v>
      </c>
      <c r="M130" t="s">
        <v>92</v>
      </c>
      <c r="N130" t="s">
        <v>92</v>
      </c>
      <c r="O130" t="s">
        <v>92</v>
      </c>
      <c r="Q130" t="s">
        <v>92</v>
      </c>
      <c r="T130" t="s">
        <v>92</v>
      </c>
      <c r="V130" t="s">
        <v>92</v>
      </c>
      <c r="X130" t="s">
        <v>92</v>
      </c>
      <c r="Z130" t="s">
        <v>92</v>
      </c>
    </row>
    <row r="131" spans="3:26" ht="15" customHeight="1">
      <c r="C131" t="s">
        <v>26</v>
      </c>
      <c r="H131" t="s">
        <v>92</v>
      </c>
      <c r="K131" t="s">
        <v>92</v>
      </c>
      <c r="L131" t="s">
        <v>103</v>
      </c>
      <c r="M131" t="s">
        <v>92</v>
      </c>
      <c r="N131" t="s">
        <v>92</v>
      </c>
      <c r="O131" t="s">
        <v>92</v>
      </c>
      <c r="Q131" t="s">
        <v>92</v>
      </c>
      <c r="T131" t="s">
        <v>92</v>
      </c>
      <c r="V131" t="s">
        <v>92</v>
      </c>
      <c r="X131" t="s">
        <v>92</v>
      </c>
      <c r="Z131" t="s">
        <v>92</v>
      </c>
    </row>
    <row r="132" spans="3:26" ht="15" customHeight="1">
      <c r="C132" t="s">
        <v>26</v>
      </c>
      <c r="H132" t="s">
        <v>92</v>
      </c>
      <c r="K132" t="s">
        <v>92</v>
      </c>
      <c r="L132" t="s">
        <v>103</v>
      </c>
      <c r="M132" t="s">
        <v>92</v>
      </c>
      <c r="N132" t="s">
        <v>92</v>
      </c>
      <c r="O132" t="s">
        <v>92</v>
      </c>
      <c r="Q132" t="s">
        <v>92</v>
      </c>
      <c r="T132" t="s">
        <v>92</v>
      </c>
      <c r="V132" t="s">
        <v>92</v>
      </c>
      <c r="X132" t="s">
        <v>92</v>
      </c>
      <c r="Z132" t="s">
        <v>92</v>
      </c>
    </row>
    <row r="133" spans="3:26" ht="15" customHeight="1">
      <c r="C133" t="s">
        <v>26</v>
      </c>
      <c r="H133" t="s">
        <v>92</v>
      </c>
      <c r="K133" t="s">
        <v>92</v>
      </c>
      <c r="L133" t="s">
        <v>103</v>
      </c>
      <c r="M133" t="s">
        <v>92</v>
      </c>
      <c r="N133" t="s">
        <v>92</v>
      </c>
      <c r="O133" t="s">
        <v>92</v>
      </c>
      <c r="Q133" t="s">
        <v>92</v>
      </c>
      <c r="T133" t="s">
        <v>92</v>
      </c>
      <c r="V133" t="s">
        <v>92</v>
      </c>
      <c r="X133" t="s">
        <v>92</v>
      </c>
      <c r="Z133" t="s">
        <v>92</v>
      </c>
    </row>
    <row r="134" spans="3:26" ht="15" customHeight="1">
      <c r="C134" t="s">
        <v>26</v>
      </c>
      <c r="H134" t="s">
        <v>92</v>
      </c>
      <c r="K134" t="s">
        <v>92</v>
      </c>
      <c r="L134" t="s">
        <v>103</v>
      </c>
      <c r="M134" t="s">
        <v>92</v>
      </c>
      <c r="N134" t="s">
        <v>92</v>
      </c>
      <c r="O134" t="s">
        <v>92</v>
      </c>
      <c r="Q134" t="s">
        <v>92</v>
      </c>
      <c r="T134" t="s">
        <v>92</v>
      </c>
      <c r="V134" t="s">
        <v>92</v>
      </c>
      <c r="X134" t="s">
        <v>92</v>
      </c>
      <c r="Z134" t="s">
        <v>92</v>
      </c>
    </row>
    <row r="135" spans="3:26" ht="15" customHeight="1">
      <c r="C135" t="s">
        <v>26</v>
      </c>
      <c r="H135" t="s">
        <v>92</v>
      </c>
      <c r="K135" t="s">
        <v>92</v>
      </c>
      <c r="L135" t="s">
        <v>103</v>
      </c>
      <c r="M135" t="s">
        <v>92</v>
      </c>
      <c r="N135" t="s">
        <v>92</v>
      </c>
      <c r="O135" t="s">
        <v>92</v>
      </c>
      <c r="Q135" t="s">
        <v>92</v>
      </c>
      <c r="T135" t="s">
        <v>92</v>
      </c>
      <c r="V135" t="s">
        <v>92</v>
      </c>
      <c r="X135" t="s">
        <v>92</v>
      </c>
      <c r="Z135" t="s">
        <v>92</v>
      </c>
    </row>
    <row r="136" spans="3:26" ht="15" customHeight="1">
      <c r="C136" t="s">
        <v>26</v>
      </c>
      <c r="H136" t="s">
        <v>92</v>
      </c>
      <c r="K136" t="s">
        <v>92</v>
      </c>
      <c r="L136" t="s">
        <v>103</v>
      </c>
      <c r="M136" t="s">
        <v>92</v>
      </c>
      <c r="N136" t="s">
        <v>92</v>
      </c>
      <c r="O136" t="s">
        <v>92</v>
      </c>
      <c r="Q136" t="s">
        <v>92</v>
      </c>
      <c r="T136" t="s">
        <v>92</v>
      </c>
      <c r="V136" t="s">
        <v>92</v>
      </c>
      <c r="X136" t="s">
        <v>92</v>
      </c>
      <c r="Z136" t="s">
        <v>92</v>
      </c>
    </row>
    <row r="137" spans="3:26" ht="15" customHeight="1">
      <c r="C137" t="s">
        <v>26</v>
      </c>
      <c r="H137" t="s">
        <v>92</v>
      </c>
      <c r="K137" t="s">
        <v>92</v>
      </c>
      <c r="L137" t="s">
        <v>103</v>
      </c>
      <c r="M137" t="s">
        <v>92</v>
      </c>
      <c r="N137" t="s">
        <v>92</v>
      </c>
      <c r="O137" t="s">
        <v>92</v>
      </c>
      <c r="Q137" t="s">
        <v>92</v>
      </c>
      <c r="T137" t="s">
        <v>92</v>
      </c>
      <c r="V137" t="s">
        <v>92</v>
      </c>
      <c r="X137" t="s">
        <v>92</v>
      </c>
      <c r="Z137" t="s">
        <v>92</v>
      </c>
    </row>
    <row r="138" spans="3:26" ht="15" customHeight="1">
      <c r="C138" t="s">
        <v>26</v>
      </c>
      <c r="H138" t="s">
        <v>92</v>
      </c>
      <c r="K138" t="s">
        <v>92</v>
      </c>
      <c r="L138" t="s">
        <v>103</v>
      </c>
      <c r="M138" t="s">
        <v>92</v>
      </c>
      <c r="N138" t="s">
        <v>92</v>
      </c>
      <c r="O138" t="s">
        <v>92</v>
      </c>
      <c r="Q138" t="s">
        <v>92</v>
      </c>
      <c r="T138" t="s">
        <v>92</v>
      </c>
      <c r="V138" t="s">
        <v>92</v>
      </c>
      <c r="X138" t="s">
        <v>92</v>
      </c>
      <c r="Z138" t="s">
        <v>92</v>
      </c>
    </row>
    <row r="139" spans="3:26" ht="15" customHeight="1">
      <c r="C139" t="s">
        <v>26</v>
      </c>
      <c r="H139" t="s">
        <v>92</v>
      </c>
      <c r="K139" t="s">
        <v>92</v>
      </c>
      <c r="L139" t="s">
        <v>103</v>
      </c>
      <c r="M139" t="s">
        <v>92</v>
      </c>
      <c r="N139" t="s">
        <v>92</v>
      </c>
      <c r="O139" t="s">
        <v>92</v>
      </c>
      <c r="Q139" t="s">
        <v>92</v>
      </c>
      <c r="T139" t="s">
        <v>92</v>
      </c>
      <c r="V139" t="s">
        <v>92</v>
      </c>
      <c r="X139" t="s">
        <v>92</v>
      </c>
      <c r="Z139" t="s">
        <v>92</v>
      </c>
    </row>
    <row r="140" spans="3:26" ht="15" customHeight="1">
      <c r="C140" t="s">
        <v>26</v>
      </c>
      <c r="H140" t="s">
        <v>92</v>
      </c>
      <c r="K140" t="s">
        <v>92</v>
      </c>
      <c r="L140" t="s">
        <v>103</v>
      </c>
      <c r="M140" t="s">
        <v>92</v>
      </c>
      <c r="N140" t="s">
        <v>92</v>
      </c>
      <c r="O140" t="s">
        <v>92</v>
      </c>
      <c r="Q140" t="s">
        <v>92</v>
      </c>
      <c r="T140" t="s">
        <v>92</v>
      </c>
      <c r="V140" t="s">
        <v>92</v>
      </c>
      <c r="X140" t="s">
        <v>92</v>
      </c>
      <c r="Z140" t="s">
        <v>92</v>
      </c>
    </row>
    <row r="141" spans="3:26" ht="15" customHeight="1">
      <c r="C141" t="s">
        <v>26</v>
      </c>
      <c r="H141" t="s">
        <v>92</v>
      </c>
      <c r="K141" t="s">
        <v>92</v>
      </c>
      <c r="L141" t="s">
        <v>103</v>
      </c>
      <c r="M141" t="s">
        <v>92</v>
      </c>
      <c r="N141" t="s">
        <v>92</v>
      </c>
      <c r="O141" t="s">
        <v>92</v>
      </c>
      <c r="Q141" t="s">
        <v>92</v>
      </c>
      <c r="T141" t="s">
        <v>92</v>
      </c>
      <c r="V141" t="s">
        <v>92</v>
      </c>
      <c r="X141" t="s">
        <v>92</v>
      </c>
      <c r="Z141" t="s">
        <v>92</v>
      </c>
    </row>
    <row r="142" spans="3:26" ht="15" customHeight="1">
      <c r="C142" t="s">
        <v>26</v>
      </c>
      <c r="H142" t="s">
        <v>92</v>
      </c>
      <c r="K142" t="s">
        <v>92</v>
      </c>
      <c r="L142" t="s">
        <v>103</v>
      </c>
      <c r="M142" t="s">
        <v>92</v>
      </c>
      <c r="N142" t="s">
        <v>92</v>
      </c>
      <c r="O142" t="s">
        <v>92</v>
      </c>
      <c r="Q142" t="s">
        <v>92</v>
      </c>
      <c r="T142" t="s">
        <v>92</v>
      </c>
      <c r="V142" t="s">
        <v>92</v>
      </c>
      <c r="X142" t="s">
        <v>92</v>
      </c>
      <c r="Z142" t="s">
        <v>92</v>
      </c>
    </row>
    <row r="143" spans="3:26" ht="15" customHeight="1">
      <c r="C143" t="s">
        <v>26</v>
      </c>
      <c r="H143" t="s">
        <v>92</v>
      </c>
      <c r="K143" t="s">
        <v>92</v>
      </c>
      <c r="L143" t="s">
        <v>103</v>
      </c>
      <c r="M143" t="s">
        <v>92</v>
      </c>
      <c r="N143" t="s">
        <v>92</v>
      </c>
      <c r="O143" t="s">
        <v>92</v>
      </c>
      <c r="Q143" t="s">
        <v>92</v>
      </c>
      <c r="T143" t="s">
        <v>92</v>
      </c>
      <c r="V143" t="s">
        <v>92</v>
      </c>
      <c r="X143" t="s">
        <v>92</v>
      </c>
      <c r="Z143" t="s">
        <v>92</v>
      </c>
    </row>
    <row r="144" spans="3:26" ht="15" customHeight="1">
      <c r="C144" t="s">
        <v>26</v>
      </c>
      <c r="H144" t="s">
        <v>92</v>
      </c>
      <c r="K144" t="s">
        <v>92</v>
      </c>
      <c r="L144" t="s">
        <v>103</v>
      </c>
      <c r="M144" t="s">
        <v>92</v>
      </c>
      <c r="N144" t="s">
        <v>92</v>
      </c>
      <c r="O144" t="s">
        <v>92</v>
      </c>
      <c r="Q144" t="s">
        <v>92</v>
      </c>
      <c r="T144" t="s">
        <v>92</v>
      </c>
      <c r="V144" t="s">
        <v>92</v>
      </c>
      <c r="X144" t="s">
        <v>92</v>
      </c>
      <c r="Z144" t="s">
        <v>92</v>
      </c>
    </row>
    <row r="145" spans="3:26" ht="15" customHeight="1">
      <c r="C145" t="s">
        <v>26</v>
      </c>
      <c r="H145" t="s">
        <v>92</v>
      </c>
      <c r="K145" t="s">
        <v>92</v>
      </c>
      <c r="L145" t="s">
        <v>103</v>
      </c>
      <c r="M145" t="s">
        <v>92</v>
      </c>
      <c r="N145" t="s">
        <v>92</v>
      </c>
      <c r="O145" t="s">
        <v>92</v>
      </c>
      <c r="Q145" t="s">
        <v>92</v>
      </c>
      <c r="T145" t="s">
        <v>92</v>
      </c>
      <c r="V145" t="s">
        <v>92</v>
      </c>
      <c r="X145" t="s">
        <v>92</v>
      </c>
      <c r="Z145" t="s">
        <v>92</v>
      </c>
    </row>
    <row r="146" spans="3:26" ht="15" customHeight="1">
      <c r="C146" t="s">
        <v>26</v>
      </c>
      <c r="H146" t="s">
        <v>92</v>
      </c>
      <c r="K146" t="s">
        <v>92</v>
      </c>
      <c r="L146" t="s">
        <v>103</v>
      </c>
      <c r="M146" t="s">
        <v>92</v>
      </c>
      <c r="N146" t="s">
        <v>92</v>
      </c>
      <c r="O146" t="s">
        <v>92</v>
      </c>
      <c r="Q146" t="s">
        <v>92</v>
      </c>
      <c r="T146" t="s">
        <v>92</v>
      </c>
      <c r="V146" t="s">
        <v>92</v>
      </c>
      <c r="X146" t="s">
        <v>92</v>
      </c>
      <c r="Z146" t="s">
        <v>92</v>
      </c>
    </row>
    <row r="147" spans="3:26" ht="15" customHeight="1">
      <c r="C147" t="s">
        <v>26</v>
      </c>
      <c r="H147" t="s">
        <v>92</v>
      </c>
      <c r="K147" t="s">
        <v>92</v>
      </c>
      <c r="L147" t="s">
        <v>103</v>
      </c>
      <c r="M147" t="s">
        <v>92</v>
      </c>
      <c r="N147" t="s">
        <v>92</v>
      </c>
      <c r="O147" t="s">
        <v>92</v>
      </c>
      <c r="Q147" t="s">
        <v>92</v>
      </c>
      <c r="T147" t="s">
        <v>92</v>
      </c>
      <c r="V147" t="s">
        <v>92</v>
      </c>
      <c r="X147" t="s">
        <v>92</v>
      </c>
      <c r="Z147" t="s">
        <v>92</v>
      </c>
    </row>
    <row r="148" spans="3:26" ht="15" customHeight="1">
      <c r="C148" t="s">
        <v>26</v>
      </c>
      <c r="H148" t="s">
        <v>92</v>
      </c>
      <c r="K148" t="s">
        <v>92</v>
      </c>
      <c r="L148" t="s">
        <v>103</v>
      </c>
      <c r="M148" t="s">
        <v>92</v>
      </c>
      <c r="N148" t="s">
        <v>92</v>
      </c>
      <c r="O148" t="s">
        <v>92</v>
      </c>
      <c r="Q148" t="s">
        <v>92</v>
      </c>
      <c r="T148" t="s">
        <v>92</v>
      </c>
      <c r="V148" t="s">
        <v>92</v>
      </c>
      <c r="X148" t="s">
        <v>92</v>
      </c>
      <c r="Z148" t="s">
        <v>92</v>
      </c>
    </row>
    <row r="149" spans="3:26" ht="15" customHeight="1">
      <c r="C149" t="s">
        <v>26</v>
      </c>
      <c r="H149" t="s">
        <v>92</v>
      </c>
      <c r="K149" t="s">
        <v>92</v>
      </c>
      <c r="L149" t="s">
        <v>103</v>
      </c>
      <c r="M149" t="s">
        <v>92</v>
      </c>
      <c r="N149" t="s">
        <v>92</v>
      </c>
      <c r="O149" t="s">
        <v>92</v>
      </c>
      <c r="Q149" t="s">
        <v>92</v>
      </c>
      <c r="T149" t="s">
        <v>92</v>
      </c>
      <c r="V149" t="s">
        <v>92</v>
      </c>
      <c r="X149" t="s">
        <v>92</v>
      </c>
      <c r="Z149" t="s">
        <v>92</v>
      </c>
    </row>
    <row r="150" spans="3:26" ht="15" customHeight="1">
      <c r="C150" t="s">
        <v>26</v>
      </c>
      <c r="H150" t="s">
        <v>92</v>
      </c>
      <c r="K150" t="s">
        <v>92</v>
      </c>
      <c r="L150" t="s">
        <v>103</v>
      </c>
      <c r="M150" t="s">
        <v>92</v>
      </c>
      <c r="N150" t="s">
        <v>92</v>
      </c>
      <c r="O150" t="s">
        <v>92</v>
      </c>
      <c r="Q150" t="s">
        <v>92</v>
      </c>
      <c r="T150" t="s">
        <v>92</v>
      </c>
      <c r="V150" t="s">
        <v>92</v>
      </c>
      <c r="X150" t="s">
        <v>92</v>
      </c>
      <c r="Z150" t="s">
        <v>92</v>
      </c>
    </row>
    <row r="151" spans="3:26" ht="15" customHeight="1">
      <c r="C151" t="s">
        <v>26</v>
      </c>
      <c r="H151" t="s">
        <v>92</v>
      </c>
      <c r="K151" t="s">
        <v>92</v>
      </c>
      <c r="L151" t="s">
        <v>103</v>
      </c>
      <c r="M151" t="s">
        <v>92</v>
      </c>
      <c r="N151" t="s">
        <v>92</v>
      </c>
      <c r="O151" t="s">
        <v>92</v>
      </c>
      <c r="Q151" t="s">
        <v>92</v>
      </c>
      <c r="T151" t="s">
        <v>92</v>
      </c>
      <c r="V151" t="s">
        <v>92</v>
      </c>
      <c r="X151" t="s">
        <v>92</v>
      </c>
      <c r="Z151" t="s">
        <v>92</v>
      </c>
    </row>
    <row r="152" spans="3:26" ht="15" customHeight="1">
      <c r="C152" t="s">
        <v>26</v>
      </c>
      <c r="H152" t="s">
        <v>92</v>
      </c>
      <c r="K152" t="s">
        <v>92</v>
      </c>
      <c r="L152" t="s">
        <v>103</v>
      </c>
      <c r="M152" t="s">
        <v>92</v>
      </c>
      <c r="N152" t="s">
        <v>92</v>
      </c>
      <c r="O152" t="s">
        <v>92</v>
      </c>
      <c r="Q152" t="s">
        <v>92</v>
      </c>
      <c r="T152" t="s">
        <v>92</v>
      </c>
      <c r="V152" t="s">
        <v>92</v>
      </c>
      <c r="X152" t="s">
        <v>92</v>
      </c>
      <c r="Z152" t="s">
        <v>92</v>
      </c>
    </row>
    <row r="153" spans="3:26" ht="15" customHeight="1">
      <c r="C153" t="s">
        <v>26</v>
      </c>
      <c r="H153" t="s">
        <v>92</v>
      </c>
      <c r="K153" t="s">
        <v>92</v>
      </c>
      <c r="L153" t="s">
        <v>103</v>
      </c>
      <c r="M153" t="s">
        <v>92</v>
      </c>
      <c r="N153" t="s">
        <v>92</v>
      </c>
      <c r="O153" t="s">
        <v>92</v>
      </c>
      <c r="Q153" t="s">
        <v>92</v>
      </c>
      <c r="T153" t="s">
        <v>92</v>
      </c>
      <c r="V153" t="s">
        <v>92</v>
      </c>
      <c r="X153" t="s">
        <v>92</v>
      </c>
      <c r="Z153" t="s">
        <v>92</v>
      </c>
    </row>
    <row r="154" spans="3:26" ht="15" customHeight="1">
      <c r="C154" t="s">
        <v>26</v>
      </c>
      <c r="H154" t="s">
        <v>92</v>
      </c>
      <c r="K154" t="s">
        <v>92</v>
      </c>
      <c r="L154" t="s">
        <v>103</v>
      </c>
      <c r="M154" t="s">
        <v>92</v>
      </c>
      <c r="N154" t="s">
        <v>92</v>
      </c>
      <c r="O154" t="s">
        <v>92</v>
      </c>
      <c r="Q154" t="s">
        <v>92</v>
      </c>
      <c r="T154" t="s">
        <v>92</v>
      </c>
      <c r="V154" t="s">
        <v>92</v>
      </c>
      <c r="X154" t="s">
        <v>92</v>
      </c>
      <c r="Z154" t="s">
        <v>92</v>
      </c>
    </row>
    <row r="155" spans="3:26" ht="15" customHeight="1">
      <c r="C155" t="s">
        <v>26</v>
      </c>
      <c r="H155" t="s">
        <v>92</v>
      </c>
      <c r="K155" t="s">
        <v>92</v>
      </c>
      <c r="L155" t="s">
        <v>103</v>
      </c>
      <c r="M155" t="s">
        <v>92</v>
      </c>
      <c r="N155" t="s">
        <v>92</v>
      </c>
      <c r="O155" t="s">
        <v>92</v>
      </c>
      <c r="Q155" t="s">
        <v>92</v>
      </c>
      <c r="T155" t="s">
        <v>92</v>
      </c>
      <c r="V155" t="s">
        <v>92</v>
      </c>
      <c r="X155" t="s">
        <v>92</v>
      </c>
      <c r="Z155" t="s">
        <v>92</v>
      </c>
    </row>
    <row r="156" spans="3:26" ht="15" customHeight="1">
      <c r="C156" t="s">
        <v>26</v>
      </c>
      <c r="H156" t="s">
        <v>92</v>
      </c>
      <c r="K156" t="s">
        <v>92</v>
      </c>
      <c r="L156" t="s">
        <v>103</v>
      </c>
      <c r="M156" t="s">
        <v>92</v>
      </c>
      <c r="N156" t="s">
        <v>92</v>
      </c>
      <c r="O156" t="s">
        <v>92</v>
      </c>
      <c r="Q156" t="s">
        <v>92</v>
      </c>
      <c r="T156" t="s">
        <v>92</v>
      </c>
      <c r="V156" t="s">
        <v>92</v>
      </c>
      <c r="X156" t="s">
        <v>92</v>
      </c>
      <c r="Z156" t="s">
        <v>92</v>
      </c>
    </row>
    <row r="157" spans="3:26" ht="15" customHeight="1">
      <c r="C157" t="s">
        <v>26</v>
      </c>
      <c r="H157" t="s">
        <v>92</v>
      </c>
      <c r="K157" t="s">
        <v>92</v>
      </c>
      <c r="L157" t="s">
        <v>103</v>
      </c>
      <c r="M157" t="s">
        <v>92</v>
      </c>
      <c r="N157" t="s">
        <v>92</v>
      </c>
      <c r="O157" t="s">
        <v>92</v>
      </c>
      <c r="Q157" t="s">
        <v>92</v>
      </c>
      <c r="T157" t="s">
        <v>92</v>
      </c>
      <c r="V157" t="s">
        <v>92</v>
      </c>
      <c r="X157" t="s">
        <v>92</v>
      </c>
      <c r="Z157" t="s">
        <v>92</v>
      </c>
    </row>
    <row r="158" spans="3:26" ht="15" customHeight="1">
      <c r="C158" t="s">
        <v>26</v>
      </c>
      <c r="H158" t="s">
        <v>92</v>
      </c>
      <c r="K158" t="s">
        <v>92</v>
      </c>
      <c r="L158" t="s">
        <v>103</v>
      </c>
      <c r="M158" t="s">
        <v>92</v>
      </c>
      <c r="N158" t="s">
        <v>92</v>
      </c>
      <c r="O158" t="s">
        <v>92</v>
      </c>
      <c r="Q158" t="s">
        <v>92</v>
      </c>
      <c r="T158" t="s">
        <v>92</v>
      </c>
      <c r="V158" t="s">
        <v>92</v>
      </c>
      <c r="X158" t="s">
        <v>92</v>
      </c>
      <c r="Z158" t="s">
        <v>92</v>
      </c>
    </row>
    <row r="159" spans="3:26" ht="15" customHeight="1">
      <c r="C159" t="s">
        <v>26</v>
      </c>
      <c r="H159" t="s">
        <v>92</v>
      </c>
      <c r="K159" t="s">
        <v>92</v>
      </c>
      <c r="L159" t="s">
        <v>103</v>
      </c>
      <c r="M159" t="s">
        <v>92</v>
      </c>
      <c r="N159" t="s">
        <v>92</v>
      </c>
      <c r="O159" t="s">
        <v>92</v>
      </c>
      <c r="Q159" t="s">
        <v>92</v>
      </c>
      <c r="T159" t="s">
        <v>92</v>
      </c>
      <c r="V159" t="s">
        <v>92</v>
      </c>
      <c r="X159" t="s">
        <v>92</v>
      </c>
      <c r="Z159" t="s">
        <v>92</v>
      </c>
    </row>
    <row r="160" spans="3:26" ht="15" customHeight="1">
      <c r="C160" t="s">
        <v>26</v>
      </c>
      <c r="H160" t="s">
        <v>92</v>
      </c>
      <c r="K160" t="s">
        <v>92</v>
      </c>
      <c r="L160" t="s">
        <v>103</v>
      </c>
      <c r="M160" t="s">
        <v>92</v>
      </c>
      <c r="N160" t="s">
        <v>92</v>
      </c>
      <c r="O160" t="s">
        <v>92</v>
      </c>
      <c r="Q160" t="s">
        <v>92</v>
      </c>
      <c r="T160" t="s">
        <v>92</v>
      </c>
      <c r="V160" t="s">
        <v>92</v>
      </c>
      <c r="X160" t="s">
        <v>92</v>
      </c>
      <c r="Z160" t="s">
        <v>92</v>
      </c>
    </row>
    <row r="161" spans="3:26" ht="15" customHeight="1">
      <c r="C161" t="s">
        <v>26</v>
      </c>
      <c r="H161" t="s">
        <v>92</v>
      </c>
      <c r="K161" t="s">
        <v>92</v>
      </c>
      <c r="L161" t="s">
        <v>103</v>
      </c>
      <c r="M161" t="s">
        <v>92</v>
      </c>
      <c r="N161" t="s">
        <v>92</v>
      </c>
      <c r="O161" t="s">
        <v>92</v>
      </c>
      <c r="Q161" t="s">
        <v>92</v>
      </c>
      <c r="T161" t="s">
        <v>92</v>
      </c>
      <c r="V161" t="s">
        <v>92</v>
      </c>
      <c r="X161" t="s">
        <v>92</v>
      </c>
      <c r="Z161" t="s">
        <v>92</v>
      </c>
    </row>
    <row r="162" spans="3:26" ht="15" customHeight="1">
      <c r="C162" t="s">
        <v>26</v>
      </c>
      <c r="H162" t="s">
        <v>92</v>
      </c>
      <c r="K162" t="s">
        <v>92</v>
      </c>
      <c r="L162" t="s">
        <v>103</v>
      </c>
      <c r="M162" t="s">
        <v>92</v>
      </c>
      <c r="N162" t="s">
        <v>92</v>
      </c>
      <c r="O162" t="s">
        <v>92</v>
      </c>
      <c r="Q162" t="s">
        <v>92</v>
      </c>
      <c r="T162" t="s">
        <v>92</v>
      </c>
      <c r="V162" t="s">
        <v>92</v>
      </c>
      <c r="X162" t="s">
        <v>92</v>
      </c>
      <c r="Z162" t="s">
        <v>92</v>
      </c>
    </row>
    <row r="163" spans="3:26" ht="15" customHeight="1">
      <c r="C163" t="s">
        <v>26</v>
      </c>
      <c r="H163" t="s">
        <v>92</v>
      </c>
      <c r="K163" t="s">
        <v>92</v>
      </c>
      <c r="L163" t="s">
        <v>103</v>
      </c>
      <c r="M163" t="s">
        <v>92</v>
      </c>
      <c r="N163" t="s">
        <v>92</v>
      </c>
      <c r="O163" t="s">
        <v>92</v>
      </c>
      <c r="Q163" t="s">
        <v>92</v>
      </c>
      <c r="T163" t="s">
        <v>92</v>
      </c>
      <c r="V163" t="s">
        <v>92</v>
      </c>
      <c r="X163" t="s">
        <v>92</v>
      </c>
      <c r="Z163" t="s">
        <v>92</v>
      </c>
    </row>
    <row r="164" spans="3:26" ht="15" customHeight="1">
      <c r="C164" t="s">
        <v>26</v>
      </c>
      <c r="H164" t="s">
        <v>92</v>
      </c>
      <c r="K164" t="s">
        <v>92</v>
      </c>
      <c r="L164" t="s">
        <v>103</v>
      </c>
      <c r="M164" t="s">
        <v>92</v>
      </c>
      <c r="N164" t="s">
        <v>92</v>
      </c>
      <c r="O164" t="s">
        <v>92</v>
      </c>
      <c r="Q164" t="s">
        <v>92</v>
      </c>
      <c r="T164" t="s">
        <v>92</v>
      </c>
      <c r="V164" t="s">
        <v>92</v>
      </c>
      <c r="X164" t="s">
        <v>92</v>
      </c>
      <c r="Z164" t="s">
        <v>92</v>
      </c>
    </row>
    <row r="165" spans="3:26" ht="15" customHeight="1">
      <c r="C165" t="s">
        <v>26</v>
      </c>
      <c r="H165" t="s">
        <v>92</v>
      </c>
      <c r="K165" t="s">
        <v>92</v>
      </c>
      <c r="L165" t="s">
        <v>103</v>
      </c>
      <c r="M165" t="s">
        <v>92</v>
      </c>
      <c r="N165" t="s">
        <v>92</v>
      </c>
      <c r="O165" t="s">
        <v>92</v>
      </c>
      <c r="Q165" t="s">
        <v>92</v>
      </c>
      <c r="T165" t="s">
        <v>92</v>
      </c>
      <c r="V165" t="s">
        <v>92</v>
      </c>
      <c r="X165" t="s">
        <v>92</v>
      </c>
      <c r="Z165" t="s">
        <v>92</v>
      </c>
    </row>
    <row r="166" spans="3:26" ht="15" customHeight="1">
      <c r="C166" t="s">
        <v>26</v>
      </c>
      <c r="H166" t="s">
        <v>92</v>
      </c>
      <c r="K166" t="s">
        <v>92</v>
      </c>
      <c r="L166" t="s">
        <v>103</v>
      </c>
      <c r="M166" t="s">
        <v>92</v>
      </c>
      <c r="N166" t="s">
        <v>92</v>
      </c>
      <c r="O166" t="s">
        <v>92</v>
      </c>
      <c r="Q166" t="s">
        <v>92</v>
      </c>
      <c r="T166" t="s">
        <v>92</v>
      </c>
      <c r="V166" t="s">
        <v>92</v>
      </c>
      <c r="X166" t="s">
        <v>92</v>
      </c>
      <c r="Z166" t="s">
        <v>92</v>
      </c>
    </row>
    <row r="167" spans="3:26" ht="15" customHeight="1">
      <c r="C167" t="s">
        <v>26</v>
      </c>
      <c r="H167" t="s">
        <v>92</v>
      </c>
      <c r="K167" t="s">
        <v>92</v>
      </c>
      <c r="L167" t="s">
        <v>103</v>
      </c>
      <c r="M167" t="s">
        <v>92</v>
      </c>
      <c r="N167" t="s">
        <v>92</v>
      </c>
      <c r="O167" t="s">
        <v>92</v>
      </c>
      <c r="Q167" t="s">
        <v>92</v>
      </c>
      <c r="T167" t="s">
        <v>92</v>
      </c>
      <c r="V167" t="s">
        <v>92</v>
      </c>
      <c r="X167" t="s">
        <v>92</v>
      </c>
      <c r="Z167" t="s">
        <v>92</v>
      </c>
    </row>
    <row r="168" spans="3:26" ht="15" customHeight="1">
      <c r="C168" t="s">
        <v>26</v>
      </c>
      <c r="H168" t="s">
        <v>92</v>
      </c>
      <c r="K168" t="s">
        <v>92</v>
      </c>
      <c r="L168" t="s">
        <v>103</v>
      </c>
      <c r="M168" t="s">
        <v>92</v>
      </c>
      <c r="N168" t="s">
        <v>92</v>
      </c>
      <c r="O168" t="s">
        <v>92</v>
      </c>
      <c r="Q168" t="s">
        <v>92</v>
      </c>
      <c r="T168" t="s">
        <v>92</v>
      </c>
      <c r="V168" t="s">
        <v>92</v>
      </c>
      <c r="X168" t="s">
        <v>92</v>
      </c>
      <c r="Z168" t="s">
        <v>92</v>
      </c>
    </row>
    <row r="169" spans="3:26" ht="15" customHeight="1">
      <c r="C169" t="s">
        <v>26</v>
      </c>
      <c r="H169" t="s">
        <v>92</v>
      </c>
      <c r="K169" t="s">
        <v>92</v>
      </c>
      <c r="L169" t="s">
        <v>103</v>
      </c>
      <c r="M169" t="s">
        <v>92</v>
      </c>
      <c r="N169" t="s">
        <v>92</v>
      </c>
      <c r="O169" t="s">
        <v>92</v>
      </c>
      <c r="Q169" t="s">
        <v>92</v>
      </c>
      <c r="T169" t="s">
        <v>92</v>
      </c>
      <c r="V169" t="s">
        <v>92</v>
      </c>
      <c r="X169" t="s">
        <v>92</v>
      </c>
      <c r="Z169" t="s">
        <v>92</v>
      </c>
    </row>
    <row r="170" spans="3:26" ht="15" customHeight="1">
      <c r="C170" t="s">
        <v>26</v>
      </c>
      <c r="H170" t="s">
        <v>92</v>
      </c>
      <c r="K170" t="s">
        <v>92</v>
      </c>
      <c r="L170" t="s">
        <v>103</v>
      </c>
      <c r="M170" t="s">
        <v>92</v>
      </c>
      <c r="N170" t="s">
        <v>92</v>
      </c>
      <c r="O170" t="s">
        <v>92</v>
      </c>
      <c r="Q170" t="s">
        <v>92</v>
      </c>
      <c r="T170" t="s">
        <v>92</v>
      </c>
      <c r="V170" t="s">
        <v>92</v>
      </c>
      <c r="X170" t="s">
        <v>92</v>
      </c>
      <c r="Z170" t="s">
        <v>92</v>
      </c>
    </row>
    <row r="171" spans="3:26" ht="15" customHeight="1">
      <c r="C171" t="s">
        <v>26</v>
      </c>
      <c r="H171" t="s">
        <v>92</v>
      </c>
      <c r="K171" t="s">
        <v>92</v>
      </c>
      <c r="L171" t="s">
        <v>103</v>
      </c>
      <c r="M171" t="s">
        <v>92</v>
      </c>
      <c r="N171" t="s">
        <v>92</v>
      </c>
      <c r="O171" t="s">
        <v>92</v>
      </c>
      <c r="Q171" t="s">
        <v>92</v>
      </c>
      <c r="T171" t="s">
        <v>92</v>
      </c>
      <c r="V171" t="s">
        <v>92</v>
      </c>
      <c r="X171" t="s">
        <v>92</v>
      </c>
      <c r="Z171" t="s">
        <v>92</v>
      </c>
    </row>
    <row r="172" spans="3:26" ht="15" customHeight="1">
      <c r="C172" t="s">
        <v>26</v>
      </c>
      <c r="H172" t="s">
        <v>92</v>
      </c>
      <c r="K172" t="s">
        <v>92</v>
      </c>
      <c r="L172" t="s">
        <v>103</v>
      </c>
      <c r="M172" t="s">
        <v>92</v>
      </c>
      <c r="N172" t="s">
        <v>92</v>
      </c>
      <c r="O172" t="s">
        <v>92</v>
      </c>
      <c r="Q172" t="s">
        <v>92</v>
      </c>
      <c r="T172" t="s">
        <v>92</v>
      </c>
      <c r="V172" t="s">
        <v>92</v>
      </c>
      <c r="X172" t="s">
        <v>92</v>
      </c>
      <c r="Z172" t="s">
        <v>92</v>
      </c>
    </row>
    <row r="173" spans="3:26" ht="15" customHeight="1">
      <c r="C173" t="s">
        <v>26</v>
      </c>
      <c r="H173" t="s">
        <v>92</v>
      </c>
      <c r="K173" t="s">
        <v>92</v>
      </c>
      <c r="L173" t="s">
        <v>103</v>
      </c>
      <c r="M173" t="s">
        <v>92</v>
      </c>
      <c r="N173" t="s">
        <v>92</v>
      </c>
      <c r="O173" t="s">
        <v>92</v>
      </c>
      <c r="Q173" t="s">
        <v>92</v>
      </c>
      <c r="T173" t="s">
        <v>92</v>
      </c>
      <c r="V173" t="s">
        <v>92</v>
      </c>
      <c r="X173" t="s">
        <v>92</v>
      </c>
      <c r="Z173" t="s">
        <v>92</v>
      </c>
    </row>
    <row r="174" spans="3:26" ht="15" customHeight="1">
      <c r="C174" t="s">
        <v>26</v>
      </c>
      <c r="H174" t="s">
        <v>92</v>
      </c>
      <c r="K174" t="s">
        <v>92</v>
      </c>
      <c r="L174" t="s">
        <v>103</v>
      </c>
      <c r="M174" t="s">
        <v>92</v>
      </c>
      <c r="N174" t="s">
        <v>92</v>
      </c>
      <c r="O174" t="s">
        <v>92</v>
      </c>
      <c r="Q174" t="s">
        <v>92</v>
      </c>
      <c r="T174" t="s">
        <v>92</v>
      </c>
      <c r="V174" t="s">
        <v>92</v>
      </c>
      <c r="X174" t="s">
        <v>92</v>
      </c>
      <c r="Z174" t="s">
        <v>92</v>
      </c>
    </row>
    <row r="175" spans="3:26" ht="15" customHeight="1">
      <c r="C175" t="s">
        <v>26</v>
      </c>
      <c r="H175" t="s">
        <v>92</v>
      </c>
      <c r="K175" t="s">
        <v>92</v>
      </c>
      <c r="L175" t="s">
        <v>103</v>
      </c>
      <c r="M175" t="s">
        <v>92</v>
      </c>
      <c r="N175" t="s">
        <v>92</v>
      </c>
      <c r="O175" t="s">
        <v>92</v>
      </c>
      <c r="Q175" t="s">
        <v>92</v>
      </c>
      <c r="T175" t="s">
        <v>92</v>
      </c>
      <c r="V175" t="s">
        <v>92</v>
      </c>
      <c r="X175" t="s">
        <v>92</v>
      </c>
      <c r="Z175" t="s">
        <v>92</v>
      </c>
    </row>
    <row r="176" spans="3:26" ht="15" customHeight="1">
      <c r="C176" t="s">
        <v>26</v>
      </c>
      <c r="H176" t="s">
        <v>92</v>
      </c>
      <c r="K176" t="s">
        <v>92</v>
      </c>
      <c r="L176" t="s">
        <v>103</v>
      </c>
      <c r="M176" t="s">
        <v>92</v>
      </c>
      <c r="N176" t="s">
        <v>92</v>
      </c>
      <c r="O176" t="s">
        <v>92</v>
      </c>
      <c r="Q176" t="s">
        <v>92</v>
      </c>
      <c r="T176" t="s">
        <v>92</v>
      </c>
      <c r="V176" t="s">
        <v>92</v>
      </c>
      <c r="X176" t="s">
        <v>92</v>
      </c>
      <c r="Z176" t="s">
        <v>92</v>
      </c>
    </row>
    <row r="177" spans="3:26" ht="15" customHeight="1">
      <c r="C177" t="s">
        <v>26</v>
      </c>
      <c r="H177" t="s">
        <v>92</v>
      </c>
      <c r="K177" t="s">
        <v>92</v>
      </c>
      <c r="L177" t="s">
        <v>103</v>
      </c>
      <c r="M177" t="s">
        <v>92</v>
      </c>
      <c r="N177" t="s">
        <v>92</v>
      </c>
      <c r="O177" t="s">
        <v>92</v>
      </c>
      <c r="Q177" t="s">
        <v>92</v>
      </c>
      <c r="T177" t="s">
        <v>92</v>
      </c>
      <c r="V177" t="s">
        <v>92</v>
      </c>
      <c r="X177" t="s">
        <v>92</v>
      </c>
      <c r="Z177" t="s">
        <v>92</v>
      </c>
    </row>
    <row r="178" spans="3:26" ht="15" customHeight="1">
      <c r="C178" t="s">
        <v>26</v>
      </c>
      <c r="H178" t="s">
        <v>92</v>
      </c>
      <c r="K178" t="s">
        <v>92</v>
      </c>
      <c r="L178" t="s">
        <v>103</v>
      </c>
      <c r="M178" t="s">
        <v>92</v>
      </c>
      <c r="N178" t="s">
        <v>92</v>
      </c>
      <c r="O178" t="s">
        <v>92</v>
      </c>
      <c r="Q178" t="s">
        <v>92</v>
      </c>
      <c r="T178" t="s">
        <v>92</v>
      </c>
      <c r="V178" t="s">
        <v>92</v>
      </c>
      <c r="X178" t="s">
        <v>92</v>
      </c>
      <c r="Z178" t="s">
        <v>92</v>
      </c>
    </row>
    <row r="179" spans="3:26" ht="15" customHeight="1">
      <c r="C179" t="s">
        <v>26</v>
      </c>
      <c r="H179" t="s">
        <v>92</v>
      </c>
      <c r="K179" t="s">
        <v>92</v>
      </c>
      <c r="L179" t="s">
        <v>103</v>
      </c>
      <c r="M179" t="s">
        <v>92</v>
      </c>
      <c r="N179" t="s">
        <v>92</v>
      </c>
      <c r="O179" t="s">
        <v>92</v>
      </c>
      <c r="Q179" t="s">
        <v>92</v>
      </c>
      <c r="T179" t="s">
        <v>92</v>
      </c>
      <c r="V179" t="s">
        <v>92</v>
      </c>
      <c r="X179" t="s">
        <v>92</v>
      </c>
      <c r="Z179" t="s">
        <v>92</v>
      </c>
    </row>
    <row r="180" spans="3:26" ht="15" customHeight="1">
      <c r="C180" t="s">
        <v>26</v>
      </c>
      <c r="H180" t="s">
        <v>92</v>
      </c>
      <c r="K180" t="s">
        <v>92</v>
      </c>
      <c r="L180" t="s">
        <v>103</v>
      </c>
      <c r="M180" t="s">
        <v>92</v>
      </c>
      <c r="N180" t="s">
        <v>92</v>
      </c>
      <c r="O180" t="s">
        <v>92</v>
      </c>
      <c r="Q180" t="s">
        <v>92</v>
      </c>
      <c r="T180" t="s">
        <v>92</v>
      </c>
      <c r="V180" t="s">
        <v>92</v>
      </c>
      <c r="X180" t="s">
        <v>92</v>
      </c>
      <c r="Z180" t="s">
        <v>92</v>
      </c>
    </row>
    <row r="181" spans="3:26" ht="15" customHeight="1">
      <c r="C181" t="s">
        <v>26</v>
      </c>
      <c r="H181" t="s">
        <v>92</v>
      </c>
      <c r="K181" t="s">
        <v>92</v>
      </c>
      <c r="L181" t="s">
        <v>103</v>
      </c>
      <c r="M181" t="s">
        <v>92</v>
      </c>
      <c r="N181" t="s">
        <v>92</v>
      </c>
      <c r="O181" t="s">
        <v>92</v>
      </c>
      <c r="Q181" t="s">
        <v>92</v>
      </c>
      <c r="T181" t="s">
        <v>92</v>
      </c>
      <c r="V181" t="s">
        <v>92</v>
      </c>
      <c r="X181" t="s">
        <v>92</v>
      </c>
      <c r="Z181" t="s">
        <v>92</v>
      </c>
    </row>
    <row r="182" spans="3:26" ht="15" customHeight="1">
      <c r="C182" t="s">
        <v>26</v>
      </c>
      <c r="H182" t="s">
        <v>92</v>
      </c>
      <c r="K182" t="s">
        <v>92</v>
      </c>
      <c r="L182" t="s">
        <v>103</v>
      </c>
      <c r="M182" t="s">
        <v>92</v>
      </c>
      <c r="N182" t="s">
        <v>92</v>
      </c>
      <c r="O182" t="s">
        <v>92</v>
      </c>
      <c r="Q182" t="s">
        <v>92</v>
      </c>
      <c r="T182" t="s">
        <v>92</v>
      </c>
      <c r="V182" t="s">
        <v>92</v>
      </c>
      <c r="X182" t="s">
        <v>92</v>
      </c>
      <c r="Z182" t="s">
        <v>92</v>
      </c>
    </row>
    <row r="183" spans="3:26" ht="15" customHeight="1">
      <c r="C183" t="s">
        <v>26</v>
      </c>
      <c r="H183" t="s">
        <v>92</v>
      </c>
      <c r="K183" t="s">
        <v>92</v>
      </c>
      <c r="L183" t="s">
        <v>103</v>
      </c>
      <c r="M183" t="s">
        <v>92</v>
      </c>
      <c r="N183" t="s">
        <v>92</v>
      </c>
      <c r="O183" t="s">
        <v>92</v>
      </c>
      <c r="Q183" t="s">
        <v>92</v>
      </c>
      <c r="T183" t="s">
        <v>92</v>
      </c>
      <c r="V183" t="s">
        <v>92</v>
      </c>
      <c r="X183" t="s">
        <v>92</v>
      </c>
      <c r="Z183" t="s">
        <v>92</v>
      </c>
    </row>
    <row r="184" spans="3:26" ht="15" customHeight="1">
      <c r="C184" t="s">
        <v>26</v>
      </c>
      <c r="H184" t="s">
        <v>92</v>
      </c>
      <c r="K184" t="s">
        <v>92</v>
      </c>
      <c r="L184" t="s">
        <v>103</v>
      </c>
      <c r="M184" t="s">
        <v>92</v>
      </c>
      <c r="N184" t="s">
        <v>92</v>
      </c>
      <c r="O184" t="s">
        <v>92</v>
      </c>
      <c r="Q184" t="s">
        <v>92</v>
      </c>
      <c r="T184" t="s">
        <v>92</v>
      </c>
      <c r="V184" t="s">
        <v>92</v>
      </c>
      <c r="X184" t="s">
        <v>92</v>
      </c>
      <c r="Z184" t="s">
        <v>92</v>
      </c>
    </row>
    <row r="185" spans="3:26" ht="15" customHeight="1">
      <c r="C185" t="s">
        <v>26</v>
      </c>
      <c r="H185" t="s">
        <v>92</v>
      </c>
      <c r="K185" t="s">
        <v>92</v>
      </c>
      <c r="L185" t="s">
        <v>103</v>
      </c>
      <c r="M185" t="s">
        <v>92</v>
      </c>
      <c r="N185" t="s">
        <v>92</v>
      </c>
      <c r="O185" t="s">
        <v>92</v>
      </c>
      <c r="Q185" t="s">
        <v>92</v>
      </c>
      <c r="T185" t="s">
        <v>92</v>
      </c>
      <c r="V185" t="s">
        <v>92</v>
      </c>
      <c r="X185" t="s">
        <v>92</v>
      </c>
      <c r="Z185" t="s">
        <v>92</v>
      </c>
    </row>
    <row r="186" spans="3:26" ht="15" customHeight="1">
      <c r="C186" t="s">
        <v>26</v>
      </c>
      <c r="H186" t="s">
        <v>92</v>
      </c>
      <c r="K186" t="s">
        <v>92</v>
      </c>
      <c r="L186" t="s">
        <v>103</v>
      </c>
      <c r="M186" t="s">
        <v>92</v>
      </c>
      <c r="N186" t="s">
        <v>92</v>
      </c>
      <c r="O186" t="s">
        <v>92</v>
      </c>
      <c r="Q186" t="s">
        <v>92</v>
      </c>
      <c r="T186" t="s">
        <v>92</v>
      </c>
      <c r="V186" t="s">
        <v>92</v>
      </c>
      <c r="X186" t="s">
        <v>92</v>
      </c>
      <c r="Z186" t="s">
        <v>92</v>
      </c>
    </row>
    <row r="187" spans="3:26" ht="15" customHeight="1">
      <c r="C187" t="s">
        <v>26</v>
      </c>
      <c r="H187" t="s">
        <v>92</v>
      </c>
      <c r="K187" t="s">
        <v>92</v>
      </c>
      <c r="L187" t="s">
        <v>103</v>
      </c>
      <c r="M187" t="s">
        <v>92</v>
      </c>
      <c r="N187" t="s">
        <v>92</v>
      </c>
      <c r="O187" t="s">
        <v>92</v>
      </c>
      <c r="Q187" t="s">
        <v>92</v>
      </c>
      <c r="T187" t="s">
        <v>92</v>
      </c>
      <c r="V187" t="s">
        <v>92</v>
      </c>
      <c r="X187" t="s">
        <v>92</v>
      </c>
      <c r="Z187" t="s">
        <v>92</v>
      </c>
    </row>
    <row r="188" spans="3:26" ht="15" customHeight="1">
      <c r="C188" t="s">
        <v>26</v>
      </c>
      <c r="H188" t="s">
        <v>92</v>
      </c>
      <c r="K188" t="s">
        <v>92</v>
      </c>
      <c r="L188" t="s">
        <v>103</v>
      </c>
      <c r="M188" t="s">
        <v>92</v>
      </c>
      <c r="N188" t="s">
        <v>92</v>
      </c>
      <c r="O188" t="s">
        <v>92</v>
      </c>
      <c r="Q188" t="s">
        <v>92</v>
      </c>
      <c r="T188" t="s">
        <v>92</v>
      </c>
      <c r="V188" t="s">
        <v>92</v>
      </c>
      <c r="X188" t="s">
        <v>92</v>
      </c>
      <c r="Z188" t="s">
        <v>92</v>
      </c>
    </row>
    <row r="189" spans="3:26" ht="15" customHeight="1">
      <c r="C189" t="s">
        <v>26</v>
      </c>
      <c r="H189" t="s">
        <v>92</v>
      </c>
      <c r="K189" t="s">
        <v>92</v>
      </c>
      <c r="L189" t="s">
        <v>103</v>
      </c>
      <c r="M189" t="s">
        <v>92</v>
      </c>
      <c r="N189" t="s">
        <v>92</v>
      </c>
      <c r="O189" t="s">
        <v>92</v>
      </c>
      <c r="Q189" t="s">
        <v>92</v>
      </c>
      <c r="T189" t="s">
        <v>92</v>
      </c>
      <c r="V189" t="s">
        <v>92</v>
      </c>
      <c r="X189" t="s">
        <v>92</v>
      </c>
      <c r="Z189" t="s">
        <v>92</v>
      </c>
    </row>
    <row r="190" spans="3:26" ht="15" customHeight="1">
      <c r="C190" t="s">
        <v>26</v>
      </c>
      <c r="H190" t="s">
        <v>92</v>
      </c>
      <c r="K190" t="s">
        <v>92</v>
      </c>
      <c r="L190" t="s">
        <v>103</v>
      </c>
      <c r="M190" t="s">
        <v>92</v>
      </c>
      <c r="N190" t="s">
        <v>92</v>
      </c>
      <c r="O190" t="s">
        <v>92</v>
      </c>
      <c r="Q190" t="s">
        <v>92</v>
      </c>
      <c r="T190" t="s">
        <v>92</v>
      </c>
      <c r="V190" t="s">
        <v>92</v>
      </c>
      <c r="X190" t="s">
        <v>92</v>
      </c>
      <c r="Z190" t="s">
        <v>92</v>
      </c>
    </row>
    <row r="191" spans="3:26" ht="15" customHeight="1">
      <c r="C191" t="s">
        <v>26</v>
      </c>
      <c r="H191" t="s">
        <v>92</v>
      </c>
      <c r="K191" t="s">
        <v>92</v>
      </c>
      <c r="L191" t="s">
        <v>103</v>
      </c>
      <c r="M191" t="s">
        <v>92</v>
      </c>
      <c r="N191" t="s">
        <v>92</v>
      </c>
      <c r="O191" t="s">
        <v>92</v>
      </c>
      <c r="Q191" t="s">
        <v>92</v>
      </c>
      <c r="T191" t="s">
        <v>92</v>
      </c>
      <c r="V191" t="s">
        <v>92</v>
      </c>
      <c r="X191" t="s">
        <v>92</v>
      </c>
      <c r="Z191" t="s">
        <v>92</v>
      </c>
    </row>
    <row r="192" spans="3:26" ht="15" customHeight="1">
      <c r="C192" t="s">
        <v>26</v>
      </c>
      <c r="H192" t="s">
        <v>92</v>
      </c>
      <c r="K192" t="s">
        <v>92</v>
      </c>
      <c r="L192" t="s">
        <v>103</v>
      </c>
      <c r="M192" t="s">
        <v>92</v>
      </c>
      <c r="N192" t="s">
        <v>92</v>
      </c>
      <c r="O192" t="s">
        <v>92</v>
      </c>
      <c r="Q192" t="s">
        <v>92</v>
      </c>
      <c r="T192" t="s">
        <v>92</v>
      </c>
      <c r="V192" t="s">
        <v>92</v>
      </c>
      <c r="X192" t="s">
        <v>92</v>
      </c>
      <c r="Z192" t="s">
        <v>92</v>
      </c>
    </row>
    <row r="193" spans="3:26" ht="15" customHeight="1">
      <c r="C193" t="s">
        <v>26</v>
      </c>
      <c r="H193" t="s">
        <v>92</v>
      </c>
      <c r="K193" t="s">
        <v>92</v>
      </c>
      <c r="L193" t="s">
        <v>103</v>
      </c>
      <c r="M193" t="s">
        <v>92</v>
      </c>
      <c r="N193" t="s">
        <v>92</v>
      </c>
      <c r="O193" t="s">
        <v>92</v>
      </c>
      <c r="Q193" t="s">
        <v>92</v>
      </c>
      <c r="T193" t="s">
        <v>92</v>
      </c>
      <c r="V193" t="s">
        <v>92</v>
      </c>
      <c r="X193" t="s">
        <v>92</v>
      </c>
      <c r="Z193" t="s">
        <v>92</v>
      </c>
    </row>
    <row r="194" spans="3:26" ht="15" customHeight="1">
      <c r="C194" t="s">
        <v>26</v>
      </c>
      <c r="H194" t="s">
        <v>92</v>
      </c>
      <c r="K194" t="s">
        <v>92</v>
      </c>
      <c r="L194" t="s">
        <v>103</v>
      </c>
      <c r="M194" t="s">
        <v>92</v>
      </c>
      <c r="N194" t="s">
        <v>92</v>
      </c>
      <c r="O194" t="s">
        <v>92</v>
      </c>
      <c r="Q194" t="s">
        <v>92</v>
      </c>
      <c r="T194" t="s">
        <v>92</v>
      </c>
      <c r="V194" t="s">
        <v>92</v>
      </c>
      <c r="X194" t="s">
        <v>92</v>
      </c>
      <c r="Z194" t="s">
        <v>92</v>
      </c>
    </row>
    <row r="195" spans="3:26" ht="15" customHeight="1">
      <c r="C195" t="s">
        <v>26</v>
      </c>
      <c r="H195" t="s">
        <v>92</v>
      </c>
      <c r="K195" t="s">
        <v>92</v>
      </c>
      <c r="L195" t="s">
        <v>103</v>
      </c>
      <c r="M195" t="s">
        <v>92</v>
      </c>
      <c r="N195" t="s">
        <v>92</v>
      </c>
      <c r="O195" t="s">
        <v>92</v>
      </c>
      <c r="Q195" t="s">
        <v>92</v>
      </c>
      <c r="T195" t="s">
        <v>92</v>
      </c>
      <c r="V195" t="s">
        <v>92</v>
      </c>
      <c r="X195" t="s">
        <v>92</v>
      </c>
      <c r="Z195" t="s">
        <v>92</v>
      </c>
    </row>
    <row r="196" spans="3:26" ht="15" customHeight="1">
      <c r="C196" t="s">
        <v>26</v>
      </c>
      <c r="H196" t="s">
        <v>92</v>
      </c>
      <c r="K196" t="s">
        <v>92</v>
      </c>
      <c r="L196" t="s">
        <v>103</v>
      </c>
      <c r="M196" t="s">
        <v>92</v>
      </c>
      <c r="N196" t="s">
        <v>92</v>
      </c>
      <c r="O196" t="s">
        <v>92</v>
      </c>
      <c r="Q196" t="s">
        <v>92</v>
      </c>
      <c r="T196" t="s">
        <v>92</v>
      </c>
      <c r="V196" t="s">
        <v>92</v>
      </c>
      <c r="X196" t="s">
        <v>92</v>
      </c>
      <c r="Z196" t="s">
        <v>92</v>
      </c>
    </row>
    <row r="197" spans="3:26" ht="15" customHeight="1">
      <c r="C197" t="s">
        <v>26</v>
      </c>
      <c r="H197" t="s">
        <v>92</v>
      </c>
      <c r="K197" t="s">
        <v>92</v>
      </c>
      <c r="L197" t="s">
        <v>103</v>
      </c>
      <c r="M197" t="s">
        <v>92</v>
      </c>
      <c r="N197" t="s">
        <v>92</v>
      </c>
      <c r="O197" t="s">
        <v>92</v>
      </c>
      <c r="Q197" t="s">
        <v>92</v>
      </c>
      <c r="T197" t="s">
        <v>92</v>
      </c>
      <c r="V197" t="s">
        <v>92</v>
      </c>
      <c r="X197" t="s">
        <v>92</v>
      </c>
      <c r="Z197" t="s">
        <v>92</v>
      </c>
    </row>
    <row r="198" spans="3:26" ht="15" customHeight="1">
      <c r="C198" t="s">
        <v>26</v>
      </c>
      <c r="H198" t="s">
        <v>92</v>
      </c>
      <c r="K198" t="s">
        <v>92</v>
      </c>
      <c r="L198" t="s">
        <v>103</v>
      </c>
      <c r="M198" t="s">
        <v>92</v>
      </c>
      <c r="N198" t="s">
        <v>92</v>
      </c>
      <c r="O198" t="s">
        <v>92</v>
      </c>
      <c r="Q198" t="s">
        <v>92</v>
      </c>
      <c r="T198" t="s">
        <v>92</v>
      </c>
      <c r="V198" t="s">
        <v>92</v>
      </c>
      <c r="X198" t="s">
        <v>92</v>
      </c>
      <c r="Z198" t="s">
        <v>92</v>
      </c>
    </row>
    <row r="199" spans="3:26" ht="15" customHeight="1">
      <c r="C199" t="s">
        <v>26</v>
      </c>
      <c r="H199" t="s">
        <v>92</v>
      </c>
      <c r="K199" t="s">
        <v>92</v>
      </c>
      <c r="L199" t="s">
        <v>103</v>
      </c>
      <c r="M199" t="s">
        <v>92</v>
      </c>
      <c r="N199" t="s">
        <v>92</v>
      </c>
      <c r="O199" t="s">
        <v>92</v>
      </c>
      <c r="Q199" t="s">
        <v>92</v>
      </c>
      <c r="T199" t="s">
        <v>92</v>
      </c>
      <c r="V199" t="s">
        <v>92</v>
      </c>
      <c r="X199" t="s">
        <v>92</v>
      </c>
      <c r="Z199" t="s">
        <v>92</v>
      </c>
    </row>
    <row r="200" spans="3:26" ht="15" customHeight="1">
      <c r="C200" t="s">
        <v>26</v>
      </c>
      <c r="H200" t="s">
        <v>92</v>
      </c>
      <c r="K200" t="s">
        <v>92</v>
      </c>
      <c r="L200" t="s">
        <v>103</v>
      </c>
      <c r="M200" t="s">
        <v>92</v>
      </c>
      <c r="N200" t="s">
        <v>92</v>
      </c>
      <c r="O200" t="s">
        <v>92</v>
      </c>
      <c r="Q200" t="s">
        <v>92</v>
      </c>
      <c r="T200" t="s">
        <v>92</v>
      </c>
      <c r="V200" t="s">
        <v>92</v>
      </c>
      <c r="X200" t="s">
        <v>92</v>
      </c>
      <c r="Z200" t="s">
        <v>92</v>
      </c>
    </row>
    <row r="201" spans="3:26" ht="15" customHeight="1">
      <c r="C201" t="s">
        <v>26</v>
      </c>
      <c r="H201" t="s">
        <v>92</v>
      </c>
      <c r="K201" t="s">
        <v>92</v>
      </c>
      <c r="L201" t="s">
        <v>103</v>
      </c>
      <c r="M201" t="s">
        <v>92</v>
      </c>
      <c r="N201" t="s">
        <v>92</v>
      </c>
      <c r="O201" t="s">
        <v>92</v>
      </c>
      <c r="Q201" t="s">
        <v>92</v>
      </c>
      <c r="T201" t="s">
        <v>92</v>
      </c>
      <c r="V201" t="s">
        <v>92</v>
      </c>
      <c r="X201" t="s">
        <v>92</v>
      </c>
      <c r="Z201" t="s">
        <v>92</v>
      </c>
    </row>
    <row r="202" spans="3:26" ht="15" customHeight="1">
      <c r="C202" t="s">
        <v>26</v>
      </c>
      <c r="H202" t="s">
        <v>92</v>
      </c>
      <c r="K202" t="s">
        <v>92</v>
      </c>
      <c r="L202" t="s">
        <v>103</v>
      </c>
      <c r="M202" t="s">
        <v>92</v>
      </c>
      <c r="N202" t="s">
        <v>92</v>
      </c>
      <c r="O202" t="s">
        <v>92</v>
      </c>
      <c r="Q202" t="s">
        <v>92</v>
      </c>
      <c r="T202" t="s">
        <v>92</v>
      </c>
      <c r="V202" t="s">
        <v>92</v>
      </c>
      <c r="X202" t="s">
        <v>92</v>
      </c>
      <c r="Z202" t="s">
        <v>92</v>
      </c>
    </row>
    <row r="203" spans="3:26" ht="15" customHeight="1">
      <c r="C203" t="s">
        <v>26</v>
      </c>
      <c r="H203" t="s">
        <v>92</v>
      </c>
      <c r="K203" t="s">
        <v>92</v>
      </c>
      <c r="L203" t="s">
        <v>103</v>
      </c>
      <c r="M203" t="s">
        <v>92</v>
      </c>
      <c r="N203" t="s">
        <v>92</v>
      </c>
      <c r="O203" t="s">
        <v>92</v>
      </c>
      <c r="Q203" t="s">
        <v>92</v>
      </c>
      <c r="T203" t="s">
        <v>92</v>
      </c>
      <c r="V203" t="s">
        <v>92</v>
      </c>
      <c r="X203" t="s">
        <v>92</v>
      </c>
      <c r="Z203" t="s">
        <v>92</v>
      </c>
    </row>
    <row r="204" spans="3:26" ht="15" customHeight="1">
      <c r="C204" t="s">
        <v>26</v>
      </c>
      <c r="H204" t="s">
        <v>92</v>
      </c>
      <c r="K204" t="s">
        <v>92</v>
      </c>
      <c r="L204" t="s">
        <v>103</v>
      </c>
      <c r="M204" t="s">
        <v>92</v>
      </c>
      <c r="N204" t="s">
        <v>92</v>
      </c>
      <c r="O204" t="s">
        <v>92</v>
      </c>
      <c r="Q204" t="s">
        <v>92</v>
      </c>
      <c r="T204" t="s">
        <v>92</v>
      </c>
      <c r="V204" t="s">
        <v>92</v>
      </c>
      <c r="X204" t="s">
        <v>92</v>
      </c>
      <c r="Z204" t="s">
        <v>92</v>
      </c>
    </row>
    <row r="205" spans="3:26" ht="15" customHeight="1">
      <c r="C205" t="s">
        <v>26</v>
      </c>
      <c r="H205" t="s">
        <v>92</v>
      </c>
      <c r="K205" t="s">
        <v>92</v>
      </c>
      <c r="L205" t="s">
        <v>103</v>
      </c>
      <c r="M205" t="s">
        <v>92</v>
      </c>
      <c r="N205" t="s">
        <v>92</v>
      </c>
      <c r="O205" t="s">
        <v>92</v>
      </c>
      <c r="Q205" t="s">
        <v>92</v>
      </c>
      <c r="T205" t="s">
        <v>92</v>
      </c>
      <c r="V205" t="s">
        <v>92</v>
      </c>
      <c r="X205" t="s">
        <v>92</v>
      </c>
      <c r="Z205" t="s">
        <v>92</v>
      </c>
    </row>
    <row r="206" spans="3:26" ht="15" customHeight="1">
      <c r="C206" t="s">
        <v>26</v>
      </c>
      <c r="H206" t="s">
        <v>92</v>
      </c>
      <c r="K206" t="s">
        <v>92</v>
      </c>
      <c r="L206" t="s">
        <v>103</v>
      </c>
      <c r="M206" t="s">
        <v>92</v>
      </c>
      <c r="N206" t="s">
        <v>92</v>
      </c>
      <c r="O206" t="s">
        <v>92</v>
      </c>
      <c r="Q206" t="s">
        <v>92</v>
      </c>
      <c r="T206" t="s">
        <v>92</v>
      </c>
      <c r="V206" t="s">
        <v>92</v>
      </c>
      <c r="X206" t="s">
        <v>92</v>
      </c>
      <c r="Z206" t="s">
        <v>92</v>
      </c>
    </row>
    <row r="207" spans="3:26" ht="15" customHeight="1">
      <c r="C207" t="s">
        <v>26</v>
      </c>
      <c r="H207" t="s">
        <v>92</v>
      </c>
      <c r="K207" t="s">
        <v>92</v>
      </c>
      <c r="L207" t="s">
        <v>103</v>
      </c>
      <c r="M207" t="s">
        <v>92</v>
      </c>
      <c r="N207" t="s">
        <v>92</v>
      </c>
      <c r="O207" t="s">
        <v>92</v>
      </c>
      <c r="Q207" t="s">
        <v>92</v>
      </c>
      <c r="T207" t="s">
        <v>92</v>
      </c>
      <c r="V207" t="s">
        <v>92</v>
      </c>
      <c r="X207" t="s">
        <v>92</v>
      </c>
      <c r="Z207" t="s">
        <v>92</v>
      </c>
    </row>
    <row r="208" spans="3:26" ht="15" customHeight="1">
      <c r="C208" t="s">
        <v>26</v>
      </c>
      <c r="H208" t="s">
        <v>92</v>
      </c>
      <c r="K208" t="s">
        <v>92</v>
      </c>
      <c r="L208" t="s">
        <v>103</v>
      </c>
      <c r="M208" t="s">
        <v>92</v>
      </c>
      <c r="N208" t="s">
        <v>92</v>
      </c>
      <c r="O208" t="s">
        <v>92</v>
      </c>
      <c r="Q208" t="s">
        <v>92</v>
      </c>
      <c r="T208" t="s">
        <v>92</v>
      </c>
      <c r="V208" t="s">
        <v>92</v>
      </c>
      <c r="X208" t="s">
        <v>92</v>
      </c>
      <c r="Z208" t="s">
        <v>92</v>
      </c>
    </row>
    <row r="209" spans="3:26" ht="15" customHeight="1">
      <c r="C209" t="s">
        <v>26</v>
      </c>
      <c r="H209" t="s">
        <v>92</v>
      </c>
      <c r="K209" t="s">
        <v>92</v>
      </c>
      <c r="L209" t="s">
        <v>103</v>
      </c>
      <c r="M209" t="s">
        <v>92</v>
      </c>
      <c r="N209" t="s">
        <v>92</v>
      </c>
      <c r="O209" t="s">
        <v>92</v>
      </c>
      <c r="Q209" t="s">
        <v>92</v>
      </c>
      <c r="T209" t="s">
        <v>92</v>
      </c>
      <c r="V209" t="s">
        <v>92</v>
      </c>
      <c r="X209" t="s">
        <v>92</v>
      </c>
      <c r="Z209" t="s">
        <v>92</v>
      </c>
    </row>
    <row r="210" spans="3:26" ht="15" customHeight="1">
      <c r="C210" t="s">
        <v>26</v>
      </c>
      <c r="H210" t="s">
        <v>92</v>
      </c>
      <c r="K210" t="s">
        <v>92</v>
      </c>
      <c r="L210" t="s">
        <v>103</v>
      </c>
      <c r="M210" t="s">
        <v>92</v>
      </c>
      <c r="N210" t="s">
        <v>92</v>
      </c>
      <c r="O210" t="s">
        <v>92</v>
      </c>
      <c r="Q210" t="s">
        <v>92</v>
      </c>
      <c r="T210" t="s">
        <v>92</v>
      </c>
      <c r="V210" t="s">
        <v>92</v>
      </c>
      <c r="X210" t="s">
        <v>92</v>
      </c>
      <c r="Z210" t="s">
        <v>92</v>
      </c>
    </row>
    <row r="211" spans="3:26" ht="15" customHeight="1">
      <c r="C211" t="s">
        <v>26</v>
      </c>
      <c r="H211" t="s">
        <v>92</v>
      </c>
      <c r="K211" t="s">
        <v>92</v>
      </c>
      <c r="L211" t="s">
        <v>103</v>
      </c>
      <c r="M211" t="s">
        <v>92</v>
      </c>
      <c r="N211" t="s">
        <v>92</v>
      </c>
      <c r="O211" t="s">
        <v>92</v>
      </c>
      <c r="Q211" t="s">
        <v>92</v>
      </c>
      <c r="T211" t="s">
        <v>92</v>
      </c>
      <c r="V211" t="s">
        <v>92</v>
      </c>
      <c r="X211" t="s">
        <v>92</v>
      </c>
      <c r="Z211" t="s">
        <v>92</v>
      </c>
    </row>
    <row r="212" spans="3:26" ht="15" customHeight="1">
      <c r="C212" t="s">
        <v>26</v>
      </c>
      <c r="H212" t="s">
        <v>92</v>
      </c>
      <c r="K212" t="s">
        <v>92</v>
      </c>
      <c r="L212" t="s">
        <v>103</v>
      </c>
      <c r="M212" t="s">
        <v>92</v>
      </c>
      <c r="N212" t="s">
        <v>92</v>
      </c>
      <c r="O212" t="s">
        <v>92</v>
      </c>
      <c r="Q212" t="s">
        <v>92</v>
      </c>
      <c r="T212" t="s">
        <v>92</v>
      </c>
      <c r="V212" t="s">
        <v>92</v>
      </c>
      <c r="X212" t="s">
        <v>92</v>
      </c>
      <c r="Z212" t="s">
        <v>92</v>
      </c>
    </row>
    <row r="213" spans="3:26" ht="15" customHeight="1">
      <c r="C213" t="s">
        <v>26</v>
      </c>
      <c r="H213" t="s">
        <v>92</v>
      </c>
      <c r="K213" t="s">
        <v>92</v>
      </c>
      <c r="L213" t="s">
        <v>103</v>
      </c>
      <c r="M213" t="s">
        <v>92</v>
      </c>
      <c r="N213" t="s">
        <v>92</v>
      </c>
      <c r="O213" t="s">
        <v>92</v>
      </c>
      <c r="Q213" t="s">
        <v>92</v>
      </c>
      <c r="T213" t="s">
        <v>92</v>
      </c>
      <c r="V213" t="s">
        <v>92</v>
      </c>
      <c r="X213" t="s">
        <v>92</v>
      </c>
      <c r="Z213" t="s">
        <v>92</v>
      </c>
    </row>
    <row r="214" spans="3:26" ht="15" customHeight="1">
      <c r="C214" t="s">
        <v>26</v>
      </c>
      <c r="H214" t="s">
        <v>92</v>
      </c>
      <c r="K214" t="s">
        <v>92</v>
      </c>
      <c r="L214" t="s">
        <v>103</v>
      </c>
      <c r="M214" t="s">
        <v>92</v>
      </c>
      <c r="N214" t="s">
        <v>92</v>
      </c>
      <c r="O214" t="s">
        <v>92</v>
      </c>
      <c r="Q214" t="s">
        <v>92</v>
      </c>
      <c r="T214" t="s">
        <v>92</v>
      </c>
      <c r="V214" t="s">
        <v>92</v>
      </c>
      <c r="X214" t="s">
        <v>92</v>
      </c>
      <c r="Z214" t="s">
        <v>92</v>
      </c>
    </row>
    <row r="215" spans="3:26" ht="15" customHeight="1">
      <c r="C215" t="s">
        <v>26</v>
      </c>
      <c r="H215" t="s">
        <v>92</v>
      </c>
      <c r="K215" t="s">
        <v>92</v>
      </c>
      <c r="L215" t="s">
        <v>103</v>
      </c>
      <c r="M215" t="s">
        <v>92</v>
      </c>
      <c r="N215" t="s">
        <v>92</v>
      </c>
      <c r="O215" t="s">
        <v>92</v>
      </c>
      <c r="Q215" t="s">
        <v>92</v>
      </c>
      <c r="T215" t="s">
        <v>92</v>
      </c>
      <c r="V215" t="s">
        <v>92</v>
      </c>
      <c r="X215" t="s">
        <v>92</v>
      </c>
      <c r="Z215" t="s">
        <v>92</v>
      </c>
    </row>
    <row r="216" spans="3:26" ht="15" customHeight="1">
      <c r="C216" t="s">
        <v>26</v>
      </c>
      <c r="H216" t="s">
        <v>92</v>
      </c>
      <c r="K216" t="s">
        <v>92</v>
      </c>
      <c r="L216" t="s">
        <v>103</v>
      </c>
      <c r="M216" t="s">
        <v>92</v>
      </c>
      <c r="N216" t="s">
        <v>92</v>
      </c>
      <c r="O216" t="s">
        <v>92</v>
      </c>
      <c r="Q216" t="s">
        <v>92</v>
      </c>
      <c r="T216" t="s">
        <v>92</v>
      </c>
      <c r="V216" t="s">
        <v>92</v>
      </c>
      <c r="X216" t="s">
        <v>92</v>
      </c>
      <c r="Z216" t="s">
        <v>92</v>
      </c>
    </row>
    <row r="217" spans="3:26" ht="15" customHeight="1">
      <c r="C217" t="s">
        <v>26</v>
      </c>
      <c r="H217" t="s">
        <v>92</v>
      </c>
      <c r="K217" t="s">
        <v>92</v>
      </c>
      <c r="L217" t="s">
        <v>103</v>
      </c>
      <c r="M217" t="s">
        <v>92</v>
      </c>
      <c r="N217" t="s">
        <v>92</v>
      </c>
      <c r="O217" t="s">
        <v>92</v>
      </c>
      <c r="Q217" t="s">
        <v>92</v>
      </c>
      <c r="T217" t="s">
        <v>92</v>
      </c>
      <c r="V217" t="s">
        <v>92</v>
      </c>
      <c r="X217" t="s">
        <v>92</v>
      </c>
      <c r="Z217" t="s">
        <v>92</v>
      </c>
    </row>
    <row r="218" spans="3:26" ht="15" customHeight="1">
      <c r="C218" t="s">
        <v>26</v>
      </c>
      <c r="H218" t="s">
        <v>92</v>
      </c>
      <c r="K218" t="s">
        <v>92</v>
      </c>
      <c r="L218" t="s">
        <v>103</v>
      </c>
      <c r="M218" t="s">
        <v>92</v>
      </c>
      <c r="N218" t="s">
        <v>92</v>
      </c>
      <c r="O218" t="s">
        <v>92</v>
      </c>
      <c r="Q218" t="s">
        <v>92</v>
      </c>
      <c r="T218" t="s">
        <v>92</v>
      </c>
      <c r="V218" t="s">
        <v>92</v>
      </c>
      <c r="X218" t="s">
        <v>92</v>
      </c>
      <c r="Z218" t="s">
        <v>92</v>
      </c>
    </row>
    <row r="219" spans="3:26" ht="15" customHeight="1">
      <c r="C219" t="s">
        <v>26</v>
      </c>
      <c r="H219" t="s">
        <v>92</v>
      </c>
      <c r="K219" t="s">
        <v>92</v>
      </c>
      <c r="L219" t="s">
        <v>103</v>
      </c>
      <c r="M219" t="s">
        <v>92</v>
      </c>
      <c r="N219" t="s">
        <v>92</v>
      </c>
      <c r="O219" t="s">
        <v>92</v>
      </c>
      <c r="Q219" t="s">
        <v>92</v>
      </c>
      <c r="T219" t="s">
        <v>92</v>
      </c>
      <c r="V219" t="s">
        <v>92</v>
      </c>
      <c r="X219" t="s">
        <v>92</v>
      </c>
      <c r="Z219" t="s">
        <v>92</v>
      </c>
    </row>
    <row r="220" spans="3:26" ht="15" customHeight="1">
      <c r="C220" t="s">
        <v>26</v>
      </c>
      <c r="H220" t="s">
        <v>92</v>
      </c>
      <c r="K220" t="s">
        <v>92</v>
      </c>
      <c r="L220" t="s">
        <v>103</v>
      </c>
      <c r="M220" t="s">
        <v>92</v>
      </c>
      <c r="N220" t="s">
        <v>92</v>
      </c>
      <c r="O220" t="s">
        <v>92</v>
      </c>
      <c r="Q220" t="s">
        <v>92</v>
      </c>
      <c r="T220" t="s">
        <v>92</v>
      </c>
      <c r="V220" t="s">
        <v>92</v>
      </c>
      <c r="X220" t="s">
        <v>92</v>
      </c>
      <c r="Z220" t="s">
        <v>92</v>
      </c>
    </row>
    <row r="221" spans="3:26" ht="15" customHeight="1">
      <c r="C221" t="s">
        <v>26</v>
      </c>
      <c r="H221" t="s">
        <v>92</v>
      </c>
      <c r="K221" t="s">
        <v>92</v>
      </c>
      <c r="L221" t="s">
        <v>103</v>
      </c>
      <c r="M221" t="s">
        <v>92</v>
      </c>
      <c r="N221" t="s">
        <v>92</v>
      </c>
      <c r="O221" t="s">
        <v>92</v>
      </c>
      <c r="Q221" t="s">
        <v>92</v>
      </c>
      <c r="T221" t="s">
        <v>92</v>
      </c>
      <c r="V221" t="s">
        <v>92</v>
      </c>
      <c r="X221" t="s">
        <v>92</v>
      </c>
      <c r="Z221" t="s">
        <v>92</v>
      </c>
    </row>
    <row r="222" spans="3:26" ht="15" customHeight="1">
      <c r="C222" t="s">
        <v>26</v>
      </c>
      <c r="H222" t="s">
        <v>92</v>
      </c>
      <c r="K222" t="s">
        <v>92</v>
      </c>
      <c r="L222" t="s">
        <v>103</v>
      </c>
      <c r="M222" t="s">
        <v>92</v>
      </c>
      <c r="N222" t="s">
        <v>92</v>
      </c>
      <c r="O222" t="s">
        <v>92</v>
      </c>
      <c r="Q222" t="s">
        <v>92</v>
      </c>
      <c r="T222" t="s">
        <v>92</v>
      </c>
      <c r="V222" t="s">
        <v>92</v>
      </c>
      <c r="X222" t="s">
        <v>92</v>
      </c>
      <c r="Z222" t="s">
        <v>92</v>
      </c>
    </row>
    <row r="223" spans="3:26" ht="15" customHeight="1">
      <c r="C223" t="s">
        <v>26</v>
      </c>
      <c r="H223" t="s">
        <v>92</v>
      </c>
      <c r="K223" t="s">
        <v>92</v>
      </c>
      <c r="L223" t="s">
        <v>103</v>
      </c>
      <c r="M223" t="s">
        <v>92</v>
      </c>
      <c r="N223" t="s">
        <v>92</v>
      </c>
      <c r="O223" t="s">
        <v>92</v>
      </c>
      <c r="Q223" t="s">
        <v>92</v>
      </c>
      <c r="T223" t="s">
        <v>92</v>
      </c>
      <c r="V223" t="s">
        <v>92</v>
      </c>
      <c r="X223" t="s">
        <v>92</v>
      </c>
      <c r="Z223" t="s">
        <v>92</v>
      </c>
    </row>
    <row r="224" spans="3:26" ht="15" customHeight="1">
      <c r="C224" t="s">
        <v>26</v>
      </c>
      <c r="H224" t="s">
        <v>92</v>
      </c>
      <c r="K224" t="s">
        <v>92</v>
      </c>
      <c r="L224" t="s">
        <v>103</v>
      </c>
      <c r="M224" t="s">
        <v>92</v>
      </c>
      <c r="N224" t="s">
        <v>92</v>
      </c>
      <c r="O224" t="s">
        <v>92</v>
      </c>
      <c r="Q224" t="s">
        <v>92</v>
      </c>
      <c r="T224" t="s">
        <v>92</v>
      </c>
      <c r="V224" t="s">
        <v>92</v>
      </c>
      <c r="X224" t="s">
        <v>92</v>
      </c>
      <c r="Z224" t="s">
        <v>92</v>
      </c>
    </row>
    <row r="225" spans="3:26" ht="15" customHeight="1">
      <c r="C225" t="s">
        <v>26</v>
      </c>
      <c r="H225" t="s">
        <v>92</v>
      </c>
      <c r="K225" t="s">
        <v>92</v>
      </c>
      <c r="L225" t="s">
        <v>103</v>
      </c>
      <c r="M225" t="s">
        <v>92</v>
      </c>
      <c r="N225" t="s">
        <v>92</v>
      </c>
      <c r="O225" t="s">
        <v>92</v>
      </c>
      <c r="Q225" t="s">
        <v>92</v>
      </c>
      <c r="T225" t="s">
        <v>92</v>
      </c>
      <c r="V225" t="s">
        <v>92</v>
      </c>
      <c r="X225" t="s">
        <v>92</v>
      </c>
      <c r="Z225" t="s">
        <v>92</v>
      </c>
    </row>
    <row r="226" spans="3:26" ht="15" customHeight="1">
      <c r="C226" t="s">
        <v>26</v>
      </c>
      <c r="H226" t="s">
        <v>92</v>
      </c>
      <c r="K226" t="s">
        <v>92</v>
      </c>
      <c r="L226" t="s">
        <v>103</v>
      </c>
      <c r="M226" t="s">
        <v>92</v>
      </c>
      <c r="N226" t="s">
        <v>92</v>
      </c>
      <c r="O226" t="s">
        <v>92</v>
      </c>
      <c r="Q226" t="s">
        <v>92</v>
      </c>
      <c r="T226" t="s">
        <v>92</v>
      </c>
      <c r="V226" t="s">
        <v>92</v>
      </c>
      <c r="X226" t="s">
        <v>92</v>
      </c>
      <c r="Z226" t="s">
        <v>92</v>
      </c>
    </row>
    <row r="227" spans="3:26" ht="15" customHeight="1">
      <c r="C227" t="s">
        <v>26</v>
      </c>
      <c r="H227" t="s">
        <v>92</v>
      </c>
      <c r="K227" t="s">
        <v>92</v>
      </c>
      <c r="L227" t="s">
        <v>103</v>
      </c>
      <c r="M227" t="s">
        <v>92</v>
      </c>
      <c r="N227" t="s">
        <v>92</v>
      </c>
      <c r="O227" t="s">
        <v>92</v>
      </c>
      <c r="Q227" t="s">
        <v>92</v>
      </c>
      <c r="T227" t="s">
        <v>92</v>
      </c>
      <c r="V227" t="s">
        <v>92</v>
      </c>
      <c r="X227" t="s">
        <v>92</v>
      </c>
      <c r="Z227" t="s">
        <v>92</v>
      </c>
    </row>
    <row r="228" spans="3:26" ht="15" customHeight="1">
      <c r="C228" t="s">
        <v>26</v>
      </c>
      <c r="H228" t="s">
        <v>92</v>
      </c>
      <c r="K228" t="s">
        <v>92</v>
      </c>
      <c r="L228" t="s">
        <v>103</v>
      </c>
      <c r="M228" t="s">
        <v>92</v>
      </c>
      <c r="N228" t="s">
        <v>92</v>
      </c>
      <c r="O228" t="s">
        <v>92</v>
      </c>
      <c r="Q228" t="s">
        <v>92</v>
      </c>
      <c r="T228" t="s">
        <v>92</v>
      </c>
      <c r="V228" t="s">
        <v>92</v>
      </c>
      <c r="X228" t="s">
        <v>92</v>
      </c>
      <c r="Z228" t="s">
        <v>92</v>
      </c>
    </row>
    <row r="229" spans="3:26" ht="15" customHeight="1">
      <c r="C229" t="s">
        <v>26</v>
      </c>
      <c r="H229" t="s">
        <v>92</v>
      </c>
      <c r="K229" t="s">
        <v>92</v>
      </c>
      <c r="L229" t="s">
        <v>103</v>
      </c>
      <c r="M229" t="s">
        <v>92</v>
      </c>
      <c r="N229" t="s">
        <v>92</v>
      </c>
      <c r="O229" t="s">
        <v>92</v>
      </c>
      <c r="Q229" t="s">
        <v>92</v>
      </c>
      <c r="T229" t="s">
        <v>92</v>
      </c>
      <c r="V229" t="s">
        <v>92</v>
      </c>
      <c r="X229" t="s">
        <v>92</v>
      </c>
      <c r="Z229" t="s">
        <v>92</v>
      </c>
    </row>
    <row r="230" spans="3:26" ht="15" customHeight="1">
      <c r="C230" t="s">
        <v>26</v>
      </c>
      <c r="H230" t="s">
        <v>92</v>
      </c>
      <c r="K230" t="s">
        <v>92</v>
      </c>
      <c r="L230" t="s">
        <v>103</v>
      </c>
      <c r="M230" t="s">
        <v>92</v>
      </c>
      <c r="N230" t="s">
        <v>92</v>
      </c>
      <c r="O230" t="s">
        <v>92</v>
      </c>
      <c r="Q230" t="s">
        <v>92</v>
      </c>
      <c r="T230" t="s">
        <v>92</v>
      </c>
      <c r="V230" t="s">
        <v>92</v>
      </c>
      <c r="X230" t="s">
        <v>92</v>
      </c>
      <c r="Z230" t="s">
        <v>92</v>
      </c>
    </row>
    <row r="231" spans="3:26" ht="15" customHeight="1">
      <c r="C231" t="s">
        <v>26</v>
      </c>
      <c r="H231" t="s">
        <v>92</v>
      </c>
      <c r="K231" t="s">
        <v>92</v>
      </c>
      <c r="L231" t="s">
        <v>103</v>
      </c>
      <c r="M231" t="s">
        <v>92</v>
      </c>
      <c r="N231" t="s">
        <v>92</v>
      </c>
      <c r="O231" t="s">
        <v>92</v>
      </c>
      <c r="Q231" t="s">
        <v>92</v>
      </c>
      <c r="T231" t="s">
        <v>92</v>
      </c>
      <c r="V231" t="s">
        <v>92</v>
      </c>
      <c r="X231" t="s">
        <v>92</v>
      </c>
      <c r="Z231" t="s">
        <v>92</v>
      </c>
    </row>
    <row r="232" spans="3:26" ht="15" customHeight="1">
      <c r="C232" t="s">
        <v>26</v>
      </c>
      <c r="H232" t="s">
        <v>92</v>
      </c>
      <c r="K232" t="s">
        <v>92</v>
      </c>
      <c r="L232" t="s">
        <v>103</v>
      </c>
      <c r="M232" t="s">
        <v>92</v>
      </c>
      <c r="N232" t="s">
        <v>92</v>
      </c>
      <c r="O232" t="s">
        <v>92</v>
      </c>
      <c r="Q232" t="s">
        <v>92</v>
      </c>
      <c r="T232" t="s">
        <v>92</v>
      </c>
      <c r="V232" t="s">
        <v>92</v>
      </c>
      <c r="X232" t="s">
        <v>92</v>
      </c>
      <c r="Z232" t="s">
        <v>92</v>
      </c>
    </row>
    <row r="233" spans="3:26" ht="15" customHeight="1">
      <c r="C233" t="s">
        <v>26</v>
      </c>
      <c r="H233" t="s">
        <v>92</v>
      </c>
      <c r="K233" t="s">
        <v>92</v>
      </c>
      <c r="L233" t="s">
        <v>103</v>
      </c>
      <c r="M233" t="s">
        <v>92</v>
      </c>
      <c r="N233" t="s">
        <v>92</v>
      </c>
      <c r="O233" t="s">
        <v>92</v>
      </c>
      <c r="Q233" t="s">
        <v>92</v>
      </c>
      <c r="T233" t="s">
        <v>92</v>
      </c>
      <c r="V233" t="s">
        <v>92</v>
      </c>
      <c r="X233" t="s">
        <v>92</v>
      </c>
      <c r="Z233" t="s">
        <v>92</v>
      </c>
    </row>
    <row r="234" spans="3:26" ht="15" customHeight="1">
      <c r="C234" t="s">
        <v>26</v>
      </c>
      <c r="H234" t="s">
        <v>92</v>
      </c>
      <c r="K234" t="s">
        <v>92</v>
      </c>
      <c r="L234" t="s">
        <v>103</v>
      </c>
      <c r="M234" t="s">
        <v>92</v>
      </c>
      <c r="N234" t="s">
        <v>92</v>
      </c>
      <c r="O234" t="s">
        <v>92</v>
      </c>
      <c r="Q234" t="s">
        <v>92</v>
      </c>
      <c r="T234" t="s">
        <v>92</v>
      </c>
      <c r="V234" t="s">
        <v>92</v>
      </c>
      <c r="X234" t="s">
        <v>92</v>
      </c>
      <c r="Z234" t="s">
        <v>92</v>
      </c>
    </row>
    <row r="235" spans="3:26" ht="15" customHeight="1">
      <c r="C235" t="s">
        <v>26</v>
      </c>
      <c r="H235" t="s">
        <v>92</v>
      </c>
      <c r="K235" t="s">
        <v>92</v>
      </c>
      <c r="L235" t="s">
        <v>103</v>
      </c>
      <c r="M235" t="s">
        <v>92</v>
      </c>
      <c r="N235" t="s">
        <v>92</v>
      </c>
      <c r="O235" t="s">
        <v>92</v>
      </c>
      <c r="Q235" t="s">
        <v>92</v>
      </c>
      <c r="T235" t="s">
        <v>92</v>
      </c>
      <c r="V235" t="s">
        <v>92</v>
      </c>
      <c r="X235" t="s">
        <v>92</v>
      </c>
      <c r="Z235" t="s">
        <v>92</v>
      </c>
    </row>
    <row r="236" spans="3:26" ht="15" customHeight="1">
      <c r="C236" t="s">
        <v>26</v>
      </c>
      <c r="H236" t="s">
        <v>92</v>
      </c>
      <c r="K236" t="s">
        <v>92</v>
      </c>
      <c r="L236" t="s">
        <v>103</v>
      </c>
      <c r="M236" t="s">
        <v>92</v>
      </c>
      <c r="N236" t="s">
        <v>92</v>
      </c>
      <c r="O236" t="s">
        <v>92</v>
      </c>
      <c r="Q236" t="s">
        <v>92</v>
      </c>
      <c r="T236" t="s">
        <v>92</v>
      </c>
      <c r="V236" t="s">
        <v>92</v>
      </c>
      <c r="X236" t="s">
        <v>92</v>
      </c>
      <c r="Z236" t="s">
        <v>92</v>
      </c>
    </row>
    <row r="237" spans="3:26" ht="15" customHeight="1">
      <c r="C237" t="s">
        <v>26</v>
      </c>
      <c r="H237" t="s">
        <v>92</v>
      </c>
      <c r="K237" t="s">
        <v>92</v>
      </c>
      <c r="L237" t="s">
        <v>103</v>
      </c>
      <c r="M237" t="s">
        <v>92</v>
      </c>
      <c r="N237" t="s">
        <v>92</v>
      </c>
      <c r="O237" t="s">
        <v>92</v>
      </c>
      <c r="Q237" t="s">
        <v>92</v>
      </c>
      <c r="T237" t="s">
        <v>92</v>
      </c>
      <c r="V237" t="s">
        <v>92</v>
      </c>
      <c r="X237" t="s">
        <v>92</v>
      </c>
      <c r="Z237" t="s">
        <v>92</v>
      </c>
    </row>
    <row r="238" spans="3:26" ht="15" customHeight="1">
      <c r="C238" t="s">
        <v>26</v>
      </c>
      <c r="H238" t="s">
        <v>92</v>
      </c>
      <c r="K238" t="s">
        <v>92</v>
      </c>
      <c r="L238" t="s">
        <v>103</v>
      </c>
      <c r="M238" t="s">
        <v>92</v>
      </c>
      <c r="N238" t="s">
        <v>92</v>
      </c>
      <c r="O238" t="s">
        <v>92</v>
      </c>
      <c r="Q238" t="s">
        <v>92</v>
      </c>
      <c r="T238" t="s">
        <v>92</v>
      </c>
      <c r="V238" t="s">
        <v>92</v>
      </c>
      <c r="X238" t="s">
        <v>92</v>
      </c>
      <c r="Z238" t="s">
        <v>92</v>
      </c>
    </row>
    <row r="239" spans="3:26" ht="15" customHeight="1">
      <c r="C239" t="s">
        <v>26</v>
      </c>
      <c r="H239" t="s">
        <v>92</v>
      </c>
      <c r="K239" t="s">
        <v>92</v>
      </c>
      <c r="L239" t="s">
        <v>103</v>
      </c>
      <c r="M239" t="s">
        <v>92</v>
      </c>
      <c r="N239" t="s">
        <v>92</v>
      </c>
      <c r="O239" t="s">
        <v>92</v>
      </c>
      <c r="Q239" t="s">
        <v>92</v>
      </c>
      <c r="T239" t="s">
        <v>92</v>
      </c>
      <c r="V239" t="s">
        <v>92</v>
      </c>
      <c r="X239" t="s">
        <v>92</v>
      </c>
      <c r="Z239" t="s">
        <v>92</v>
      </c>
    </row>
    <row r="240" spans="3:26" ht="15" customHeight="1">
      <c r="C240" t="s">
        <v>26</v>
      </c>
      <c r="H240" t="s">
        <v>92</v>
      </c>
      <c r="K240" t="s">
        <v>92</v>
      </c>
      <c r="L240" t="s">
        <v>103</v>
      </c>
      <c r="M240" t="s">
        <v>92</v>
      </c>
      <c r="N240" t="s">
        <v>92</v>
      </c>
      <c r="O240" t="s">
        <v>92</v>
      </c>
      <c r="Q240" t="s">
        <v>92</v>
      </c>
      <c r="T240" t="s">
        <v>92</v>
      </c>
      <c r="V240" t="s">
        <v>92</v>
      </c>
      <c r="X240" t="s">
        <v>92</v>
      </c>
      <c r="Z240" t="s">
        <v>92</v>
      </c>
    </row>
    <row r="241" spans="3:26" ht="15" customHeight="1">
      <c r="C241" t="s">
        <v>26</v>
      </c>
      <c r="H241" t="s">
        <v>92</v>
      </c>
      <c r="K241" t="s">
        <v>92</v>
      </c>
      <c r="L241" t="s">
        <v>103</v>
      </c>
      <c r="M241" t="s">
        <v>92</v>
      </c>
      <c r="N241" t="s">
        <v>92</v>
      </c>
      <c r="O241" t="s">
        <v>92</v>
      </c>
      <c r="Q241" t="s">
        <v>92</v>
      </c>
      <c r="T241" t="s">
        <v>92</v>
      </c>
      <c r="V241" t="s">
        <v>92</v>
      </c>
      <c r="X241" t="s">
        <v>92</v>
      </c>
      <c r="Z241" t="s">
        <v>92</v>
      </c>
    </row>
    <row r="242" spans="3:26" ht="15" customHeight="1">
      <c r="C242" t="s">
        <v>26</v>
      </c>
      <c r="H242" t="s">
        <v>92</v>
      </c>
      <c r="K242" t="s">
        <v>92</v>
      </c>
      <c r="L242" t="s">
        <v>103</v>
      </c>
      <c r="M242" t="s">
        <v>92</v>
      </c>
      <c r="N242" t="s">
        <v>92</v>
      </c>
      <c r="O242" t="s">
        <v>92</v>
      </c>
      <c r="Q242" t="s">
        <v>92</v>
      </c>
      <c r="T242" t="s">
        <v>92</v>
      </c>
      <c r="V242" t="s">
        <v>92</v>
      </c>
      <c r="X242" t="s">
        <v>92</v>
      </c>
      <c r="Z242" t="s">
        <v>92</v>
      </c>
    </row>
    <row r="243" spans="3:26" ht="15" customHeight="1">
      <c r="C243" t="s">
        <v>26</v>
      </c>
      <c r="H243" t="s">
        <v>92</v>
      </c>
      <c r="K243" t="s">
        <v>92</v>
      </c>
      <c r="L243" t="s">
        <v>103</v>
      </c>
      <c r="M243" t="s">
        <v>92</v>
      </c>
      <c r="N243" t="s">
        <v>92</v>
      </c>
      <c r="O243" t="s">
        <v>92</v>
      </c>
      <c r="Q243" t="s">
        <v>92</v>
      </c>
      <c r="T243" t="s">
        <v>92</v>
      </c>
      <c r="V243" t="s">
        <v>92</v>
      </c>
      <c r="X243" t="s">
        <v>92</v>
      </c>
      <c r="Z243" t="s">
        <v>92</v>
      </c>
    </row>
    <row r="244" spans="3:26" ht="15" customHeight="1">
      <c r="C244" t="s">
        <v>26</v>
      </c>
      <c r="H244" t="s">
        <v>92</v>
      </c>
      <c r="K244" t="s">
        <v>92</v>
      </c>
      <c r="L244" t="s">
        <v>103</v>
      </c>
      <c r="M244" t="s">
        <v>92</v>
      </c>
      <c r="N244" t="s">
        <v>92</v>
      </c>
      <c r="O244" t="s">
        <v>92</v>
      </c>
      <c r="Q244" t="s">
        <v>92</v>
      </c>
      <c r="T244" t="s">
        <v>92</v>
      </c>
      <c r="V244" t="s">
        <v>92</v>
      </c>
      <c r="X244" t="s">
        <v>92</v>
      </c>
      <c r="Z244" t="s">
        <v>92</v>
      </c>
    </row>
    <row r="245" spans="3:26" ht="15" customHeight="1">
      <c r="C245" t="s">
        <v>26</v>
      </c>
      <c r="H245" t="s">
        <v>92</v>
      </c>
      <c r="K245" t="s">
        <v>92</v>
      </c>
      <c r="L245" t="s">
        <v>103</v>
      </c>
      <c r="M245" t="s">
        <v>92</v>
      </c>
      <c r="N245" t="s">
        <v>92</v>
      </c>
      <c r="O245" t="s">
        <v>92</v>
      </c>
      <c r="Q245" t="s">
        <v>92</v>
      </c>
      <c r="T245" t="s">
        <v>92</v>
      </c>
      <c r="V245" t="s">
        <v>92</v>
      </c>
      <c r="X245" t="s">
        <v>92</v>
      </c>
      <c r="Z245" t="s">
        <v>92</v>
      </c>
    </row>
    <row r="246" spans="3:26" ht="15" customHeight="1">
      <c r="C246" t="s">
        <v>26</v>
      </c>
      <c r="H246" t="s">
        <v>92</v>
      </c>
      <c r="K246" t="s">
        <v>92</v>
      </c>
      <c r="L246" t="s">
        <v>103</v>
      </c>
      <c r="M246" t="s">
        <v>92</v>
      </c>
      <c r="N246" t="s">
        <v>92</v>
      </c>
      <c r="O246" t="s">
        <v>92</v>
      </c>
      <c r="Q246" t="s">
        <v>92</v>
      </c>
      <c r="T246" t="s">
        <v>92</v>
      </c>
      <c r="V246" t="s">
        <v>92</v>
      </c>
      <c r="X246" t="s">
        <v>92</v>
      </c>
      <c r="Z246" t="s">
        <v>92</v>
      </c>
    </row>
    <row r="247" spans="3:26" ht="15" customHeight="1">
      <c r="C247" t="s">
        <v>26</v>
      </c>
      <c r="H247" t="s">
        <v>92</v>
      </c>
      <c r="K247" t="s">
        <v>92</v>
      </c>
      <c r="L247" t="s">
        <v>103</v>
      </c>
      <c r="M247" t="s">
        <v>92</v>
      </c>
      <c r="N247" t="s">
        <v>92</v>
      </c>
      <c r="O247" t="s">
        <v>92</v>
      </c>
      <c r="Q247" t="s">
        <v>92</v>
      </c>
      <c r="T247" t="s">
        <v>92</v>
      </c>
      <c r="V247" t="s">
        <v>92</v>
      </c>
      <c r="X247" t="s">
        <v>92</v>
      </c>
      <c r="Z247" t="s">
        <v>92</v>
      </c>
    </row>
    <row r="248" spans="3:26" ht="15" customHeight="1">
      <c r="C248" t="s">
        <v>26</v>
      </c>
      <c r="H248" t="s">
        <v>92</v>
      </c>
      <c r="K248" t="s">
        <v>92</v>
      </c>
      <c r="L248" t="s">
        <v>103</v>
      </c>
      <c r="M248" t="s">
        <v>92</v>
      </c>
      <c r="N248" t="s">
        <v>92</v>
      </c>
      <c r="O248" t="s">
        <v>92</v>
      </c>
      <c r="Q248" t="s">
        <v>92</v>
      </c>
      <c r="T248" t="s">
        <v>92</v>
      </c>
      <c r="V248" t="s">
        <v>92</v>
      </c>
      <c r="X248" t="s">
        <v>92</v>
      </c>
      <c r="Z248" t="s">
        <v>92</v>
      </c>
    </row>
    <row r="249" spans="3:26" ht="15" customHeight="1">
      <c r="C249" t="s">
        <v>26</v>
      </c>
      <c r="H249" t="s">
        <v>92</v>
      </c>
      <c r="K249" t="s">
        <v>92</v>
      </c>
      <c r="L249" t="s">
        <v>103</v>
      </c>
      <c r="M249" t="s">
        <v>92</v>
      </c>
      <c r="N249" t="s">
        <v>92</v>
      </c>
      <c r="O249" t="s">
        <v>92</v>
      </c>
      <c r="Q249" t="s">
        <v>92</v>
      </c>
      <c r="T249" t="s">
        <v>92</v>
      </c>
      <c r="V249" t="s">
        <v>92</v>
      </c>
      <c r="X249" t="s">
        <v>92</v>
      </c>
      <c r="Z249" t="s">
        <v>92</v>
      </c>
    </row>
    <row r="250" spans="3:26" ht="15" customHeight="1">
      <c r="C250" t="s">
        <v>26</v>
      </c>
      <c r="H250" t="s">
        <v>92</v>
      </c>
      <c r="K250" t="s">
        <v>92</v>
      </c>
      <c r="L250" t="s">
        <v>103</v>
      </c>
      <c r="M250" t="s">
        <v>92</v>
      </c>
      <c r="N250" t="s">
        <v>92</v>
      </c>
      <c r="O250" t="s">
        <v>92</v>
      </c>
      <c r="Q250" t="s">
        <v>92</v>
      </c>
      <c r="T250" t="s">
        <v>92</v>
      </c>
      <c r="V250" t="s">
        <v>92</v>
      </c>
      <c r="X250" t="s">
        <v>92</v>
      </c>
      <c r="Z250" t="s">
        <v>92</v>
      </c>
    </row>
    <row r="251" spans="3:26" ht="15" customHeight="1">
      <c r="C251" t="s">
        <v>26</v>
      </c>
      <c r="H251" t="s">
        <v>92</v>
      </c>
      <c r="K251" t="s">
        <v>92</v>
      </c>
      <c r="L251" t="s">
        <v>103</v>
      </c>
      <c r="M251" t="s">
        <v>92</v>
      </c>
      <c r="N251" t="s">
        <v>92</v>
      </c>
      <c r="O251" t="s">
        <v>92</v>
      </c>
      <c r="Q251" t="s">
        <v>92</v>
      </c>
      <c r="T251" t="s">
        <v>92</v>
      </c>
      <c r="V251" t="s">
        <v>92</v>
      </c>
      <c r="X251" t="s">
        <v>92</v>
      </c>
      <c r="Z251" t="s">
        <v>92</v>
      </c>
    </row>
    <row r="252" spans="3:26" ht="15" customHeight="1">
      <c r="C252" t="s">
        <v>26</v>
      </c>
      <c r="H252" t="s">
        <v>92</v>
      </c>
      <c r="K252" t="s">
        <v>92</v>
      </c>
      <c r="L252" t="s">
        <v>103</v>
      </c>
      <c r="M252" t="s">
        <v>92</v>
      </c>
      <c r="N252" t="s">
        <v>92</v>
      </c>
      <c r="O252" t="s">
        <v>92</v>
      </c>
      <c r="Q252" t="s">
        <v>92</v>
      </c>
      <c r="T252" t="s">
        <v>92</v>
      </c>
      <c r="V252" t="s">
        <v>92</v>
      </c>
      <c r="X252" t="s">
        <v>92</v>
      </c>
      <c r="Z252" t="s">
        <v>92</v>
      </c>
    </row>
    <row r="253" spans="3:26" ht="15" customHeight="1">
      <c r="C253" t="s">
        <v>26</v>
      </c>
      <c r="H253" t="s">
        <v>92</v>
      </c>
      <c r="K253" t="s">
        <v>92</v>
      </c>
      <c r="L253" t="s">
        <v>103</v>
      </c>
      <c r="M253" t="s">
        <v>92</v>
      </c>
      <c r="N253" t="s">
        <v>92</v>
      </c>
      <c r="O253" t="s">
        <v>92</v>
      </c>
      <c r="Q253" t="s">
        <v>92</v>
      </c>
      <c r="T253" t="s">
        <v>92</v>
      </c>
      <c r="V253" t="s">
        <v>92</v>
      </c>
      <c r="X253" t="s">
        <v>92</v>
      </c>
      <c r="Z253" t="s">
        <v>92</v>
      </c>
    </row>
    <row r="254" spans="3:26" ht="15" customHeight="1">
      <c r="C254" t="s">
        <v>26</v>
      </c>
      <c r="H254" t="s">
        <v>92</v>
      </c>
      <c r="K254" t="s">
        <v>92</v>
      </c>
      <c r="L254" t="s">
        <v>103</v>
      </c>
      <c r="M254" t="s">
        <v>92</v>
      </c>
      <c r="N254" t="s">
        <v>92</v>
      </c>
      <c r="O254" t="s">
        <v>92</v>
      </c>
      <c r="Q254" t="s">
        <v>92</v>
      </c>
      <c r="T254" t="s">
        <v>92</v>
      </c>
      <c r="V254" t="s">
        <v>92</v>
      </c>
      <c r="X254" t="s">
        <v>92</v>
      </c>
      <c r="Z254" t="s">
        <v>92</v>
      </c>
    </row>
    <row r="255" spans="3:26" ht="15" customHeight="1">
      <c r="C255" t="s">
        <v>26</v>
      </c>
      <c r="H255" t="s">
        <v>92</v>
      </c>
      <c r="K255" t="s">
        <v>92</v>
      </c>
      <c r="L255" t="s">
        <v>103</v>
      </c>
      <c r="M255" t="s">
        <v>92</v>
      </c>
      <c r="N255" t="s">
        <v>92</v>
      </c>
      <c r="O255" t="s">
        <v>92</v>
      </c>
      <c r="Q255" t="s">
        <v>92</v>
      </c>
      <c r="T255" t="s">
        <v>92</v>
      </c>
      <c r="V255" t="s">
        <v>92</v>
      </c>
      <c r="X255" t="s">
        <v>92</v>
      </c>
      <c r="Z255" t="s">
        <v>92</v>
      </c>
    </row>
    <row r="256" spans="3:26" ht="15" customHeight="1">
      <c r="C256" t="s">
        <v>26</v>
      </c>
      <c r="H256" t="s">
        <v>92</v>
      </c>
      <c r="K256" t="s">
        <v>92</v>
      </c>
      <c r="L256" t="s">
        <v>103</v>
      </c>
      <c r="M256" t="s">
        <v>92</v>
      </c>
      <c r="N256" t="s">
        <v>92</v>
      </c>
      <c r="O256" t="s">
        <v>92</v>
      </c>
      <c r="Q256" t="s">
        <v>92</v>
      </c>
      <c r="T256" t="s">
        <v>92</v>
      </c>
      <c r="V256" t="s">
        <v>92</v>
      </c>
      <c r="X256" t="s">
        <v>92</v>
      </c>
      <c r="Z256" t="s">
        <v>92</v>
      </c>
    </row>
    <row r="257" spans="3:26" ht="15" customHeight="1">
      <c r="C257" t="s">
        <v>26</v>
      </c>
      <c r="H257" t="s">
        <v>92</v>
      </c>
      <c r="K257" t="s">
        <v>92</v>
      </c>
      <c r="L257" t="s">
        <v>103</v>
      </c>
      <c r="M257" t="s">
        <v>92</v>
      </c>
      <c r="N257" t="s">
        <v>92</v>
      </c>
      <c r="O257" t="s">
        <v>92</v>
      </c>
      <c r="Q257" t="s">
        <v>92</v>
      </c>
      <c r="T257" t="s">
        <v>92</v>
      </c>
      <c r="V257" t="s">
        <v>92</v>
      </c>
      <c r="X257" t="s">
        <v>92</v>
      </c>
      <c r="Z257" t="s">
        <v>92</v>
      </c>
    </row>
    <row r="258" spans="3:26" ht="15" customHeight="1">
      <c r="C258" t="s">
        <v>26</v>
      </c>
      <c r="H258" t="s">
        <v>92</v>
      </c>
      <c r="K258" t="s">
        <v>92</v>
      </c>
      <c r="L258" t="s">
        <v>103</v>
      </c>
      <c r="M258" t="s">
        <v>92</v>
      </c>
      <c r="N258" t="s">
        <v>92</v>
      </c>
      <c r="O258" t="s">
        <v>92</v>
      </c>
      <c r="Q258" t="s">
        <v>92</v>
      </c>
      <c r="T258" t="s">
        <v>92</v>
      </c>
      <c r="V258" t="s">
        <v>92</v>
      </c>
      <c r="X258" t="s">
        <v>92</v>
      </c>
      <c r="Z258" t="s">
        <v>92</v>
      </c>
    </row>
    <row r="259" spans="3:26" ht="15" customHeight="1">
      <c r="C259" t="s">
        <v>26</v>
      </c>
      <c r="H259" t="s">
        <v>92</v>
      </c>
      <c r="K259" t="s">
        <v>92</v>
      </c>
      <c r="L259" t="s">
        <v>103</v>
      </c>
      <c r="M259" t="s">
        <v>92</v>
      </c>
      <c r="N259" t="s">
        <v>92</v>
      </c>
      <c r="O259" t="s">
        <v>92</v>
      </c>
      <c r="Q259" t="s">
        <v>92</v>
      </c>
      <c r="T259" t="s">
        <v>92</v>
      </c>
      <c r="V259" t="s">
        <v>92</v>
      </c>
      <c r="X259" t="s">
        <v>92</v>
      </c>
      <c r="Z259" t="s">
        <v>92</v>
      </c>
    </row>
    <row r="260" spans="3:26" ht="15" customHeight="1">
      <c r="C260" t="s">
        <v>26</v>
      </c>
      <c r="H260" t="s">
        <v>92</v>
      </c>
      <c r="K260" t="s">
        <v>92</v>
      </c>
      <c r="L260" t="s">
        <v>103</v>
      </c>
      <c r="M260" t="s">
        <v>92</v>
      </c>
      <c r="N260" t="s">
        <v>92</v>
      </c>
      <c r="O260" t="s">
        <v>92</v>
      </c>
      <c r="Q260" t="s">
        <v>92</v>
      </c>
      <c r="T260" t="s">
        <v>92</v>
      </c>
      <c r="V260" t="s">
        <v>92</v>
      </c>
      <c r="X260" t="s">
        <v>92</v>
      </c>
      <c r="Z260" t="s">
        <v>92</v>
      </c>
    </row>
    <row r="261" spans="3:26" ht="15" customHeight="1">
      <c r="C261" t="s">
        <v>26</v>
      </c>
      <c r="H261" t="s">
        <v>92</v>
      </c>
      <c r="K261" t="s">
        <v>92</v>
      </c>
      <c r="L261" t="s">
        <v>103</v>
      </c>
      <c r="M261" t="s">
        <v>92</v>
      </c>
      <c r="N261" t="s">
        <v>92</v>
      </c>
      <c r="O261" t="s">
        <v>92</v>
      </c>
      <c r="Q261" t="s">
        <v>92</v>
      </c>
      <c r="T261" t="s">
        <v>92</v>
      </c>
      <c r="V261" t="s">
        <v>92</v>
      </c>
      <c r="X261" t="s">
        <v>92</v>
      </c>
      <c r="Z261" t="s">
        <v>92</v>
      </c>
    </row>
    <row r="262" spans="3:26" ht="15" customHeight="1">
      <c r="C262" t="s">
        <v>26</v>
      </c>
      <c r="H262" t="s">
        <v>92</v>
      </c>
      <c r="K262" t="s">
        <v>92</v>
      </c>
      <c r="L262" t="s">
        <v>103</v>
      </c>
      <c r="M262" t="s">
        <v>92</v>
      </c>
      <c r="N262" t="s">
        <v>92</v>
      </c>
      <c r="O262" t="s">
        <v>92</v>
      </c>
      <c r="Q262" t="s">
        <v>92</v>
      </c>
      <c r="T262" t="s">
        <v>92</v>
      </c>
      <c r="V262" t="s">
        <v>92</v>
      </c>
      <c r="X262" t="s">
        <v>92</v>
      </c>
      <c r="Z262" t="s">
        <v>92</v>
      </c>
    </row>
    <row r="263" spans="3:26" ht="15" customHeight="1">
      <c r="C263" t="s">
        <v>26</v>
      </c>
      <c r="H263" t="s">
        <v>92</v>
      </c>
      <c r="K263" t="s">
        <v>92</v>
      </c>
      <c r="L263" t="s">
        <v>103</v>
      </c>
      <c r="M263" t="s">
        <v>92</v>
      </c>
      <c r="N263" t="s">
        <v>92</v>
      </c>
      <c r="O263" t="s">
        <v>92</v>
      </c>
      <c r="Q263" t="s">
        <v>92</v>
      </c>
      <c r="T263" t="s">
        <v>92</v>
      </c>
      <c r="V263" t="s">
        <v>92</v>
      </c>
      <c r="X263" t="s">
        <v>92</v>
      </c>
      <c r="Z263" t="s">
        <v>92</v>
      </c>
    </row>
    <row r="264" spans="3:26" ht="15" customHeight="1">
      <c r="C264" t="s">
        <v>26</v>
      </c>
      <c r="H264" t="s">
        <v>92</v>
      </c>
      <c r="K264" t="s">
        <v>92</v>
      </c>
      <c r="L264" t="s">
        <v>103</v>
      </c>
      <c r="M264" t="s">
        <v>92</v>
      </c>
      <c r="N264" t="s">
        <v>92</v>
      </c>
      <c r="O264" t="s">
        <v>92</v>
      </c>
      <c r="Q264" t="s">
        <v>92</v>
      </c>
      <c r="T264" t="s">
        <v>92</v>
      </c>
      <c r="V264" t="s">
        <v>92</v>
      </c>
      <c r="X264" t="s">
        <v>92</v>
      </c>
      <c r="Z264" t="s">
        <v>92</v>
      </c>
    </row>
    <row r="265" spans="3:26" ht="15" customHeight="1">
      <c r="C265" t="s">
        <v>26</v>
      </c>
      <c r="H265" t="s">
        <v>92</v>
      </c>
      <c r="K265" t="s">
        <v>92</v>
      </c>
      <c r="L265" t="s">
        <v>103</v>
      </c>
      <c r="M265" t="s">
        <v>92</v>
      </c>
      <c r="N265" t="s">
        <v>92</v>
      </c>
      <c r="O265" t="s">
        <v>92</v>
      </c>
      <c r="Q265" t="s">
        <v>92</v>
      </c>
      <c r="T265" t="s">
        <v>92</v>
      </c>
      <c r="V265" t="s">
        <v>92</v>
      </c>
      <c r="X265" t="s">
        <v>92</v>
      </c>
      <c r="Z265" t="s">
        <v>92</v>
      </c>
    </row>
    <row r="266" spans="3:26" ht="15" customHeight="1">
      <c r="C266" t="s">
        <v>26</v>
      </c>
      <c r="H266" t="s">
        <v>92</v>
      </c>
      <c r="K266" t="s">
        <v>92</v>
      </c>
      <c r="L266" t="s">
        <v>103</v>
      </c>
      <c r="M266" t="s">
        <v>92</v>
      </c>
      <c r="N266" t="s">
        <v>92</v>
      </c>
      <c r="O266" t="s">
        <v>92</v>
      </c>
      <c r="Q266" t="s">
        <v>92</v>
      </c>
      <c r="T266" t="s">
        <v>92</v>
      </c>
      <c r="V266" t="s">
        <v>92</v>
      </c>
      <c r="X266" t="s">
        <v>92</v>
      </c>
      <c r="Z266" t="s">
        <v>92</v>
      </c>
    </row>
    <row r="267" spans="3:26" ht="15" customHeight="1">
      <c r="C267" t="s">
        <v>26</v>
      </c>
      <c r="H267" t="s">
        <v>92</v>
      </c>
      <c r="K267" t="s">
        <v>92</v>
      </c>
      <c r="L267" t="s">
        <v>103</v>
      </c>
      <c r="M267" t="s">
        <v>92</v>
      </c>
      <c r="N267" t="s">
        <v>92</v>
      </c>
      <c r="O267" t="s">
        <v>92</v>
      </c>
      <c r="Q267" t="s">
        <v>92</v>
      </c>
      <c r="T267" t="s">
        <v>92</v>
      </c>
      <c r="V267" t="s">
        <v>92</v>
      </c>
      <c r="X267" t="s">
        <v>92</v>
      </c>
      <c r="Z267" t="s">
        <v>92</v>
      </c>
    </row>
    <row r="268" spans="3:26" ht="15" customHeight="1">
      <c r="C268" t="s">
        <v>26</v>
      </c>
      <c r="H268" t="s">
        <v>92</v>
      </c>
      <c r="K268" t="s">
        <v>92</v>
      </c>
      <c r="L268" t="s">
        <v>103</v>
      </c>
      <c r="M268" t="s">
        <v>92</v>
      </c>
      <c r="N268" t="s">
        <v>92</v>
      </c>
      <c r="O268" t="s">
        <v>92</v>
      </c>
      <c r="Q268" t="s">
        <v>92</v>
      </c>
      <c r="T268" t="s">
        <v>92</v>
      </c>
      <c r="V268" t="s">
        <v>92</v>
      </c>
      <c r="X268" t="s">
        <v>92</v>
      </c>
      <c r="Z268" t="s">
        <v>92</v>
      </c>
    </row>
    <row r="269" spans="3:26" ht="15" customHeight="1">
      <c r="C269" t="s">
        <v>26</v>
      </c>
      <c r="H269" t="s">
        <v>92</v>
      </c>
      <c r="K269" t="s">
        <v>92</v>
      </c>
      <c r="L269" t="s">
        <v>103</v>
      </c>
      <c r="M269" t="s">
        <v>92</v>
      </c>
      <c r="N269" t="s">
        <v>92</v>
      </c>
      <c r="O269" t="s">
        <v>92</v>
      </c>
      <c r="Q269" t="s">
        <v>92</v>
      </c>
      <c r="T269" t="s">
        <v>92</v>
      </c>
      <c r="V269" t="s">
        <v>92</v>
      </c>
      <c r="X269" t="s">
        <v>92</v>
      </c>
      <c r="Z269" t="s">
        <v>92</v>
      </c>
    </row>
    <row r="270" spans="3:26" ht="15" customHeight="1">
      <c r="C270" t="s">
        <v>26</v>
      </c>
      <c r="H270" t="s">
        <v>92</v>
      </c>
      <c r="K270" t="s">
        <v>92</v>
      </c>
      <c r="L270" t="s">
        <v>103</v>
      </c>
      <c r="M270" t="s">
        <v>92</v>
      </c>
      <c r="N270" t="s">
        <v>92</v>
      </c>
      <c r="O270" t="s">
        <v>92</v>
      </c>
      <c r="Q270" t="s">
        <v>92</v>
      </c>
      <c r="T270" t="s">
        <v>92</v>
      </c>
      <c r="V270" t="s">
        <v>92</v>
      </c>
      <c r="X270" t="s">
        <v>92</v>
      </c>
      <c r="Z270" t="s">
        <v>92</v>
      </c>
    </row>
    <row r="271" spans="3:26" ht="15" customHeight="1">
      <c r="C271" t="s">
        <v>26</v>
      </c>
      <c r="H271" t="s">
        <v>92</v>
      </c>
      <c r="K271" t="s">
        <v>92</v>
      </c>
      <c r="L271" t="s">
        <v>103</v>
      </c>
      <c r="M271" t="s">
        <v>92</v>
      </c>
      <c r="N271" t="s">
        <v>92</v>
      </c>
      <c r="O271" t="s">
        <v>92</v>
      </c>
      <c r="Q271" t="s">
        <v>92</v>
      </c>
      <c r="T271" t="s">
        <v>92</v>
      </c>
      <c r="V271" t="s">
        <v>92</v>
      </c>
      <c r="X271" t="s">
        <v>92</v>
      </c>
      <c r="Z271" t="s">
        <v>92</v>
      </c>
    </row>
    <row r="272" spans="3:26" ht="15" customHeight="1">
      <c r="C272" t="s">
        <v>26</v>
      </c>
      <c r="H272" t="s">
        <v>92</v>
      </c>
      <c r="K272" t="s">
        <v>92</v>
      </c>
      <c r="L272" t="s">
        <v>103</v>
      </c>
      <c r="M272" t="s">
        <v>92</v>
      </c>
      <c r="N272" t="s">
        <v>92</v>
      </c>
      <c r="O272" t="s">
        <v>92</v>
      </c>
      <c r="Q272" t="s">
        <v>92</v>
      </c>
      <c r="T272" t="s">
        <v>92</v>
      </c>
      <c r="V272" t="s">
        <v>92</v>
      </c>
      <c r="X272" t="s">
        <v>92</v>
      </c>
      <c r="Z272" t="s">
        <v>92</v>
      </c>
    </row>
    <row r="273" spans="3:26" ht="15" customHeight="1">
      <c r="C273" t="s">
        <v>26</v>
      </c>
      <c r="H273" t="s">
        <v>92</v>
      </c>
      <c r="K273" t="s">
        <v>92</v>
      </c>
      <c r="L273" t="s">
        <v>103</v>
      </c>
      <c r="M273" t="s">
        <v>92</v>
      </c>
      <c r="N273" t="s">
        <v>92</v>
      </c>
      <c r="O273" t="s">
        <v>92</v>
      </c>
      <c r="Q273" t="s">
        <v>92</v>
      </c>
      <c r="T273" t="s">
        <v>92</v>
      </c>
      <c r="V273" t="s">
        <v>92</v>
      </c>
      <c r="X273" t="s">
        <v>92</v>
      </c>
      <c r="Z273" t="s">
        <v>92</v>
      </c>
    </row>
    <row r="274" spans="3:26" ht="15" customHeight="1">
      <c r="C274" t="s">
        <v>26</v>
      </c>
      <c r="H274" t="s">
        <v>92</v>
      </c>
      <c r="K274" t="s">
        <v>92</v>
      </c>
      <c r="L274" t="s">
        <v>103</v>
      </c>
      <c r="M274" t="s">
        <v>92</v>
      </c>
      <c r="N274" t="s">
        <v>92</v>
      </c>
      <c r="O274" t="s">
        <v>92</v>
      </c>
      <c r="Q274" t="s">
        <v>92</v>
      </c>
      <c r="T274" t="s">
        <v>92</v>
      </c>
      <c r="V274" t="s">
        <v>92</v>
      </c>
      <c r="X274" t="s">
        <v>92</v>
      </c>
      <c r="Z274" t="s">
        <v>92</v>
      </c>
    </row>
    <row r="275" spans="3:26" ht="15" customHeight="1">
      <c r="C275" t="s">
        <v>26</v>
      </c>
      <c r="H275" t="s">
        <v>92</v>
      </c>
      <c r="K275" t="s">
        <v>92</v>
      </c>
      <c r="L275" t="s">
        <v>103</v>
      </c>
      <c r="M275" t="s">
        <v>92</v>
      </c>
      <c r="N275" t="s">
        <v>92</v>
      </c>
      <c r="O275" t="s">
        <v>92</v>
      </c>
      <c r="Q275" t="s">
        <v>92</v>
      </c>
      <c r="T275" t="s">
        <v>92</v>
      </c>
      <c r="V275" t="s">
        <v>92</v>
      </c>
      <c r="X275" t="s">
        <v>92</v>
      </c>
      <c r="Z275" t="s">
        <v>92</v>
      </c>
    </row>
    <row r="276" spans="3:26" ht="15" customHeight="1">
      <c r="C276" t="s">
        <v>26</v>
      </c>
      <c r="H276" t="s">
        <v>92</v>
      </c>
      <c r="K276" t="s">
        <v>92</v>
      </c>
      <c r="L276" t="s">
        <v>103</v>
      </c>
      <c r="M276" t="s">
        <v>92</v>
      </c>
      <c r="N276" t="s">
        <v>92</v>
      </c>
      <c r="O276" t="s">
        <v>92</v>
      </c>
      <c r="Q276" t="s">
        <v>92</v>
      </c>
      <c r="T276" t="s">
        <v>92</v>
      </c>
      <c r="V276" t="s">
        <v>92</v>
      </c>
      <c r="X276" t="s">
        <v>92</v>
      </c>
      <c r="Z276" t="s">
        <v>92</v>
      </c>
    </row>
    <row r="277" spans="3:26" ht="15" customHeight="1">
      <c r="C277" t="s">
        <v>26</v>
      </c>
      <c r="H277" t="s">
        <v>92</v>
      </c>
      <c r="K277" t="s">
        <v>92</v>
      </c>
      <c r="L277" t="s">
        <v>103</v>
      </c>
      <c r="M277" t="s">
        <v>92</v>
      </c>
      <c r="N277" t="s">
        <v>92</v>
      </c>
      <c r="O277" t="s">
        <v>92</v>
      </c>
      <c r="Q277" t="s">
        <v>92</v>
      </c>
      <c r="T277" t="s">
        <v>92</v>
      </c>
      <c r="V277" t="s">
        <v>92</v>
      </c>
      <c r="X277" t="s">
        <v>92</v>
      </c>
      <c r="Z277" t="s">
        <v>92</v>
      </c>
    </row>
    <row r="278" spans="3:26" ht="15" customHeight="1">
      <c r="C278" t="s">
        <v>26</v>
      </c>
      <c r="H278" t="s">
        <v>92</v>
      </c>
      <c r="K278" t="s">
        <v>92</v>
      </c>
      <c r="L278" t="s">
        <v>103</v>
      </c>
      <c r="M278" t="s">
        <v>92</v>
      </c>
      <c r="N278" t="s">
        <v>92</v>
      </c>
      <c r="O278" t="s">
        <v>92</v>
      </c>
      <c r="Q278" t="s">
        <v>92</v>
      </c>
      <c r="T278" t="s">
        <v>92</v>
      </c>
      <c r="V278" t="s">
        <v>92</v>
      </c>
      <c r="X278" t="s">
        <v>92</v>
      </c>
      <c r="Z278" t="s">
        <v>92</v>
      </c>
    </row>
    <row r="279" spans="3:26" ht="15" customHeight="1">
      <c r="C279" t="s">
        <v>26</v>
      </c>
      <c r="H279" t="s">
        <v>92</v>
      </c>
      <c r="K279" t="s">
        <v>92</v>
      </c>
      <c r="L279" t="s">
        <v>103</v>
      </c>
      <c r="M279" t="s">
        <v>92</v>
      </c>
      <c r="N279" t="s">
        <v>92</v>
      </c>
      <c r="O279" t="s">
        <v>92</v>
      </c>
      <c r="Q279" t="s">
        <v>92</v>
      </c>
      <c r="T279" t="s">
        <v>92</v>
      </c>
      <c r="V279" t="s">
        <v>92</v>
      </c>
      <c r="X279" t="s">
        <v>92</v>
      </c>
      <c r="Z279" t="s">
        <v>92</v>
      </c>
    </row>
    <row r="280" spans="3:26" ht="15" customHeight="1">
      <c r="C280" t="s">
        <v>26</v>
      </c>
      <c r="H280" t="s">
        <v>92</v>
      </c>
      <c r="K280" t="s">
        <v>92</v>
      </c>
      <c r="L280" t="s">
        <v>103</v>
      </c>
      <c r="M280" t="s">
        <v>92</v>
      </c>
      <c r="N280" t="s">
        <v>92</v>
      </c>
      <c r="O280" t="s">
        <v>92</v>
      </c>
      <c r="Q280" t="s">
        <v>92</v>
      </c>
      <c r="T280" t="s">
        <v>92</v>
      </c>
      <c r="V280" t="s">
        <v>92</v>
      </c>
      <c r="X280" t="s">
        <v>92</v>
      </c>
      <c r="Z280" t="s">
        <v>92</v>
      </c>
    </row>
    <row r="281" spans="3:26" ht="15" customHeight="1">
      <c r="C281" t="s">
        <v>26</v>
      </c>
      <c r="H281" t="s">
        <v>92</v>
      </c>
      <c r="K281" t="s">
        <v>92</v>
      </c>
      <c r="L281" t="s">
        <v>103</v>
      </c>
      <c r="M281" t="s">
        <v>92</v>
      </c>
      <c r="N281" t="s">
        <v>92</v>
      </c>
      <c r="O281" t="s">
        <v>92</v>
      </c>
      <c r="Q281" t="s">
        <v>92</v>
      </c>
      <c r="T281" t="s">
        <v>92</v>
      </c>
      <c r="V281" t="s">
        <v>92</v>
      </c>
      <c r="X281" t="s">
        <v>92</v>
      </c>
      <c r="Z281" t="s">
        <v>92</v>
      </c>
    </row>
    <row r="282" spans="3:26" ht="15" customHeight="1">
      <c r="C282" t="s">
        <v>26</v>
      </c>
      <c r="H282" t="s">
        <v>92</v>
      </c>
      <c r="K282" t="s">
        <v>92</v>
      </c>
      <c r="L282" t="s">
        <v>103</v>
      </c>
      <c r="M282" t="s">
        <v>92</v>
      </c>
      <c r="N282" t="s">
        <v>92</v>
      </c>
      <c r="O282" t="s">
        <v>92</v>
      </c>
      <c r="Q282" t="s">
        <v>92</v>
      </c>
      <c r="T282" t="s">
        <v>92</v>
      </c>
      <c r="V282" t="s">
        <v>92</v>
      </c>
      <c r="X282" t="s">
        <v>92</v>
      </c>
      <c r="Z282" t="s">
        <v>92</v>
      </c>
    </row>
    <row r="283" spans="3:26" ht="15" customHeight="1">
      <c r="C283" t="s">
        <v>26</v>
      </c>
      <c r="H283" t="s">
        <v>92</v>
      </c>
      <c r="K283" t="s">
        <v>92</v>
      </c>
      <c r="L283" t="s">
        <v>103</v>
      </c>
      <c r="M283" t="s">
        <v>92</v>
      </c>
      <c r="N283" t="s">
        <v>92</v>
      </c>
      <c r="O283" t="s">
        <v>92</v>
      </c>
      <c r="Q283" t="s">
        <v>92</v>
      </c>
      <c r="T283" t="s">
        <v>92</v>
      </c>
      <c r="V283" t="s">
        <v>92</v>
      </c>
      <c r="X283" t="s">
        <v>92</v>
      </c>
      <c r="Z283" t="s">
        <v>92</v>
      </c>
    </row>
    <row r="284" spans="3:26" ht="15" customHeight="1">
      <c r="C284" t="s">
        <v>26</v>
      </c>
      <c r="H284" t="s">
        <v>92</v>
      </c>
      <c r="K284" t="s">
        <v>92</v>
      </c>
      <c r="L284" t="s">
        <v>103</v>
      </c>
      <c r="M284" t="s">
        <v>92</v>
      </c>
      <c r="N284" t="s">
        <v>92</v>
      </c>
      <c r="O284" t="s">
        <v>92</v>
      </c>
      <c r="Q284" t="s">
        <v>92</v>
      </c>
      <c r="T284" t="s">
        <v>92</v>
      </c>
      <c r="V284" t="s">
        <v>92</v>
      </c>
      <c r="X284" t="s">
        <v>92</v>
      </c>
      <c r="Z284" t="s">
        <v>92</v>
      </c>
    </row>
    <row r="285" spans="3:26" ht="15" customHeight="1">
      <c r="C285" t="s">
        <v>26</v>
      </c>
      <c r="H285" t="s">
        <v>92</v>
      </c>
      <c r="K285" t="s">
        <v>92</v>
      </c>
      <c r="L285" t="s">
        <v>103</v>
      </c>
      <c r="M285" t="s">
        <v>92</v>
      </c>
      <c r="N285" t="s">
        <v>92</v>
      </c>
      <c r="O285" t="s">
        <v>92</v>
      </c>
      <c r="Q285" t="s">
        <v>92</v>
      </c>
      <c r="T285" t="s">
        <v>92</v>
      </c>
      <c r="V285" t="s">
        <v>92</v>
      </c>
      <c r="X285" t="s">
        <v>92</v>
      </c>
      <c r="Z285" t="s">
        <v>92</v>
      </c>
    </row>
    <row r="286" spans="3:26" ht="15" customHeight="1">
      <c r="C286" t="s">
        <v>26</v>
      </c>
      <c r="H286" t="s">
        <v>92</v>
      </c>
      <c r="K286" t="s">
        <v>92</v>
      </c>
      <c r="L286" t="s">
        <v>103</v>
      </c>
      <c r="M286" t="s">
        <v>92</v>
      </c>
      <c r="N286" t="s">
        <v>92</v>
      </c>
      <c r="O286" t="s">
        <v>92</v>
      </c>
      <c r="Q286" t="s">
        <v>92</v>
      </c>
      <c r="T286" t="s">
        <v>92</v>
      </c>
      <c r="V286" t="s">
        <v>92</v>
      </c>
      <c r="X286" t="s">
        <v>92</v>
      </c>
      <c r="Z286" t="s">
        <v>92</v>
      </c>
    </row>
    <row r="287" spans="3:26" ht="15" customHeight="1">
      <c r="C287" t="s">
        <v>26</v>
      </c>
      <c r="H287" t="s">
        <v>92</v>
      </c>
      <c r="K287" t="s">
        <v>92</v>
      </c>
      <c r="L287" t="s">
        <v>103</v>
      </c>
      <c r="M287" t="s">
        <v>92</v>
      </c>
      <c r="N287" t="s">
        <v>92</v>
      </c>
      <c r="O287" t="s">
        <v>92</v>
      </c>
      <c r="Q287" t="s">
        <v>92</v>
      </c>
      <c r="T287" t="s">
        <v>92</v>
      </c>
      <c r="V287" t="s">
        <v>92</v>
      </c>
      <c r="X287" t="s">
        <v>92</v>
      </c>
      <c r="Z287" t="s">
        <v>92</v>
      </c>
    </row>
    <row r="288" spans="3:26" ht="15" customHeight="1">
      <c r="C288" t="s">
        <v>26</v>
      </c>
      <c r="H288" t="s">
        <v>92</v>
      </c>
      <c r="K288" t="s">
        <v>92</v>
      </c>
      <c r="L288" t="s">
        <v>103</v>
      </c>
      <c r="M288" t="s">
        <v>92</v>
      </c>
      <c r="N288" t="s">
        <v>92</v>
      </c>
      <c r="O288" t="s">
        <v>92</v>
      </c>
      <c r="Q288" t="s">
        <v>92</v>
      </c>
      <c r="T288" t="s">
        <v>92</v>
      </c>
      <c r="V288" t="s">
        <v>92</v>
      </c>
      <c r="X288" t="s">
        <v>92</v>
      </c>
      <c r="Z288" t="s">
        <v>92</v>
      </c>
    </row>
    <row r="289" spans="3:26" ht="15" customHeight="1">
      <c r="C289" t="s">
        <v>26</v>
      </c>
      <c r="H289" t="s">
        <v>92</v>
      </c>
      <c r="K289" t="s">
        <v>92</v>
      </c>
      <c r="L289" t="s">
        <v>103</v>
      </c>
      <c r="M289" t="s">
        <v>92</v>
      </c>
      <c r="N289" t="s">
        <v>92</v>
      </c>
      <c r="O289" t="s">
        <v>92</v>
      </c>
      <c r="Q289" t="s">
        <v>92</v>
      </c>
      <c r="T289" t="s">
        <v>92</v>
      </c>
      <c r="V289" t="s">
        <v>92</v>
      </c>
      <c r="X289" t="s">
        <v>92</v>
      </c>
      <c r="Z289" t="s">
        <v>92</v>
      </c>
    </row>
    <row r="290" spans="3:26" ht="15" customHeight="1">
      <c r="C290" t="s">
        <v>26</v>
      </c>
      <c r="H290" t="s">
        <v>92</v>
      </c>
      <c r="K290" t="s">
        <v>92</v>
      </c>
      <c r="L290" t="s">
        <v>103</v>
      </c>
      <c r="M290" t="s">
        <v>92</v>
      </c>
      <c r="N290" t="s">
        <v>92</v>
      </c>
      <c r="O290" t="s">
        <v>92</v>
      </c>
      <c r="Q290" t="s">
        <v>92</v>
      </c>
      <c r="T290" t="s">
        <v>92</v>
      </c>
      <c r="V290" t="s">
        <v>92</v>
      </c>
      <c r="X290" t="s">
        <v>92</v>
      </c>
      <c r="Z290" t="s">
        <v>92</v>
      </c>
    </row>
    <row r="291" spans="3:26" ht="15" customHeight="1">
      <c r="C291" t="s">
        <v>26</v>
      </c>
      <c r="H291" t="s">
        <v>92</v>
      </c>
      <c r="K291" t="s">
        <v>92</v>
      </c>
      <c r="L291" t="s">
        <v>103</v>
      </c>
      <c r="M291" t="s">
        <v>92</v>
      </c>
      <c r="N291" t="s">
        <v>92</v>
      </c>
      <c r="O291" t="s">
        <v>92</v>
      </c>
      <c r="Q291" t="s">
        <v>92</v>
      </c>
      <c r="T291" t="s">
        <v>92</v>
      </c>
      <c r="V291" t="s">
        <v>92</v>
      </c>
      <c r="X291" t="s">
        <v>92</v>
      </c>
      <c r="Z291" t="s">
        <v>92</v>
      </c>
    </row>
    <row r="292" spans="3:26" ht="15" customHeight="1">
      <c r="C292" t="s">
        <v>26</v>
      </c>
      <c r="H292" t="s">
        <v>92</v>
      </c>
      <c r="K292" t="s">
        <v>92</v>
      </c>
      <c r="L292" t="s">
        <v>103</v>
      </c>
      <c r="M292" t="s">
        <v>92</v>
      </c>
      <c r="N292" t="s">
        <v>92</v>
      </c>
      <c r="O292" t="s">
        <v>92</v>
      </c>
      <c r="Q292" t="s">
        <v>92</v>
      </c>
      <c r="T292" t="s">
        <v>92</v>
      </c>
      <c r="V292" t="s">
        <v>92</v>
      </c>
      <c r="X292" t="s">
        <v>92</v>
      </c>
      <c r="Z292" t="s">
        <v>92</v>
      </c>
    </row>
    <row r="293" spans="3:26" ht="15" customHeight="1">
      <c r="C293" t="s">
        <v>26</v>
      </c>
      <c r="H293" t="s">
        <v>92</v>
      </c>
      <c r="K293" t="s">
        <v>92</v>
      </c>
      <c r="L293" t="s">
        <v>103</v>
      </c>
      <c r="M293" t="s">
        <v>92</v>
      </c>
      <c r="N293" t="s">
        <v>92</v>
      </c>
      <c r="O293" t="s">
        <v>92</v>
      </c>
      <c r="Q293" t="s">
        <v>92</v>
      </c>
      <c r="T293" t="s">
        <v>92</v>
      </c>
      <c r="V293" t="s">
        <v>92</v>
      </c>
      <c r="X293" t="s">
        <v>92</v>
      </c>
      <c r="Z293" t="s">
        <v>92</v>
      </c>
    </row>
    <row r="294" spans="3:26" ht="15" customHeight="1">
      <c r="C294" t="s">
        <v>26</v>
      </c>
      <c r="H294" t="s">
        <v>92</v>
      </c>
      <c r="K294" t="s">
        <v>92</v>
      </c>
      <c r="L294" t="s">
        <v>103</v>
      </c>
      <c r="M294" t="s">
        <v>92</v>
      </c>
      <c r="N294" t="s">
        <v>92</v>
      </c>
      <c r="O294" t="s">
        <v>92</v>
      </c>
      <c r="Q294" t="s">
        <v>92</v>
      </c>
      <c r="T294" t="s">
        <v>92</v>
      </c>
      <c r="V294" t="s">
        <v>92</v>
      </c>
      <c r="X294" t="s">
        <v>92</v>
      </c>
      <c r="Z294" t="s">
        <v>92</v>
      </c>
    </row>
    <row r="295" spans="3:26" ht="15" customHeight="1">
      <c r="C295" t="s">
        <v>26</v>
      </c>
      <c r="H295" t="s">
        <v>92</v>
      </c>
      <c r="K295" t="s">
        <v>92</v>
      </c>
      <c r="L295" t="s">
        <v>103</v>
      </c>
      <c r="M295" t="s">
        <v>92</v>
      </c>
      <c r="N295" t="s">
        <v>92</v>
      </c>
      <c r="O295" t="s">
        <v>92</v>
      </c>
      <c r="Q295" t="s">
        <v>92</v>
      </c>
      <c r="T295" t="s">
        <v>92</v>
      </c>
      <c r="V295" t="s">
        <v>92</v>
      </c>
      <c r="X295" t="s">
        <v>92</v>
      </c>
      <c r="Z295" t="s">
        <v>92</v>
      </c>
    </row>
    <row r="296" spans="3:26" ht="15" customHeight="1">
      <c r="C296" t="s">
        <v>26</v>
      </c>
      <c r="H296" t="s">
        <v>92</v>
      </c>
      <c r="K296" t="s">
        <v>92</v>
      </c>
      <c r="L296" t="s">
        <v>103</v>
      </c>
      <c r="M296" t="s">
        <v>92</v>
      </c>
      <c r="N296" t="s">
        <v>92</v>
      </c>
      <c r="O296" t="s">
        <v>92</v>
      </c>
      <c r="Q296" t="s">
        <v>92</v>
      </c>
      <c r="T296" t="s">
        <v>92</v>
      </c>
      <c r="V296" t="s">
        <v>92</v>
      </c>
      <c r="X296" t="s">
        <v>92</v>
      </c>
      <c r="Z296" t="s">
        <v>92</v>
      </c>
    </row>
    <row r="297" spans="3:26" ht="15" customHeight="1">
      <c r="C297" t="s">
        <v>26</v>
      </c>
      <c r="H297" t="s">
        <v>92</v>
      </c>
      <c r="K297" t="s">
        <v>92</v>
      </c>
      <c r="L297" t="s">
        <v>103</v>
      </c>
      <c r="M297" t="s">
        <v>92</v>
      </c>
      <c r="N297" t="s">
        <v>92</v>
      </c>
      <c r="O297" t="s">
        <v>92</v>
      </c>
      <c r="Q297" t="s">
        <v>92</v>
      </c>
      <c r="T297" t="s">
        <v>92</v>
      </c>
      <c r="V297" t="s">
        <v>92</v>
      </c>
      <c r="X297" t="s">
        <v>92</v>
      </c>
      <c r="Z297" t="s">
        <v>92</v>
      </c>
    </row>
    <row r="298" spans="3:26" ht="15" customHeight="1">
      <c r="C298" t="s">
        <v>26</v>
      </c>
      <c r="H298" t="s">
        <v>92</v>
      </c>
      <c r="K298" t="s">
        <v>92</v>
      </c>
      <c r="L298" t="s">
        <v>103</v>
      </c>
      <c r="M298" t="s">
        <v>92</v>
      </c>
      <c r="N298" t="s">
        <v>92</v>
      </c>
      <c r="O298" t="s">
        <v>92</v>
      </c>
      <c r="Q298" t="s">
        <v>92</v>
      </c>
      <c r="T298" t="s">
        <v>92</v>
      </c>
      <c r="V298" t="s">
        <v>92</v>
      </c>
      <c r="X298" t="s">
        <v>92</v>
      </c>
      <c r="Z298" t="s">
        <v>92</v>
      </c>
    </row>
    <row r="299" spans="3:26" ht="15" customHeight="1">
      <c r="C299" t="s">
        <v>26</v>
      </c>
      <c r="H299" t="s">
        <v>92</v>
      </c>
      <c r="K299" t="s">
        <v>92</v>
      </c>
      <c r="L299" t="s">
        <v>103</v>
      </c>
      <c r="M299" t="s">
        <v>92</v>
      </c>
      <c r="N299" t="s">
        <v>92</v>
      </c>
      <c r="O299" t="s">
        <v>92</v>
      </c>
      <c r="Q299" t="s">
        <v>92</v>
      </c>
      <c r="T299" t="s">
        <v>92</v>
      </c>
      <c r="V299" t="s">
        <v>92</v>
      </c>
      <c r="X299" t="s">
        <v>92</v>
      </c>
      <c r="Z299" t="s">
        <v>92</v>
      </c>
    </row>
    <row r="300" spans="3:26" ht="15" customHeight="1">
      <c r="C300" t="s">
        <v>26</v>
      </c>
      <c r="H300" t="s">
        <v>92</v>
      </c>
      <c r="K300" t="s">
        <v>92</v>
      </c>
      <c r="L300" t="s">
        <v>103</v>
      </c>
      <c r="M300" t="s">
        <v>92</v>
      </c>
      <c r="N300" t="s">
        <v>92</v>
      </c>
      <c r="O300" t="s">
        <v>92</v>
      </c>
      <c r="Q300" t="s">
        <v>92</v>
      </c>
      <c r="T300" t="s">
        <v>92</v>
      </c>
      <c r="V300" t="s">
        <v>92</v>
      </c>
      <c r="X300" t="s">
        <v>92</v>
      </c>
      <c r="Z300" t="s">
        <v>92</v>
      </c>
    </row>
    <row r="301" spans="3:26" ht="15" customHeight="1">
      <c r="C301" t="s">
        <v>26</v>
      </c>
      <c r="H301" t="s">
        <v>92</v>
      </c>
      <c r="K301" t="s">
        <v>92</v>
      </c>
      <c r="L301" t="s">
        <v>103</v>
      </c>
      <c r="M301" t="s">
        <v>92</v>
      </c>
      <c r="N301" t="s">
        <v>92</v>
      </c>
      <c r="O301" t="s">
        <v>92</v>
      </c>
      <c r="Q301" t="s">
        <v>92</v>
      </c>
      <c r="T301" t="s">
        <v>92</v>
      </c>
      <c r="V301" t="s">
        <v>92</v>
      </c>
      <c r="X301" t="s">
        <v>92</v>
      </c>
      <c r="Z301" t="s">
        <v>92</v>
      </c>
    </row>
    <row r="302" spans="3:26" ht="15" customHeight="1">
      <c r="C302" t="s">
        <v>26</v>
      </c>
      <c r="H302" t="s">
        <v>92</v>
      </c>
      <c r="K302" t="s">
        <v>92</v>
      </c>
      <c r="L302" t="s">
        <v>103</v>
      </c>
      <c r="M302" t="s">
        <v>92</v>
      </c>
      <c r="N302" t="s">
        <v>92</v>
      </c>
      <c r="O302" t="s">
        <v>92</v>
      </c>
      <c r="Q302" t="s">
        <v>92</v>
      </c>
      <c r="T302" t="s">
        <v>92</v>
      </c>
      <c r="V302" t="s">
        <v>92</v>
      </c>
      <c r="X302" t="s">
        <v>92</v>
      </c>
      <c r="Z302" t="s">
        <v>92</v>
      </c>
    </row>
    <row r="303" spans="3:26" ht="15" customHeight="1">
      <c r="C303" t="s">
        <v>26</v>
      </c>
      <c r="H303" t="s">
        <v>92</v>
      </c>
      <c r="K303" t="s">
        <v>92</v>
      </c>
      <c r="L303" t="s">
        <v>103</v>
      </c>
      <c r="M303" t="s">
        <v>92</v>
      </c>
      <c r="N303" t="s">
        <v>92</v>
      </c>
      <c r="O303" t="s">
        <v>92</v>
      </c>
      <c r="Q303" t="s">
        <v>92</v>
      </c>
      <c r="T303" t="s">
        <v>92</v>
      </c>
      <c r="V303" t="s">
        <v>92</v>
      </c>
      <c r="X303" t="s">
        <v>92</v>
      </c>
      <c r="Z303" t="s">
        <v>92</v>
      </c>
    </row>
    <row r="304" spans="3:26" ht="15" customHeight="1">
      <c r="C304" t="s">
        <v>26</v>
      </c>
      <c r="H304" t="s">
        <v>92</v>
      </c>
      <c r="K304" t="s">
        <v>92</v>
      </c>
      <c r="L304" t="s">
        <v>103</v>
      </c>
      <c r="M304" t="s">
        <v>92</v>
      </c>
      <c r="N304" t="s">
        <v>92</v>
      </c>
      <c r="O304" t="s">
        <v>92</v>
      </c>
      <c r="Q304" t="s">
        <v>92</v>
      </c>
      <c r="T304" t="s">
        <v>92</v>
      </c>
      <c r="V304" t="s">
        <v>92</v>
      </c>
      <c r="X304" t="s">
        <v>92</v>
      </c>
      <c r="Z304" t="s">
        <v>92</v>
      </c>
    </row>
    <row r="305" spans="3:26" ht="15" customHeight="1">
      <c r="C305" t="s">
        <v>26</v>
      </c>
      <c r="H305" t="s">
        <v>92</v>
      </c>
      <c r="K305" t="s">
        <v>92</v>
      </c>
      <c r="L305" t="s">
        <v>103</v>
      </c>
      <c r="M305" t="s">
        <v>92</v>
      </c>
      <c r="N305" t="s">
        <v>92</v>
      </c>
      <c r="O305" t="s">
        <v>92</v>
      </c>
      <c r="Q305" t="s">
        <v>92</v>
      </c>
      <c r="T305" t="s">
        <v>92</v>
      </c>
      <c r="V305" t="s">
        <v>92</v>
      </c>
      <c r="X305" t="s">
        <v>92</v>
      </c>
      <c r="Z305" t="s">
        <v>92</v>
      </c>
    </row>
    <row r="306" spans="3:26" ht="15" customHeight="1">
      <c r="C306" t="s">
        <v>26</v>
      </c>
      <c r="H306" t="s">
        <v>92</v>
      </c>
      <c r="K306" t="s">
        <v>92</v>
      </c>
      <c r="L306" t="s">
        <v>103</v>
      </c>
      <c r="M306" t="s">
        <v>92</v>
      </c>
      <c r="N306" t="s">
        <v>92</v>
      </c>
      <c r="O306" t="s">
        <v>92</v>
      </c>
      <c r="Q306" t="s">
        <v>92</v>
      </c>
      <c r="T306" t="s">
        <v>92</v>
      </c>
      <c r="V306" t="s">
        <v>92</v>
      </c>
      <c r="X306" t="s">
        <v>92</v>
      </c>
      <c r="Z306" t="s">
        <v>92</v>
      </c>
    </row>
    <row r="307" spans="3:26" ht="15" customHeight="1">
      <c r="C307" t="s">
        <v>26</v>
      </c>
      <c r="H307" t="s">
        <v>92</v>
      </c>
      <c r="K307" t="s">
        <v>92</v>
      </c>
      <c r="L307" t="s">
        <v>103</v>
      </c>
      <c r="M307" t="s">
        <v>92</v>
      </c>
      <c r="N307" t="s">
        <v>92</v>
      </c>
      <c r="O307" t="s">
        <v>92</v>
      </c>
      <c r="Q307" t="s">
        <v>92</v>
      </c>
      <c r="T307" t="s">
        <v>92</v>
      </c>
      <c r="V307" t="s">
        <v>92</v>
      </c>
      <c r="X307" t="s">
        <v>92</v>
      </c>
      <c r="Z307" t="s">
        <v>92</v>
      </c>
    </row>
    <row r="308" spans="3:26" ht="15" customHeight="1">
      <c r="C308" t="s">
        <v>26</v>
      </c>
      <c r="H308" t="s">
        <v>92</v>
      </c>
      <c r="K308" t="s">
        <v>92</v>
      </c>
      <c r="L308" t="s">
        <v>103</v>
      </c>
      <c r="M308" t="s">
        <v>92</v>
      </c>
      <c r="N308" t="s">
        <v>92</v>
      </c>
      <c r="O308" t="s">
        <v>92</v>
      </c>
      <c r="Q308" t="s">
        <v>92</v>
      </c>
      <c r="T308" t="s">
        <v>92</v>
      </c>
      <c r="V308" t="s">
        <v>92</v>
      </c>
      <c r="X308" t="s">
        <v>92</v>
      </c>
      <c r="Z308" t="s">
        <v>92</v>
      </c>
    </row>
    <row r="309" spans="3:26" ht="15" customHeight="1">
      <c r="C309" t="s">
        <v>26</v>
      </c>
      <c r="H309" t="s">
        <v>92</v>
      </c>
      <c r="K309" t="s">
        <v>92</v>
      </c>
      <c r="L309" t="s">
        <v>103</v>
      </c>
      <c r="M309" t="s">
        <v>92</v>
      </c>
      <c r="N309" t="s">
        <v>92</v>
      </c>
      <c r="O309" t="s">
        <v>92</v>
      </c>
      <c r="Q309" t="s">
        <v>92</v>
      </c>
      <c r="T309" t="s">
        <v>92</v>
      </c>
      <c r="V309" t="s">
        <v>92</v>
      </c>
      <c r="X309" t="s">
        <v>92</v>
      </c>
      <c r="Z309" t="s">
        <v>92</v>
      </c>
    </row>
    <row r="310" spans="3:26" ht="15" customHeight="1">
      <c r="C310" t="s">
        <v>26</v>
      </c>
      <c r="H310" t="s">
        <v>92</v>
      </c>
      <c r="K310" t="s">
        <v>92</v>
      </c>
      <c r="L310" t="s">
        <v>103</v>
      </c>
      <c r="M310" t="s">
        <v>92</v>
      </c>
      <c r="N310" t="s">
        <v>92</v>
      </c>
      <c r="O310" t="s">
        <v>92</v>
      </c>
      <c r="Q310" t="s">
        <v>92</v>
      </c>
      <c r="T310" t="s">
        <v>92</v>
      </c>
      <c r="V310" t="s">
        <v>92</v>
      </c>
      <c r="X310" t="s">
        <v>92</v>
      </c>
      <c r="Z310" t="s">
        <v>92</v>
      </c>
    </row>
    <row r="311" spans="3:26" ht="15" customHeight="1">
      <c r="C311" t="s">
        <v>26</v>
      </c>
      <c r="H311" t="s">
        <v>92</v>
      </c>
      <c r="K311" t="s">
        <v>92</v>
      </c>
      <c r="L311" t="s">
        <v>103</v>
      </c>
      <c r="M311" t="s">
        <v>92</v>
      </c>
      <c r="N311" t="s">
        <v>92</v>
      </c>
      <c r="O311" t="s">
        <v>92</v>
      </c>
      <c r="Q311" t="s">
        <v>92</v>
      </c>
      <c r="T311" t="s">
        <v>92</v>
      </c>
      <c r="V311" t="s">
        <v>92</v>
      </c>
      <c r="X311" t="s">
        <v>92</v>
      </c>
      <c r="Z311" t="s">
        <v>92</v>
      </c>
    </row>
    <row r="312" spans="3:26" ht="15" customHeight="1">
      <c r="C312" t="s">
        <v>26</v>
      </c>
      <c r="H312" t="s">
        <v>92</v>
      </c>
      <c r="K312" t="s">
        <v>92</v>
      </c>
      <c r="L312" t="s">
        <v>103</v>
      </c>
      <c r="M312" t="s">
        <v>92</v>
      </c>
      <c r="N312" t="s">
        <v>92</v>
      </c>
      <c r="O312" t="s">
        <v>92</v>
      </c>
      <c r="Q312" t="s">
        <v>92</v>
      </c>
      <c r="T312" t="s">
        <v>92</v>
      </c>
      <c r="V312" t="s">
        <v>92</v>
      </c>
      <c r="X312" t="s">
        <v>92</v>
      </c>
      <c r="Z312" t="s">
        <v>92</v>
      </c>
    </row>
    <row r="313" spans="3:26" ht="15" customHeight="1">
      <c r="C313" t="s">
        <v>26</v>
      </c>
      <c r="H313" t="s">
        <v>92</v>
      </c>
      <c r="K313" t="s">
        <v>92</v>
      </c>
      <c r="L313" t="s">
        <v>103</v>
      </c>
      <c r="M313" t="s">
        <v>92</v>
      </c>
      <c r="N313" t="s">
        <v>92</v>
      </c>
      <c r="O313" t="s">
        <v>92</v>
      </c>
      <c r="Q313" t="s">
        <v>92</v>
      </c>
      <c r="T313" t="s">
        <v>92</v>
      </c>
      <c r="V313" t="s">
        <v>92</v>
      </c>
      <c r="X313" t="s">
        <v>92</v>
      </c>
      <c r="Z313" t="s">
        <v>92</v>
      </c>
    </row>
    <row r="314" spans="3:26" ht="15" customHeight="1">
      <c r="C314" t="s">
        <v>26</v>
      </c>
      <c r="H314" t="s">
        <v>92</v>
      </c>
      <c r="K314" t="s">
        <v>92</v>
      </c>
      <c r="L314" t="s">
        <v>103</v>
      </c>
      <c r="M314" t="s">
        <v>92</v>
      </c>
      <c r="N314" t="s">
        <v>92</v>
      </c>
      <c r="O314" t="s">
        <v>92</v>
      </c>
      <c r="Q314" t="s">
        <v>92</v>
      </c>
      <c r="T314" t="s">
        <v>92</v>
      </c>
      <c r="V314" t="s">
        <v>92</v>
      </c>
      <c r="X314" t="s">
        <v>92</v>
      </c>
      <c r="Z314" t="s">
        <v>92</v>
      </c>
    </row>
    <row r="315" spans="3:26" ht="15" customHeight="1">
      <c r="C315" t="s">
        <v>26</v>
      </c>
      <c r="H315" t="s">
        <v>92</v>
      </c>
      <c r="K315" t="s">
        <v>92</v>
      </c>
      <c r="L315" t="s">
        <v>103</v>
      </c>
      <c r="M315" t="s">
        <v>92</v>
      </c>
      <c r="N315" t="s">
        <v>92</v>
      </c>
      <c r="O315" t="s">
        <v>92</v>
      </c>
      <c r="Q315" t="s">
        <v>92</v>
      </c>
      <c r="T315" t="s">
        <v>92</v>
      </c>
      <c r="V315" t="s">
        <v>92</v>
      </c>
      <c r="X315" t="s">
        <v>92</v>
      </c>
      <c r="Z315" t="s">
        <v>92</v>
      </c>
    </row>
    <row r="316" spans="3:26" ht="15" customHeight="1">
      <c r="C316" t="s">
        <v>26</v>
      </c>
      <c r="H316" t="s">
        <v>92</v>
      </c>
      <c r="K316" t="s">
        <v>92</v>
      </c>
      <c r="L316" t="s">
        <v>103</v>
      </c>
      <c r="M316" t="s">
        <v>92</v>
      </c>
      <c r="N316" t="s">
        <v>92</v>
      </c>
      <c r="O316" t="s">
        <v>92</v>
      </c>
      <c r="Q316" t="s">
        <v>92</v>
      </c>
      <c r="T316" t="s">
        <v>92</v>
      </c>
      <c r="V316" t="s">
        <v>92</v>
      </c>
      <c r="X316" t="s">
        <v>92</v>
      </c>
      <c r="Z316" t="s">
        <v>92</v>
      </c>
    </row>
    <row r="317" spans="3:26" ht="15" customHeight="1">
      <c r="C317" t="s">
        <v>26</v>
      </c>
      <c r="H317" t="s">
        <v>92</v>
      </c>
      <c r="K317" t="s">
        <v>92</v>
      </c>
      <c r="L317" t="s">
        <v>103</v>
      </c>
      <c r="M317" t="s">
        <v>92</v>
      </c>
      <c r="N317" t="s">
        <v>92</v>
      </c>
      <c r="O317" t="s">
        <v>92</v>
      </c>
      <c r="Q317" t="s">
        <v>92</v>
      </c>
      <c r="T317" t="s">
        <v>92</v>
      </c>
      <c r="V317" t="s">
        <v>92</v>
      </c>
      <c r="X317" t="s">
        <v>92</v>
      </c>
      <c r="Z317" t="s">
        <v>92</v>
      </c>
    </row>
    <row r="318" spans="3:26" ht="15" customHeight="1">
      <c r="C318" t="s">
        <v>26</v>
      </c>
      <c r="H318" t="s">
        <v>92</v>
      </c>
      <c r="K318" t="s">
        <v>92</v>
      </c>
      <c r="L318" t="s">
        <v>103</v>
      </c>
      <c r="M318" t="s">
        <v>92</v>
      </c>
      <c r="N318" t="s">
        <v>92</v>
      </c>
      <c r="O318" t="s">
        <v>92</v>
      </c>
      <c r="Q318" t="s">
        <v>92</v>
      </c>
      <c r="T318" t="s">
        <v>92</v>
      </c>
      <c r="V318" t="s">
        <v>92</v>
      </c>
      <c r="X318" t="s">
        <v>92</v>
      </c>
      <c r="Z318" t="s">
        <v>92</v>
      </c>
    </row>
    <row r="319" spans="3:26" ht="15" customHeight="1">
      <c r="C319" t="s">
        <v>26</v>
      </c>
      <c r="H319" t="s">
        <v>92</v>
      </c>
      <c r="K319" t="s">
        <v>92</v>
      </c>
      <c r="L319" t="s">
        <v>103</v>
      </c>
      <c r="M319" t="s">
        <v>92</v>
      </c>
      <c r="N319" t="s">
        <v>92</v>
      </c>
      <c r="O319" t="s">
        <v>92</v>
      </c>
      <c r="Q319" t="s">
        <v>92</v>
      </c>
      <c r="T319" t="s">
        <v>92</v>
      </c>
      <c r="V319" t="s">
        <v>92</v>
      </c>
      <c r="X319" t="s">
        <v>92</v>
      </c>
      <c r="Z319" t="s">
        <v>92</v>
      </c>
    </row>
    <row r="320" spans="3:26" ht="15" customHeight="1">
      <c r="C320" t="s">
        <v>26</v>
      </c>
      <c r="H320" t="s">
        <v>92</v>
      </c>
      <c r="K320" t="s">
        <v>92</v>
      </c>
      <c r="L320" t="s">
        <v>103</v>
      </c>
      <c r="M320" t="s">
        <v>92</v>
      </c>
      <c r="N320" t="s">
        <v>92</v>
      </c>
      <c r="O320" t="s">
        <v>92</v>
      </c>
      <c r="Q320" t="s">
        <v>92</v>
      </c>
      <c r="T320" t="s">
        <v>92</v>
      </c>
      <c r="V320" t="s">
        <v>92</v>
      </c>
      <c r="X320" t="s">
        <v>92</v>
      </c>
      <c r="Z320" t="s">
        <v>92</v>
      </c>
    </row>
    <row r="321" spans="3:26" ht="15" customHeight="1">
      <c r="C321" t="s">
        <v>26</v>
      </c>
      <c r="H321" t="s">
        <v>92</v>
      </c>
      <c r="K321" t="s">
        <v>92</v>
      </c>
      <c r="L321" t="s">
        <v>103</v>
      </c>
      <c r="M321" t="s">
        <v>92</v>
      </c>
      <c r="N321" t="s">
        <v>92</v>
      </c>
      <c r="O321" t="s">
        <v>92</v>
      </c>
      <c r="Q321" t="s">
        <v>92</v>
      </c>
      <c r="T321" t="s">
        <v>92</v>
      </c>
      <c r="V321" t="s">
        <v>92</v>
      </c>
      <c r="X321" t="s">
        <v>92</v>
      </c>
      <c r="Z321" t="s">
        <v>92</v>
      </c>
    </row>
    <row r="322" spans="3:26" ht="15" customHeight="1">
      <c r="C322" t="s">
        <v>26</v>
      </c>
      <c r="H322" t="s">
        <v>92</v>
      </c>
      <c r="K322" t="s">
        <v>92</v>
      </c>
      <c r="L322" t="s">
        <v>103</v>
      </c>
      <c r="M322" t="s">
        <v>92</v>
      </c>
      <c r="N322" t="s">
        <v>92</v>
      </c>
      <c r="O322" t="s">
        <v>92</v>
      </c>
      <c r="Q322" t="s">
        <v>92</v>
      </c>
      <c r="T322" t="s">
        <v>92</v>
      </c>
      <c r="V322" t="s">
        <v>92</v>
      </c>
      <c r="X322" t="s">
        <v>92</v>
      </c>
      <c r="Z322" t="s">
        <v>92</v>
      </c>
    </row>
    <row r="323" spans="3:26" ht="15" customHeight="1">
      <c r="C323" t="s">
        <v>26</v>
      </c>
      <c r="H323" t="s">
        <v>92</v>
      </c>
      <c r="K323" t="s">
        <v>92</v>
      </c>
      <c r="L323" t="s">
        <v>103</v>
      </c>
      <c r="M323" t="s">
        <v>92</v>
      </c>
      <c r="N323" t="s">
        <v>92</v>
      </c>
      <c r="O323" t="s">
        <v>92</v>
      </c>
      <c r="Q323" t="s">
        <v>92</v>
      </c>
      <c r="T323" t="s">
        <v>92</v>
      </c>
      <c r="V323" t="s">
        <v>92</v>
      </c>
      <c r="X323" t="s">
        <v>92</v>
      </c>
      <c r="Z323" t="s">
        <v>92</v>
      </c>
    </row>
    <row r="324" spans="3:26" ht="15" customHeight="1">
      <c r="C324" t="s">
        <v>26</v>
      </c>
      <c r="H324" t="s">
        <v>92</v>
      </c>
      <c r="K324" t="s">
        <v>92</v>
      </c>
      <c r="L324" t="s">
        <v>103</v>
      </c>
      <c r="M324" t="s">
        <v>92</v>
      </c>
      <c r="N324" t="s">
        <v>92</v>
      </c>
      <c r="O324" t="s">
        <v>92</v>
      </c>
      <c r="Q324" t="s">
        <v>92</v>
      </c>
      <c r="T324" t="s">
        <v>92</v>
      </c>
      <c r="V324" t="s">
        <v>92</v>
      </c>
      <c r="X324" t="s">
        <v>92</v>
      </c>
      <c r="Z324" t="s">
        <v>92</v>
      </c>
    </row>
    <row r="325" spans="3:26" ht="15" customHeight="1">
      <c r="C325" t="s">
        <v>26</v>
      </c>
      <c r="H325" t="s">
        <v>92</v>
      </c>
      <c r="K325" t="s">
        <v>92</v>
      </c>
      <c r="L325" t="s">
        <v>103</v>
      </c>
      <c r="M325" t="s">
        <v>92</v>
      </c>
      <c r="N325" t="s">
        <v>92</v>
      </c>
      <c r="O325" t="s">
        <v>92</v>
      </c>
      <c r="Q325" t="s">
        <v>92</v>
      </c>
      <c r="T325" t="s">
        <v>92</v>
      </c>
      <c r="V325" t="s">
        <v>92</v>
      </c>
      <c r="X325" t="s">
        <v>92</v>
      </c>
      <c r="Z325" t="s">
        <v>92</v>
      </c>
    </row>
    <row r="326" spans="3:26" ht="15" customHeight="1">
      <c r="C326" t="s">
        <v>26</v>
      </c>
      <c r="H326" t="s">
        <v>92</v>
      </c>
      <c r="K326" t="s">
        <v>92</v>
      </c>
      <c r="L326" t="s">
        <v>103</v>
      </c>
      <c r="M326" t="s">
        <v>92</v>
      </c>
      <c r="N326" t="s">
        <v>92</v>
      </c>
      <c r="O326" t="s">
        <v>92</v>
      </c>
      <c r="Q326" t="s">
        <v>92</v>
      </c>
      <c r="T326" t="s">
        <v>92</v>
      </c>
      <c r="V326" t="s">
        <v>92</v>
      </c>
      <c r="X326" t="s">
        <v>92</v>
      </c>
      <c r="Z326" t="s">
        <v>92</v>
      </c>
    </row>
    <row r="327" spans="3:26" ht="15" customHeight="1">
      <c r="C327" t="s">
        <v>26</v>
      </c>
      <c r="H327" t="s">
        <v>92</v>
      </c>
      <c r="K327" t="s">
        <v>92</v>
      </c>
      <c r="L327" t="s">
        <v>103</v>
      </c>
      <c r="M327" t="s">
        <v>92</v>
      </c>
      <c r="N327" t="s">
        <v>92</v>
      </c>
      <c r="O327" t="s">
        <v>92</v>
      </c>
      <c r="Q327" t="s">
        <v>92</v>
      </c>
      <c r="T327" t="s">
        <v>92</v>
      </c>
      <c r="V327" t="s">
        <v>92</v>
      </c>
      <c r="X327" t="s">
        <v>92</v>
      </c>
      <c r="Z327" t="s">
        <v>92</v>
      </c>
    </row>
    <row r="328" spans="3:26" ht="15" customHeight="1">
      <c r="C328" t="s">
        <v>26</v>
      </c>
      <c r="H328" t="s">
        <v>92</v>
      </c>
      <c r="K328" t="s">
        <v>92</v>
      </c>
      <c r="L328" t="s">
        <v>103</v>
      </c>
      <c r="M328" t="s">
        <v>92</v>
      </c>
      <c r="N328" t="s">
        <v>92</v>
      </c>
      <c r="O328" t="s">
        <v>92</v>
      </c>
      <c r="Q328" t="s">
        <v>92</v>
      </c>
      <c r="T328" t="s">
        <v>92</v>
      </c>
      <c r="V328" t="s">
        <v>92</v>
      </c>
      <c r="X328" t="s">
        <v>92</v>
      </c>
      <c r="Z328" t="s">
        <v>92</v>
      </c>
    </row>
    <row r="329" spans="3:26" ht="15" customHeight="1">
      <c r="C329" t="s">
        <v>26</v>
      </c>
      <c r="H329" t="s">
        <v>92</v>
      </c>
      <c r="K329" t="s">
        <v>92</v>
      </c>
      <c r="L329" t="s">
        <v>103</v>
      </c>
      <c r="M329" t="s">
        <v>92</v>
      </c>
      <c r="N329" t="s">
        <v>92</v>
      </c>
      <c r="O329" t="s">
        <v>92</v>
      </c>
      <c r="Q329" t="s">
        <v>92</v>
      </c>
      <c r="T329" t="s">
        <v>92</v>
      </c>
      <c r="V329" t="s">
        <v>92</v>
      </c>
      <c r="X329" t="s">
        <v>92</v>
      </c>
      <c r="Z329" t="s">
        <v>92</v>
      </c>
    </row>
    <row r="330" spans="3:26" ht="15" customHeight="1">
      <c r="C330" t="s">
        <v>26</v>
      </c>
      <c r="H330" t="s">
        <v>92</v>
      </c>
      <c r="K330" t="s">
        <v>92</v>
      </c>
      <c r="L330" t="s">
        <v>103</v>
      </c>
      <c r="M330" t="s">
        <v>92</v>
      </c>
      <c r="N330" t="s">
        <v>92</v>
      </c>
      <c r="O330" t="s">
        <v>92</v>
      </c>
      <c r="Q330" t="s">
        <v>92</v>
      </c>
      <c r="T330" t="s">
        <v>92</v>
      </c>
      <c r="V330" t="s">
        <v>92</v>
      </c>
      <c r="X330" t="s">
        <v>92</v>
      </c>
      <c r="Z330" t="s">
        <v>92</v>
      </c>
    </row>
    <row r="331" spans="3:26" ht="15" customHeight="1">
      <c r="C331" t="s">
        <v>26</v>
      </c>
      <c r="H331" t="s">
        <v>92</v>
      </c>
      <c r="K331" t="s">
        <v>92</v>
      </c>
      <c r="L331" t="s">
        <v>103</v>
      </c>
      <c r="M331" t="s">
        <v>92</v>
      </c>
      <c r="N331" t="s">
        <v>92</v>
      </c>
      <c r="O331" t="s">
        <v>92</v>
      </c>
      <c r="Q331" t="s">
        <v>92</v>
      </c>
      <c r="T331" t="s">
        <v>92</v>
      </c>
      <c r="V331" t="s">
        <v>92</v>
      </c>
      <c r="X331" t="s">
        <v>92</v>
      </c>
      <c r="Z331" t="s">
        <v>92</v>
      </c>
    </row>
    <row r="332" spans="3:26" ht="15" customHeight="1">
      <c r="C332" t="s">
        <v>26</v>
      </c>
      <c r="H332" t="s">
        <v>92</v>
      </c>
      <c r="K332" t="s">
        <v>92</v>
      </c>
      <c r="L332" t="s">
        <v>103</v>
      </c>
      <c r="M332" t="s">
        <v>92</v>
      </c>
      <c r="N332" t="s">
        <v>92</v>
      </c>
      <c r="O332" t="s">
        <v>92</v>
      </c>
      <c r="Q332" t="s">
        <v>92</v>
      </c>
      <c r="T332" t="s">
        <v>92</v>
      </c>
      <c r="V332" t="s">
        <v>92</v>
      </c>
      <c r="X332" t="s">
        <v>92</v>
      </c>
      <c r="Z332" t="s">
        <v>92</v>
      </c>
    </row>
    <row r="333" spans="3:26" ht="15" customHeight="1">
      <c r="C333" t="s">
        <v>26</v>
      </c>
      <c r="H333" t="s">
        <v>92</v>
      </c>
      <c r="K333" t="s">
        <v>92</v>
      </c>
      <c r="L333" t="s">
        <v>103</v>
      </c>
      <c r="M333" t="s">
        <v>92</v>
      </c>
      <c r="N333" t="s">
        <v>92</v>
      </c>
      <c r="O333" t="s">
        <v>92</v>
      </c>
      <c r="Q333" t="s">
        <v>92</v>
      </c>
      <c r="T333" t="s">
        <v>92</v>
      </c>
      <c r="V333" t="s">
        <v>92</v>
      </c>
      <c r="X333" t="s">
        <v>92</v>
      </c>
      <c r="Z333" t="s">
        <v>92</v>
      </c>
    </row>
    <row r="334" spans="3:26" ht="15" customHeight="1">
      <c r="C334" t="s">
        <v>26</v>
      </c>
      <c r="H334" t="s">
        <v>92</v>
      </c>
      <c r="K334" t="s">
        <v>92</v>
      </c>
      <c r="L334" t="s">
        <v>103</v>
      </c>
      <c r="M334" t="s">
        <v>92</v>
      </c>
      <c r="N334" t="s">
        <v>92</v>
      </c>
      <c r="O334" t="s">
        <v>92</v>
      </c>
      <c r="Q334" t="s">
        <v>92</v>
      </c>
      <c r="T334" t="s">
        <v>92</v>
      </c>
      <c r="V334" t="s">
        <v>92</v>
      </c>
      <c r="X334" t="s">
        <v>92</v>
      </c>
      <c r="Z334" t="s">
        <v>92</v>
      </c>
    </row>
    <row r="335" spans="3:26" ht="15" customHeight="1">
      <c r="C335" t="s">
        <v>26</v>
      </c>
      <c r="H335" t="s">
        <v>92</v>
      </c>
      <c r="K335" t="s">
        <v>92</v>
      </c>
      <c r="L335" t="s">
        <v>103</v>
      </c>
      <c r="M335" t="s">
        <v>92</v>
      </c>
      <c r="N335" t="s">
        <v>92</v>
      </c>
      <c r="O335" t="s">
        <v>92</v>
      </c>
      <c r="Q335" t="s">
        <v>92</v>
      </c>
      <c r="T335" t="s">
        <v>92</v>
      </c>
      <c r="V335" t="s">
        <v>92</v>
      </c>
      <c r="X335" t="s">
        <v>92</v>
      </c>
      <c r="Z335" t="s">
        <v>92</v>
      </c>
    </row>
    <row r="336" spans="3:26" ht="15" customHeight="1">
      <c r="C336" t="s">
        <v>26</v>
      </c>
      <c r="H336" t="s">
        <v>92</v>
      </c>
      <c r="K336" t="s">
        <v>92</v>
      </c>
      <c r="L336" t="s">
        <v>103</v>
      </c>
      <c r="M336" t="s">
        <v>92</v>
      </c>
      <c r="N336" t="s">
        <v>92</v>
      </c>
      <c r="O336" t="s">
        <v>92</v>
      </c>
      <c r="Q336" t="s">
        <v>92</v>
      </c>
      <c r="T336" t="s">
        <v>92</v>
      </c>
      <c r="V336" t="s">
        <v>92</v>
      </c>
      <c r="X336" t="s">
        <v>92</v>
      </c>
      <c r="Z336" t="s">
        <v>92</v>
      </c>
    </row>
    <row r="337" spans="3:26" ht="15" customHeight="1">
      <c r="C337" t="s">
        <v>26</v>
      </c>
      <c r="H337" t="s">
        <v>92</v>
      </c>
      <c r="K337" t="s">
        <v>92</v>
      </c>
      <c r="L337" t="s">
        <v>103</v>
      </c>
      <c r="M337" t="s">
        <v>92</v>
      </c>
      <c r="N337" t="s">
        <v>92</v>
      </c>
      <c r="O337" t="s">
        <v>92</v>
      </c>
      <c r="Q337" t="s">
        <v>92</v>
      </c>
      <c r="T337" t="s">
        <v>92</v>
      </c>
      <c r="V337" t="s">
        <v>92</v>
      </c>
      <c r="X337" t="s">
        <v>92</v>
      </c>
      <c r="Z337" t="s">
        <v>92</v>
      </c>
    </row>
    <row r="338" spans="3:26" ht="15" customHeight="1">
      <c r="C338" t="s">
        <v>26</v>
      </c>
      <c r="H338" t="s">
        <v>92</v>
      </c>
      <c r="K338" t="s">
        <v>92</v>
      </c>
      <c r="L338" t="s">
        <v>103</v>
      </c>
      <c r="M338" t="s">
        <v>92</v>
      </c>
      <c r="N338" t="s">
        <v>92</v>
      </c>
      <c r="O338" t="s">
        <v>92</v>
      </c>
      <c r="Q338" t="s">
        <v>92</v>
      </c>
      <c r="T338" t="s">
        <v>92</v>
      </c>
      <c r="V338" t="s">
        <v>92</v>
      </c>
      <c r="X338" t="s">
        <v>92</v>
      </c>
      <c r="Z338" t="s">
        <v>92</v>
      </c>
    </row>
    <row r="339" spans="3:26" ht="15" customHeight="1">
      <c r="C339" t="s">
        <v>26</v>
      </c>
      <c r="H339" t="s">
        <v>92</v>
      </c>
      <c r="K339" t="s">
        <v>92</v>
      </c>
      <c r="L339" t="s">
        <v>103</v>
      </c>
      <c r="M339" t="s">
        <v>92</v>
      </c>
      <c r="N339" t="s">
        <v>92</v>
      </c>
      <c r="O339" t="s">
        <v>92</v>
      </c>
      <c r="Q339" t="s">
        <v>92</v>
      </c>
      <c r="T339" t="s">
        <v>92</v>
      </c>
      <c r="V339" t="s">
        <v>92</v>
      </c>
      <c r="X339" t="s">
        <v>92</v>
      </c>
      <c r="Z339" t="s">
        <v>92</v>
      </c>
    </row>
    <row r="340" spans="3:26" ht="15" customHeight="1">
      <c r="C340" t="s">
        <v>26</v>
      </c>
      <c r="H340" t="s">
        <v>92</v>
      </c>
      <c r="K340" t="s">
        <v>92</v>
      </c>
      <c r="L340" t="s">
        <v>103</v>
      </c>
      <c r="M340" t="s">
        <v>92</v>
      </c>
      <c r="N340" t="s">
        <v>92</v>
      </c>
      <c r="O340" t="s">
        <v>92</v>
      </c>
      <c r="Q340" t="s">
        <v>92</v>
      </c>
      <c r="T340" t="s">
        <v>92</v>
      </c>
      <c r="V340" t="s">
        <v>92</v>
      </c>
      <c r="X340" t="s">
        <v>92</v>
      </c>
      <c r="Z340" t="s">
        <v>92</v>
      </c>
    </row>
    <row r="341" spans="3:26" ht="15" customHeight="1">
      <c r="C341" t="s">
        <v>26</v>
      </c>
      <c r="H341" t="s">
        <v>92</v>
      </c>
      <c r="K341" t="s">
        <v>92</v>
      </c>
      <c r="L341" t="s">
        <v>103</v>
      </c>
      <c r="M341" t="s">
        <v>92</v>
      </c>
      <c r="N341" t="s">
        <v>92</v>
      </c>
      <c r="O341" t="s">
        <v>92</v>
      </c>
      <c r="Q341" t="s">
        <v>92</v>
      </c>
      <c r="T341" t="s">
        <v>92</v>
      </c>
      <c r="V341" t="s">
        <v>92</v>
      </c>
      <c r="X341" t="s">
        <v>92</v>
      </c>
      <c r="Z341" t="s">
        <v>92</v>
      </c>
    </row>
    <row r="342" spans="3:26" ht="15" customHeight="1">
      <c r="C342" t="s">
        <v>26</v>
      </c>
      <c r="H342" t="s">
        <v>92</v>
      </c>
      <c r="K342" t="s">
        <v>92</v>
      </c>
      <c r="L342" t="s">
        <v>103</v>
      </c>
      <c r="M342" t="s">
        <v>92</v>
      </c>
      <c r="N342" t="s">
        <v>92</v>
      </c>
      <c r="O342" t="s">
        <v>92</v>
      </c>
      <c r="Q342" t="s">
        <v>92</v>
      </c>
      <c r="T342" t="s">
        <v>92</v>
      </c>
      <c r="V342" t="s">
        <v>92</v>
      </c>
      <c r="X342" t="s">
        <v>92</v>
      </c>
      <c r="Z342" t="s">
        <v>92</v>
      </c>
    </row>
    <row r="343" spans="3:26" ht="15" customHeight="1">
      <c r="C343" t="s">
        <v>26</v>
      </c>
      <c r="H343" t="s">
        <v>92</v>
      </c>
      <c r="K343" t="s">
        <v>92</v>
      </c>
      <c r="L343" t="s">
        <v>103</v>
      </c>
      <c r="M343" t="s">
        <v>92</v>
      </c>
      <c r="N343" t="s">
        <v>92</v>
      </c>
      <c r="O343" t="s">
        <v>92</v>
      </c>
      <c r="Q343" t="s">
        <v>92</v>
      </c>
      <c r="T343" t="s">
        <v>92</v>
      </c>
      <c r="V343" t="s">
        <v>92</v>
      </c>
      <c r="X343" t="s">
        <v>92</v>
      </c>
      <c r="Z343" t="s">
        <v>92</v>
      </c>
    </row>
    <row r="344" spans="3:26" ht="15" customHeight="1">
      <c r="C344" t="s">
        <v>26</v>
      </c>
      <c r="H344" t="s">
        <v>92</v>
      </c>
      <c r="K344" t="s">
        <v>92</v>
      </c>
      <c r="L344" t="s">
        <v>103</v>
      </c>
      <c r="M344" t="s">
        <v>92</v>
      </c>
      <c r="N344" t="s">
        <v>92</v>
      </c>
      <c r="O344" t="s">
        <v>92</v>
      </c>
      <c r="Q344" t="s">
        <v>92</v>
      </c>
      <c r="T344" t="s">
        <v>92</v>
      </c>
      <c r="V344" t="s">
        <v>92</v>
      </c>
      <c r="X344" t="s">
        <v>92</v>
      </c>
      <c r="Z344" t="s">
        <v>92</v>
      </c>
    </row>
    <row r="345" spans="3:26" ht="15" customHeight="1">
      <c r="C345" t="s">
        <v>26</v>
      </c>
      <c r="H345" t="s">
        <v>92</v>
      </c>
      <c r="K345" t="s">
        <v>92</v>
      </c>
      <c r="L345" t="s">
        <v>103</v>
      </c>
      <c r="M345" t="s">
        <v>92</v>
      </c>
      <c r="N345" t="s">
        <v>92</v>
      </c>
      <c r="O345" t="s">
        <v>92</v>
      </c>
      <c r="Q345" t="s">
        <v>92</v>
      </c>
      <c r="T345" t="s">
        <v>92</v>
      </c>
      <c r="V345" t="s">
        <v>92</v>
      </c>
      <c r="X345" t="s">
        <v>92</v>
      </c>
      <c r="Z345" t="s">
        <v>92</v>
      </c>
    </row>
    <row r="346" spans="3:26" ht="15" customHeight="1">
      <c r="C346" t="s">
        <v>26</v>
      </c>
      <c r="H346" t="s">
        <v>92</v>
      </c>
      <c r="K346" t="s">
        <v>92</v>
      </c>
      <c r="L346" t="s">
        <v>103</v>
      </c>
      <c r="M346" t="s">
        <v>92</v>
      </c>
      <c r="N346" t="s">
        <v>92</v>
      </c>
      <c r="O346" t="s">
        <v>92</v>
      </c>
      <c r="Q346" t="s">
        <v>92</v>
      </c>
      <c r="T346" t="s">
        <v>92</v>
      </c>
      <c r="V346" t="s">
        <v>92</v>
      </c>
      <c r="X346" t="s">
        <v>92</v>
      </c>
      <c r="Z346" t="s">
        <v>92</v>
      </c>
    </row>
    <row r="347" spans="3:26" ht="15" customHeight="1">
      <c r="C347" t="s">
        <v>26</v>
      </c>
      <c r="H347" t="s">
        <v>92</v>
      </c>
      <c r="K347" t="s">
        <v>92</v>
      </c>
      <c r="L347" t="s">
        <v>103</v>
      </c>
      <c r="M347" t="s">
        <v>92</v>
      </c>
      <c r="N347" t="s">
        <v>92</v>
      </c>
      <c r="O347" t="s">
        <v>92</v>
      </c>
      <c r="Q347" t="s">
        <v>92</v>
      </c>
      <c r="T347" t="s">
        <v>92</v>
      </c>
      <c r="V347" t="s">
        <v>92</v>
      </c>
      <c r="X347" t="s">
        <v>92</v>
      </c>
      <c r="Z347" t="s">
        <v>92</v>
      </c>
    </row>
    <row r="348" spans="3:26" ht="15" customHeight="1">
      <c r="C348" t="s">
        <v>26</v>
      </c>
      <c r="H348" t="s">
        <v>92</v>
      </c>
      <c r="K348" t="s">
        <v>92</v>
      </c>
      <c r="L348" t="s">
        <v>103</v>
      </c>
      <c r="M348" t="s">
        <v>92</v>
      </c>
      <c r="N348" t="s">
        <v>92</v>
      </c>
      <c r="O348" t="s">
        <v>92</v>
      </c>
      <c r="Q348" t="s">
        <v>92</v>
      </c>
      <c r="T348" t="s">
        <v>92</v>
      </c>
      <c r="V348" t="s">
        <v>92</v>
      </c>
      <c r="X348" t="s">
        <v>92</v>
      </c>
      <c r="Z348" t="s">
        <v>92</v>
      </c>
    </row>
    <row r="349" spans="3:26" ht="15" customHeight="1">
      <c r="C349" t="s">
        <v>26</v>
      </c>
      <c r="H349" t="s">
        <v>92</v>
      </c>
      <c r="K349" t="s">
        <v>92</v>
      </c>
      <c r="L349" t="s">
        <v>103</v>
      </c>
      <c r="M349" t="s">
        <v>92</v>
      </c>
      <c r="N349" t="s">
        <v>92</v>
      </c>
      <c r="O349" t="s">
        <v>92</v>
      </c>
      <c r="Q349" t="s">
        <v>92</v>
      </c>
      <c r="T349" t="s">
        <v>92</v>
      </c>
      <c r="V349" t="s">
        <v>92</v>
      </c>
      <c r="X349" t="s">
        <v>92</v>
      </c>
      <c r="Z349" t="s">
        <v>92</v>
      </c>
    </row>
    <row r="350" spans="3:26" ht="15" customHeight="1">
      <c r="C350" t="s">
        <v>26</v>
      </c>
      <c r="H350" t="s">
        <v>92</v>
      </c>
      <c r="K350" t="s">
        <v>92</v>
      </c>
      <c r="L350" t="s">
        <v>103</v>
      </c>
      <c r="M350" t="s">
        <v>92</v>
      </c>
      <c r="N350" t="s">
        <v>92</v>
      </c>
      <c r="O350" t="s">
        <v>92</v>
      </c>
      <c r="Q350" t="s">
        <v>92</v>
      </c>
      <c r="T350" t="s">
        <v>92</v>
      </c>
      <c r="V350" t="s">
        <v>92</v>
      </c>
      <c r="X350" t="s">
        <v>92</v>
      </c>
      <c r="Z350" t="s">
        <v>92</v>
      </c>
    </row>
    <row r="351" spans="3:26" ht="15" customHeight="1">
      <c r="C351" t="s">
        <v>26</v>
      </c>
      <c r="H351" t="s">
        <v>92</v>
      </c>
      <c r="K351" t="s">
        <v>92</v>
      </c>
      <c r="L351" t="s">
        <v>103</v>
      </c>
      <c r="M351" t="s">
        <v>92</v>
      </c>
      <c r="N351" t="s">
        <v>92</v>
      </c>
      <c r="O351" t="s">
        <v>92</v>
      </c>
      <c r="Q351" t="s">
        <v>92</v>
      </c>
      <c r="T351" t="s">
        <v>92</v>
      </c>
      <c r="V351" t="s">
        <v>92</v>
      </c>
      <c r="X351" t="s">
        <v>92</v>
      </c>
      <c r="Z351" t="s">
        <v>92</v>
      </c>
    </row>
    <row r="352" spans="3:26" ht="15" customHeight="1">
      <c r="C352" t="s">
        <v>26</v>
      </c>
      <c r="H352" t="s">
        <v>92</v>
      </c>
      <c r="K352" t="s">
        <v>92</v>
      </c>
      <c r="L352" t="s">
        <v>103</v>
      </c>
      <c r="M352" t="s">
        <v>92</v>
      </c>
      <c r="N352" t="s">
        <v>92</v>
      </c>
      <c r="O352" t="s">
        <v>92</v>
      </c>
      <c r="Q352" t="s">
        <v>92</v>
      </c>
      <c r="T352" t="s">
        <v>92</v>
      </c>
      <c r="V352" t="s">
        <v>92</v>
      </c>
      <c r="X352" t="s">
        <v>92</v>
      </c>
      <c r="Z352" t="s">
        <v>92</v>
      </c>
    </row>
    <row r="353" spans="3:26" ht="15" customHeight="1">
      <c r="C353" t="s">
        <v>26</v>
      </c>
      <c r="H353" t="s">
        <v>92</v>
      </c>
      <c r="K353" t="s">
        <v>92</v>
      </c>
      <c r="L353" t="s">
        <v>103</v>
      </c>
      <c r="M353" t="s">
        <v>92</v>
      </c>
      <c r="N353" t="s">
        <v>92</v>
      </c>
      <c r="O353" t="s">
        <v>92</v>
      </c>
      <c r="Q353" t="s">
        <v>92</v>
      </c>
      <c r="T353" t="s">
        <v>92</v>
      </c>
      <c r="V353" t="s">
        <v>92</v>
      </c>
      <c r="X353" t="s">
        <v>92</v>
      </c>
      <c r="Z353" t="s">
        <v>92</v>
      </c>
    </row>
    <row r="354" spans="3:26" ht="15" customHeight="1">
      <c r="C354" t="s">
        <v>26</v>
      </c>
      <c r="H354" t="s">
        <v>92</v>
      </c>
      <c r="K354" t="s">
        <v>92</v>
      </c>
      <c r="L354" t="s">
        <v>103</v>
      </c>
      <c r="M354" t="s">
        <v>92</v>
      </c>
      <c r="N354" t="s">
        <v>92</v>
      </c>
      <c r="O354" t="s">
        <v>92</v>
      </c>
      <c r="Q354" t="s">
        <v>92</v>
      </c>
      <c r="T354" t="s">
        <v>92</v>
      </c>
      <c r="V354" t="s">
        <v>92</v>
      </c>
      <c r="X354" t="s">
        <v>92</v>
      </c>
      <c r="Z354" t="s">
        <v>92</v>
      </c>
    </row>
    <row r="355" spans="3:26" ht="15" customHeight="1">
      <c r="C355" t="s">
        <v>26</v>
      </c>
      <c r="H355" t="s">
        <v>92</v>
      </c>
      <c r="K355" t="s">
        <v>92</v>
      </c>
      <c r="L355" t="s">
        <v>103</v>
      </c>
      <c r="M355" t="s">
        <v>92</v>
      </c>
      <c r="N355" t="s">
        <v>92</v>
      </c>
      <c r="O355" t="s">
        <v>92</v>
      </c>
      <c r="Q355" t="s">
        <v>92</v>
      </c>
      <c r="T355" t="s">
        <v>92</v>
      </c>
      <c r="V355" t="s">
        <v>92</v>
      </c>
      <c r="X355" t="s">
        <v>92</v>
      </c>
      <c r="Z355" t="s">
        <v>92</v>
      </c>
    </row>
    <row r="356" spans="3:26" ht="15" customHeight="1">
      <c r="C356" t="s">
        <v>26</v>
      </c>
      <c r="H356" t="s">
        <v>92</v>
      </c>
      <c r="K356" t="s">
        <v>92</v>
      </c>
      <c r="L356" t="s">
        <v>103</v>
      </c>
      <c r="M356" t="s">
        <v>92</v>
      </c>
      <c r="N356" t="s">
        <v>92</v>
      </c>
      <c r="O356" t="s">
        <v>92</v>
      </c>
      <c r="Q356" t="s">
        <v>92</v>
      </c>
      <c r="T356" t="s">
        <v>92</v>
      </c>
      <c r="V356" t="s">
        <v>92</v>
      </c>
      <c r="X356" t="s">
        <v>92</v>
      </c>
      <c r="Z356" t="s">
        <v>92</v>
      </c>
    </row>
    <row r="357" spans="3:26" ht="15" customHeight="1">
      <c r="C357" t="s">
        <v>26</v>
      </c>
      <c r="H357" t="s">
        <v>92</v>
      </c>
      <c r="K357" t="s">
        <v>92</v>
      </c>
      <c r="L357" t="s">
        <v>103</v>
      </c>
      <c r="M357" t="s">
        <v>92</v>
      </c>
      <c r="N357" t="s">
        <v>92</v>
      </c>
      <c r="O357" t="s">
        <v>92</v>
      </c>
      <c r="Q357" t="s">
        <v>92</v>
      </c>
      <c r="T357" t="s">
        <v>92</v>
      </c>
      <c r="V357" t="s">
        <v>92</v>
      </c>
      <c r="X357" t="s">
        <v>92</v>
      </c>
      <c r="Z357" t="s">
        <v>92</v>
      </c>
    </row>
    <row r="358" spans="3:26" ht="15" customHeight="1">
      <c r="C358" t="s">
        <v>26</v>
      </c>
      <c r="H358" t="s">
        <v>92</v>
      </c>
      <c r="K358" t="s">
        <v>92</v>
      </c>
      <c r="L358" t="s">
        <v>103</v>
      </c>
      <c r="M358" t="s">
        <v>92</v>
      </c>
      <c r="N358" t="s">
        <v>92</v>
      </c>
      <c r="O358" t="s">
        <v>92</v>
      </c>
      <c r="Q358" t="s">
        <v>92</v>
      </c>
      <c r="T358" t="s">
        <v>92</v>
      </c>
      <c r="V358" t="s">
        <v>92</v>
      </c>
      <c r="X358" t="s">
        <v>92</v>
      </c>
      <c r="Z358" t="s">
        <v>92</v>
      </c>
    </row>
    <row r="359" spans="3:26" ht="15" customHeight="1">
      <c r="C359" t="s">
        <v>26</v>
      </c>
      <c r="H359" t="s">
        <v>92</v>
      </c>
      <c r="K359" t="s">
        <v>92</v>
      </c>
      <c r="L359" t="s">
        <v>103</v>
      </c>
      <c r="M359" t="s">
        <v>92</v>
      </c>
      <c r="N359" t="s">
        <v>92</v>
      </c>
      <c r="O359" t="s">
        <v>92</v>
      </c>
      <c r="Q359" t="s">
        <v>92</v>
      </c>
      <c r="T359" t="s">
        <v>92</v>
      </c>
      <c r="V359" t="s">
        <v>92</v>
      </c>
      <c r="X359" t="s">
        <v>92</v>
      </c>
      <c r="Z359" t="s">
        <v>92</v>
      </c>
    </row>
    <row r="360" spans="3:26" ht="15" customHeight="1">
      <c r="C360" t="s">
        <v>26</v>
      </c>
      <c r="H360" t="s">
        <v>92</v>
      </c>
      <c r="K360" t="s">
        <v>92</v>
      </c>
      <c r="L360" t="s">
        <v>103</v>
      </c>
      <c r="M360" t="s">
        <v>92</v>
      </c>
      <c r="N360" t="s">
        <v>92</v>
      </c>
      <c r="O360" t="s">
        <v>92</v>
      </c>
      <c r="Q360" t="s">
        <v>92</v>
      </c>
      <c r="T360" t="s">
        <v>92</v>
      </c>
      <c r="V360" t="s">
        <v>92</v>
      </c>
      <c r="X360" t="s">
        <v>92</v>
      </c>
      <c r="Z360" t="s">
        <v>92</v>
      </c>
    </row>
    <row r="361" spans="3:26" ht="15" customHeight="1">
      <c r="C361" t="s">
        <v>26</v>
      </c>
      <c r="H361" t="s">
        <v>92</v>
      </c>
      <c r="K361" t="s">
        <v>92</v>
      </c>
      <c r="L361" t="s">
        <v>103</v>
      </c>
      <c r="M361" t="s">
        <v>92</v>
      </c>
      <c r="N361" t="s">
        <v>92</v>
      </c>
      <c r="O361" t="s">
        <v>92</v>
      </c>
      <c r="Q361" t="s">
        <v>92</v>
      </c>
      <c r="T361" t="s">
        <v>92</v>
      </c>
      <c r="V361" t="s">
        <v>92</v>
      </c>
      <c r="X361" t="s">
        <v>92</v>
      </c>
      <c r="Z361" t="s">
        <v>92</v>
      </c>
    </row>
    <row r="362" spans="3:26" ht="15" customHeight="1">
      <c r="C362" t="s">
        <v>26</v>
      </c>
      <c r="H362" t="s">
        <v>92</v>
      </c>
      <c r="K362" t="s">
        <v>92</v>
      </c>
      <c r="L362" t="s">
        <v>103</v>
      </c>
      <c r="M362" t="s">
        <v>92</v>
      </c>
      <c r="N362" t="s">
        <v>92</v>
      </c>
      <c r="O362" t="s">
        <v>92</v>
      </c>
      <c r="Q362" t="s">
        <v>92</v>
      </c>
      <c r="T362" t="s">
        <v>92</v>
      </c>
      <c r="V362" t="s">
        <v>92</v>
      </c>
      <c r="X362" t="s">
        <v>92</v>
      </c>
      <c r="Z362" t="s">
        <v>92</v>
      </c>
    </row>
    <row r="363" spans="3:26" ht="15" customHeight="1">
      <c r="C363" t="s">
        <v>26</v>
      </c>
      <c r="H363" t="s">
        <v>92</v>
      </c>
      <c r="K363" t="s">
        <v>92</v>
      </c>
      <c r="L363" t="s">
        <v>103</v>
      </c>
      <c r="M363" t="s">
        <v>92</v>
      </c>
      <c r="N363" t="s">
        <v>92</v>
      </c>
      <c r="O363" t="s">
        <v>92</v>
      </c>
      <c r="Q363" t="s">
        <v>92</v>
      </c>
      <c r="T363" t="s">
        <v>92</v>
      </c>
      <c r="V363" t="s">
        <v>92</v>
      </c>
      <c r="X363" t="s">
        <v>92</v>
      </c>
      <c r="Z363" t="s">
        <v>92</v>
      </c>
    </row>
    <row r="364" spans="3:26" ht="15" customHeight="1">
      <c r="C364" t="s">
        <v>26</v>
      </c>
      <c r="H364" t="s">
        <v>92</v>
      </c>
      <c r="K364" t="s">
        <v>92</v>
      </c>
      <c r="L364" t="s">
        <v>103</v>
      </c>
      <c r="M364" t="s">
        <v>92</v>
      </c>
      <c r="N364" t="s">
        <v>92</v>
      </c>
      <c r="O364" t="s">
        <v>92</v>
      </c>
      <c r="Q364" t="s">
        <v>92</v>
      </c>
      <c r="T364" t="s">
        <v>92</v>
      </c>
      <c r="V364" t="s">
        <v>92</v>
      </c>
      <c r="X364" t="s">
        <v>92</v>
      </c>
      <c r="Z364" t="s">
        <v>92</v>
      </c>
    </row>
    <row r="365" spans="3:26" ht="15" customHeight="1">
      <c r="C365" t="s">
        <v>26</v>
      </c>
      <c r="H365" t="s">
        <v>92</v>
      </c>
      <c r="K365" t="s">
        <v>92</v>
      </c>
      <c r="L365" t="s">
        <v>103</v>
      </c>
      <c r="M365" t="s">
        <v>92</v>
      </c>
      <c r="N365" t="s">
        <v>92</v>
      </c>
      <c r="O365" t="s">
        <v>92</v>
      </c>
      <c r="Q365" t="s">
        <v>92</v>
      </c>
      <c r="T365" t="s">
        <v>92</v>
      </c>
      <c r="V365" t="s">
        <v>92</v>
      </c>
      <c r="X365" t="s">
        <v>92</v>
      </c>
      <c r="Z365" t="s">
        <v>92</v>
      </c>
    </row>
    <row r="366" spans="3:26" ht="15" customHeight="1">
      <c r="C366" t="s">
        <v>26</v>
      </c>
      <c r="H366" t="s">
        <v>92</v>
      </c>
      <c r="K366" t="s">
        <v>92</v>
      </c>
      <c r="L366" t="s">
        <v>103</v>
      </c>
      <c r="M366" t="s">
        <v>92</v>
      </c>
      <c r="N366" t="s">
        <v>92</v>
      </c>
      <c r="O366" t="s">
        <v>92</v>
      </c>
      <c r="Q366" t="s">
        <v>92</v>
      </c>
      <c r="T366" t="s">
        <v>92</v>
      </c>
      <c r="V366" t="s">
        <v>92</v>
      </c>
      <c r="X366" t="s">
        <v>92</v>
      </c>
      <c r="Z366" t="s">
        <v>92</v>
      </c>
    </row>
    <row r="367" spans="3:26" ht="15" customHeight="1">
      <c r="C367" t="s">
        <v>26</v>
      </c>
      <c r="H367" t="s">
        <v>92</v>
      </c>
      <c r="K367" t="s">
        <v>92</v>
      </c>
      <c r="L367" t="s">
        <v>103</v>
      </c>
      <c r="M367" t="s">
        <v>92</v>
      </c>
      <c r="N367" t="s">
        <v>92</v>
      </c>
      <c r="O367" t="s">
        <v>92</v>
      </c>
      <c r="Q367" t="s">
        <v>92</v>
      </c>
      <c r="T367" t="s">
        <v>92</v>
      </c>
      <c r="V367" t="s">
        <v>92</v>
      </c>
      <c r="X367" t="s">
        <v>92</v>
      </c>
      <c r="Z367" t="s">
        <v>92</v>
      </c>
    </row>
    <row r="368" spans="3:26" ht="15" customHeight="1">
      <c r="C368" t="s">
        <v>26</v>
      </c>
      <c r="H368" t="s">
        <v>92</v>
      </c>
      <c r="K368" t="s">
        <v>92</v>
      </c>
      <c r="L368" t="s">
        <v>103</v>
      </c>
      <c r="M368" t="s">
        <v>92</v>
      </c>
      <c r="N368" t="s">
        <v>92</v>
      </c>
      <c r="O368" t="s">
        <v>92</v>
      </c>
      <c r="Q368" t="s">
        <v>92</v>
      </c>
      <c r="T368" t="s">
        <v>92</v>
      </c>
      <c r="V368" t="s">
        <v>92</v>
      </c>
      <c r="X368" t="s">
        <v>92</v>
      </c>
      <c r="Z368" t="s">
        <v>92</v>
      </c>
    </row>
    <row r="369" spans="3:26" ht="15" customHeight="1">
      <c r="C369" t="s">
        <v>26</v>
      </c>
      <c r="H369" t="s">
        <v>92</v>
      </c>
      <c r="K369" t="s">
        <v>92</v>
      </c>
      <c r="L369" t="s">
        <v>103</v>
      </c>
      <c r="M369" t="s">
        <v>92</v>
      </c>
      <c r="N369" t="s">
        <v>92</v>
      </c>
      <c r="O369" t="s">
        <v>92</v>
      </c>
      <c r="Q369" t="s">
        <v>92</v>
      </c>
      <c r="T369" t="s">
        <v>92</v>
      </c>
      <c r="V369" t="s">
        <v>92</v>
      </c>
      <c r="X369" t="s">
        <v>92</v>
      </c>
      <c r="Z369" t="s">
        <v>92</v>
      </c>
    </row>
    <row r="370" spans="3:26" ht="15" customHeight="1">
      <c r="C370" t="s">
        <v>26</v>
      </c>
      <c r="H370" t="s">
        <v>92</v>
      </c>
      <c r="K370" t="s">
        <v>92</v>
      </c>
      <c r="L370" t="s">
        <v>103</v>
      </c>
      <c r="M370" t="s">
        <v>92</v>
      </c>
      <c r="N370" t="s">
        <v>92</v>
      </c>
      <c r="O370" t="s">
        <v>92</v>
      </c>
      <c r="Q370" t="s">
        <v>92</v>
      </c>
      <c r="T370" t="s">
        <v>92</v>
      </c>
      <c r="V370" t="s">
        <v>92</v>
      </c>
      <c r="X370" t="s">
        <v>92</v>
      </c>
      <c r="Z370" t="s">
        <v>92</v>
      </c>
    </row>
    <row r="371" spans="3:26" ht="15" customHeight="1">
      <c r="C371" t="s">
        <v>26</v>
      </c>
      <c r="H371" t="s">
        <v>92</v>
      </c>
      <c r="K371" t="s">
        <v>92</v>
      </c>
      <c r="L371" t="s">
        <v>103</v>
      </c>
      <c r="M371" t="s">
        <v>92</v>
      </c>
      <c r="N371" t="s">
        <v>92</v>
      </c>
      <c r="O371" t="s">
        <v>92</v>
      </c>
      <c r="Q371" t="s">
        <v>92</v>
      </c>
      <c r="T371" t="s">
        <v>92</v>
      </c>
      <c r="V371" t="s">
        <v>92</v>
      </c>
      <c r="X371" t="s">
        <v>92</v>
      </c>
      <c r="Z371" t="s">
        <v>92</v>
      </c>
    </row>
    <row r="372" spans="3:26" ht="15" customHeight="1">
      <c r="C372" t="s">
        <v>26</v>
      </c>
      <c r="H372" t="s">
        <v>92</v>
      </c>
      <c r="K372" t="s">
        <v>92</v>
      </c>
      <c r="L372" t="s">
        <v>103</v>
      </c>
      <c r="M372" t="s">
        <v>92</v>
      </c>
      <c r="N372" t="s">
        <v>92</v>
      </c>
      <c r="O372" t="s">
        <v>92</v>
      </c>
      <c r="Q372" t="s">
        <v>92</v>
      </c>
      <c r="T372" t="s">
        <v>92</v>
      </c>
      <c r="V372" t="s">
        <v>92</v>
      </c>
      <c r="X372" t="s">
        <v>92</v>
      </c>
      <c r="Z372" t="s">
        <v>92</v>
      </c>
    </row>
    <row r="373" spans="3:26" ht="15" customHeight="1">
      <c r="C373" t="s">
        <v>26</v>
      </c>
      <c r="H373" t="s">
        <v>92</v>
      </c>
      <c r="K373" t="s">
        <v>92</v>
      </c>
      <c r="L373" t="s">
        <v>103</v>
      </c>
      <c r="M373" t="s">
        <v>92</v>
      </c>
      <c r="N373" t="s">
        <v>92</v>
      </c>
      <c r="O373" t="s">
        <v>92</v>
      </c>
      <c r="Q373" t="s">
        <v>92</v>
      </c>
      <c r="T373" t="s">
        <v>92</v>
      </c>
      <c r="V373" t="s">
        <v>92</v>
      </c>
      <c r="X373" t="s">
        <v>92</v>
      </c>
      <c r="Z373" t="s">
        <v>92</v>
      </c>
    </row>
    <row r="374" spans="3:26" ht="15" customHeight="1">
      <c r="C374" t="s">
        <v>26</v>
      </c>
      <c r="H374" t="s">
        <v>92</v>
      </c>
      <c r="K374" t="s">
        <v>92</v>
      </c>
      <c r="L374" t="s">
        <v>103</v>
      </c>
      <c r="M374" t="s">
        <v>92</v>
      </c>
      <c r="N374" t="s">
        <v>92</v>
      </c>
      <c r="O374" t="s">
        <v>92</v>
      </c>
      <c r="Q374" t="s">
        <v>92</v>
      </c>
      <c r="T374" t="s">
        <v>92</v>
      </c>
      <c r="V374" t="s">
        <v>92</v>
      </c>
      <c r="X374" t="s">
        <v>92</v>
      </c>
      <c r="Z374" t="s">
        <v>92</v>
      </c>
    </row>
    <row r="375" spans="3:26" ht="15" customHeight="1">
      <c r="C375" t="s">
        <v>26</v>
      </c>
      <c r="H375" t="s">
        <v>92</v>
      </c>
      <c r="K375" t="s">
        <v>92</v>
      </c>
      <c r="L375" t="s">
        <v>103</v>
      </c>
      <c r="M375" t="s">
        <v>92</v>
      </c>
      <c r="N375" t="s">
        <v>92</v>
      </c>
      <c r="O375" t="s">
        <v>92</v>
      </c>
      <c r="Q375" t="s">
        <v>92</v>
      </c>
      <c r="T375" t="s">
        <v>92</v>
      </c>
      <c r="V375" t="s">
        <v>92</v>
      </c>
      <c r="X375" t="s">
        <v>92</v>
      </c>
      <c r="Z375" t="s">
        <v>92</v>
      </c>
    </row>
    <row r="376" spans="3:26" ht="15" customHeight="1">
      <c r="C376" t="s">
        <v>26</v>
      </c>
      <c r="H376" t="s">
        <v>92</v>
      </c>
      <c r="K376" t="s">
        <v>92</v>
      </c>
      <c r="L376" t="s">
        <v>103</v>
      </c>
      <c r="M376" t="s">
        <v>92</v>
      </c>
      <c r="N376" t="s">
        <v>92</v>
      </c>
      <c r="O376" t="s">
        <v>92</v>
      </c>
      <c r="Q376" t="s">
        <v>92</v>
      </c>
      <c r="T376" t="s">
        <v>92</v>
      </c>
      <c r="V376" t="s">
        <v>92</v>
      </c>
      <c r="X376" t="s">
        <v>92</v>
      </c>
      <c r="Z376" t="s">
        <v>92</v>
      </c>
    </row>
    <row r="377" spans="3:26" ht="15" customHeight="1">
      <c r="C377" t="s">
        <v>26</v>
      </c>
      <c r="H377" t="s">
        <v>92</v>
      </c>
      <c r="K377" t="s">
        <v>92</v>
      </c>
      <c r="L377" t="s">
        <v>103</v>
      </c>
      <c r="M377" t="s">
        <v>92</v>
      </c>
      <c r="N377" t="s">
        <v>92</v>
      </c>
      <c r="O377" t="s">
        <v>92</v>
      </c>
      <c r="Q377" t="s">
        <v>92</v>
      </c>
      <c r="T377" t="s">
        <v>92</v>
      </c>
      <c r="V377" t="s">
        <v>92</v>
      </c>
      <c r="X377" t="s">
        <v>92</v>
      </c>
      <c r="Z377" t="s">
        <v>92</v>
      </c>
    </row>
    <row r="378" spans="3:26" ht="15" customHeight="1">
      <c r="C378" t="s">
        <v>26</v>
      </c>
      <c r="H378" t="s">
        <v>92</v>
      </c>
      <c r="K378" t="s">
        <v>92</v>
      </c>
      <c r="L378" t="s">
        <v>103</v>
      </c>
      <c r="M378" t="s">
        <v>92</v>
      </c>
      <c r="N378" t="s">
        <v>92</v>
      </c>
      <c r="O378" t="s">
        <v>92</v>
      </c>
      <c r="Q378" t="s">
        <v>92</v>
      </c>
      <c r="T378" t="s">
        <v>92</v>
      </c>
      <c r="V378" t="s">
        <v>92</v>
      </c>
      <c r="X378" t="s">
        <v>92</v>
      </c>
      <c r="Z378" t="s">
        <v>92</v>
      </c>
    </row>
    <row r="379" spans="3:26" ht="15" customHeight="1">
      <c r="C379" t="s">
        <v>26</v>
      </c>
      <c r="H379" t="s">
        <v>92</v>
      </c>
      <c r="K379" t="s">
        <v>92</v>
      </c>
      <c r="L379" t="s">
        <v>103</v>
      </c>
      <c r="M379" t="s">
        <v>92</v>
      </c>
      <c r="N379" t="s">
        <v>92</v>
      </c>
      <c r="O379" t="s">
        <v>92</v>
      </c>
      <c r="Q379" t="s">
        <v>92</v>
      </c>
      <c r="T379" t="s">
        <v>92</v>
      </c>
      <c r="V379" t="s">
        <v>92</v>
      </c>
      <c r="X379" t="s">
        <v>92</v>
      </c>
      <c r="Z379" t="s">
        <v>92</v>
      </c>
    </row>
    <row r="380" spans="3:26" ht="15" customHeight="1">
      <c r="C380" t="s">
        <v>26</v>
      </c>
      <c r="H380" t="s">
        <v>92</v>
      </c>
      <c r="K380" t="s">
        <v>92</v>
      </c>
      <c r="L380" t="s">
        <v>103</v>
      </c>
      <c r="M380" t="s">
        <v>92</v>
      </c>
      <c r="N380" t="s">
        <v>92</v>
      </c>
      <c r="O380" t="s">
        <v>92</v>
      </c>
      <c r="Q380" t="s">
        <v>92</v>
      </c>
      <c r="T380" t="s">
        <v>92</v>
      </c>
      <c r="V380" t="s">
        <v>92</v>
      </c>
      <c r="X380" t="s">
        <v>92</v>
      </c>
      <c r="Z380" t="s">
        <v>92</v>
      </c>
    </row>
    <row r="381" spans="3:26" ht="15" customHeight="1">
      <c r="C381" t="s">
        <v>26</v>
      </c>
      <c r="H381" t="s">
        <v>92</v>
      </c>
      <c r="K381" t="s">
        <v>92</v>
      </c>
      <c r="L381" t="s">
        <v>103</v>
      </c>
      <c r="M381" t="s">
        <v>92</v>
      </c>
      <c r="N381" t="s">
        <v>92</v>
      </c>
      <c r="O381" t="s">
        <v>92</v>
      </c>
      <c r="Q381" t="s">
        <v>92</v>
      </c>
      <c r="T381" t="s">
        <v>92</v>
      </c>
      <c r="V381" t="s">
        <v>92</v>
      </c>
      <c r="X381" t="s">
        <v>92</v>
      </c>
      <c r="Z381" t="s">
        <v>92</v>
      </c>
    </row>
    <row r="382" spans="3:26" ht="15" customHeight="1">
      <c r="C382" t="s">
        <v>26</v>
      </c>
      <c r="H382" t="s">
        <v>92</v>
      </c>
      <c r="K382" t="s">
        <v>92</v>
      </c>
      <c r="L382" t="s">
        <v>103</v>
      </c>
      <c r="M382" t="s">
        <v>92</v>
      </c>
      <c r="N382" t="s">
        <v>92</v>
      </c>
      <c r="O382" t="s">
        <v>92</v>
      </c>
      <c r="Q382" t="s">
        <v>92</v>
      </c>
      <c r="T382" t="s">
        <v>92</v>
      </c>
      <c r="V382" t="s">
        <v>92</v>
      </c>
      <c r="X382" t="s">
        <v>92</v>
      </c>
      <c r="Z382" t="s">
        <v>92</v>
      </c>
    </row>
    <row r="383" spans="3:26" ht="15" customHeight="1">
      <c r="C383" t="s">
        <v>26</v>
      </c>
      <c r="H383" t="s">
        <v>92</v>
      </c>
      <c r="K383" t="s">
        <v>92</v>
      </c>
      <c r="L383" t="s">
        <v>103</v>
      </c>
      <c r="M383" t="s">
        <v>92</v>
      </c>
      <c r="N383" t="s">
        <v>92</v>
      </c>
      <c r="O383" t="s">
        <v>92</v>
      </c>
      <c r="Q383" t="s">
        <v>92</v>
      </c>
      <c r="T383" t="s">
        <v>92</v>
      </c>
      <c r="V383" t="s">
        <v>92</v>
      </c>
      <c r="X383" t="s">
        <v>92</v>
      </c>
      <c r="Z383" t="s">
        <v>92</v>
      </c>
    </row>
    <row r="384" spans="3:26" ht="15" customHeight="1">
      <c r="C384" t="s">
        <v>26</v>
      </c>
      <c r="H384" t="s">
        <v>92</v>
      </c>
      <c r="K384" t="s">
        <v>92</v>
      </c>
      <c r="L384" t="s">
        <v>103</v>
      </c>
      <c r="M384" t="s">
        <v>92</v>
      </c>
      <c r="N384" t="s">
        <v>92</v>
      </c>
      <c r="O384" t="s">
        <v>92</v>
      </c>
      <c r="Q384" t="s">
        <v>92</v>
      </c>
      <c r="T384" t="s">
        <v>92</v>
      </c>
      <c r="V384" t="s">
        <v>92</v>
      </c>
      <c r="X384" t="s">
        <v>92</v>
      </c>
      <c r="Z384" t="s">
        <v>92</v>
      </c>
    </row>
    <row r="385" spans="3:26" ht="15" customHeight="1">
      <c r="C385" t="s">
        <v>26</v>
      </c>
      <c r="H385" t="s">
        <v>92</v>
      </c>
      <c r="K385" t="s">
        <v>92</v>
      </c>
      <c r="L385" t="s">
        <v>103</v>
      </c>
      <c r="M385" t="s">
        <v>92</v>
      </c>
      <c r="N385" t="s">
        <v>92</v>
      </c>
      <c r="O385" t="s">
        <v>92</v>
      </c>
      <c r="Q385" t="s">
        <v>92</v>
      </c>
      <c r="T385" t="s">
        <v>92</v>
      </c>
      <c r="V385" t="s">
        <v>92</v>
      </c>
      <c r="X385" t="s">
        <v>92</v>
      </c>
      <c r="Z385" t="s">
        <v>92</v>
      </c>
    </row>
    <row r="386" spans="3:26" ht="15" customHeight="1">
      <c r="C386" t="s">
        <v>26</v>
      </c>
      <c r="H386" t="s">
        <v>92</v>
      </c>
      <c r="K386" t="s">
        <v>92</v>
      </c>
      <c r="L386" t="s">
        <v>103</v>
      </c>
      <c r="M386" t="s">
        <v>92</v>
      </c>
      <c r="N386" t="s">
        <v>92</v>
      </c>
      <c r="O386" t="s">
        <v>92</v>
      </c>
      <c r="Q386" t="s">
        <v>92</v>
      </c>
      <c r="T386" t="s">
        <v>92</v>
      </c>
      <c r="V386" t="s">
        <v>92</v>
      </c>
      <c r="X386" t="s">
        <v>92</v>
      </c>
      <c r="Z386" t="s">
        <v>92</v>
      </c>
    </row>
    <row r="387" spans="3:26" ht="15" customHeight="1">
      <c r="C387" t="s">
        <v>26</v>
      </c>
      <c r="H387" t="s">
        <v>92</v>
      </c>
      <c r="K387" t="s">
        <v>92</v>
      </c>
      <c r="L387" t="s">
        <v>103</v>
      </c>
      <c r="M387" t="s">
        <v>92</v>
      </c>
      <c r="N387" t="s">
        <v>92</v>
      </c>
      <c r="O387" t="s">
        <v>92</v>
      </c>
      <c r="Q387" t="s">
        <v>92</v>
      </c>
      <c r="T387" t="s">
        <v>92</v>
      </c>
      <c r="V387" t="s">
        <v>92</v>
      </c>
      <c r="X387" t="s">
        <v>92</v>
      </c>
      <c r="Z387" t="s">
        <v>92</v>
      </c>
    </row>
    <row r="388" spans="3:26" ht="15" customHeight="1">
      <c r="C388" t="s">
        <v>26</v>
      </c>
      <c r="H388" t="s">
        <v>92</v>
      </c>
      <c r="K388" t="s">
        <v>92</v>
      </c>
      <c r="L388" t="s">
        <v>103</v>
      </c>
      <c r="M388" t="s">
        <v>92</v>
      </c>
      <c r="N388" t="s">
        <v>92</v>
      </c>
      <c r="O388" t="s">
        <v>92</v>
      </c>
      <c r="Q388" t="s">
        <v>92</v>
      </c>
      <c r="T388" t="s">
        <v>92</v>
      </c>
      <c r="V388" t="s">
        <v>92</v>
      </c>
      <c r="X388" t="s">
        <v>92</v>
      </c>
      <c r="Z388" t="s">
        <v>92</v>
      </c>
    </row>
    <row r="389" spans="3:26" ht="15" customHeight="1">
      <c r="C389" t="s">
        <v>26</v>
      </c>
      <c r="H389" t="s">
        <v>92</v>
      </c>
      <c r="K389" t="s">
        <v>92</v>
      </c>
      <c r="L389" t="s">
        <v>103</v>
      </c>
      <c r="M389" t="s">
        <v>92</v>
      </c>
      <c r="N389" t="s">
        <v>92</v>
      </c>
      <c r="O389" t="s">
        <v>92</v>
      </c>
      <c r="Q389" t="s">
        <v>92</v>
      </c>
      <c r="T389" t="s">
        <v>92</v>
      </c>
      <c r="V389" t="s">
        <v>92</v>
      </c>
      <c r="X389" t="s">
        <v>92</v>
      </c>
      <c r="Z389" t="s">
        <v>92</v>
      </c>
    </row>
    <row r="390" spans="3:26" ht="15" customHeight="1">
      <c r="C390" t="s">
        <v>26</v>
      </c>
      <c r="H390" t="s">
        <v>92</v>
      </c>
      <c r="K390" t="s">
        <v>92</v>
      </c>
      <c r="L390" t="s">
        <v>103</v>
      </c>
      <c r="M390" t="s">
        <v>92</v>
      </c>
      <c r="N390" t="s">
        <v>92</v>
      </c>
      <c r="O390" t="s">
        <v>92</v>
      </c>
      <c r="Q390" t="s">
        <v>92</v>
      </c>
      <c r="T390" t="s">
        <v>92</v>
      </c>
      <c r="V390" t="s">
        <v>92</v>
      </c>
      <c r="X390" t="s">
        <v>92</v>
      </c>
      <c r="Z390" t="s">
        <v>92</v>
      </c>
    </row>
    <row r="391" spans="3:26" ht="15" customHeight="1">
      <c r="C391" t="s">
        <v>26</v>
      </c>
      <c r="H391" t="s">
        <v>92</v>
      </c>
      <c r="K391" t="s">
        <v>92</v>
      </c>
      <c r="L391" t="s">
        <v>103</v>
      </c>
      <c r="M391" t="s">
        <v>92</v>
      </c>
      <c r="N391" t="s">
        <v>92</v>
      </c>
      <c r="O391" t="s">
        <v>92</v>
      </c>
      <c r="Q391" t="s">
        <v>92</v>
      </c>
      <c r="T391" t="s">
        <v>92</v>
      </c>
      <c r="V391" t="s">
        <v>92</v>
      </c>
      <c r="X391" t="s">
        <v>92</v>
      </c>
      <c r="Z391" t="s">
        <v>92</v>
      </c>
    </row>
    <row r="392" spans="3:26" ht="15" customHeight="1">
      <c r="C392" t="s">
        <v>26</v>
      </c>
      <c r="H392" t="s">
        <v>92</v>
      </c>
      <c r="K392" t="s">
        <v>92</v>
      </c>
      <c r="L392" t="s">
        <v>103</v>
      </c>
      <c r="M392" t="s">
        <v>92</v>
      </c>
      <c r="N392" t="s">
        <v>92</v>
      </c>
      <c r="O392" t="s">
        <v>92</v>
      </c>
      <c r="Q392" t="s">
        <v>92</v>
      </c>
      <c r="T392" t="s">
        <v>92</v>
      </c>
      <c r="V392" t="s">
        <v>92</v>
      </c>
      <c r="X392" t="s">
        <v>92</v>
      </c>
      <c r="Z392" t="s">
        <v>92</v>
      </c>
    </row>
    <row r="393" spans="3:26" ht="15" customHeight="1">
      <c r="C393" t="s">
        <v>26</v>
      </c>
      <c r="H393" t="s">
        <v>92</v>
      </c>
      <c r="K393" t="s">
        <v>92</v>
      </c>
      <c r="L393" t="s">
        <v>103</v>
      </c>
      <c r="M393" t="s">
        <v>92</v>
      </c>
      <c r="N393" t="s">
        <v>92</v>
      </c>
      <c r="O393" t="s">
        <v>92</v>
      </c>
      <c r="Q393" t="s">
        <v>92</v>
      </c>
      <c r="T393" t="s">
        <v>92</v>
      </c>
      <c r="V393" t="s">
        <v>92</v>
      </c>
      <c r="X393" t="s">
        <v>92</v>
      </c>
      <c r="Z393" t="s">
        <v>92</v>
      </c>
    </row>
    <row r="394" spans="3:26" ht="15" customHeight="1">
      <c r="C394" t="s">
        <v>26</v>
      </c>
      <c r="H394" t="s">
        <v>92</v>
      </c>
      <c r="K394" t="s">
        <v>92</v>
      </c>
      <c r="L394" t="s">
        <v>103</v>
      </c>
      <c r="M394" t="s">
        <v>92</v>
      </c>
      <c r="N394" t="s">
        <v>92</v>
      </c>
      <c r="O394" t="s">
        <v>92</v>
      </c>
      <c r="Q394" t="s">
        <v>92</v>
      </c>
      <c r="T394" t="s">
        <v>92</v>
      </c>
      <c r="V394" t="s">
        <v>92</v>
      </c>
      <c r="X394" t="s">
        <v>92</v>
      </c>
      <c r="Z394" t="s">
        <v>92</v>
      </c>
    </row>
    <row r="395" spans="3:26" ht="15" customHeight="1">
      <c r="C395" t="s">
        <v>26</v>
      </c>
      <c r="H395" t="s">
        <v>92</v>
      </c>
      <c r="K395" t="s">
        <v>92</v>
      </c>
      <c r="L395" t="s">
        <v>103</v>
      </c>
      <c r="M395" t="s">
        <v>92</v>
      </c>
      <c r="N395" t="s">
        <v>92</v>
      </c>
      <c r="O395" t="s">
        <v>92</v>
      </c>
      <c r="Q395" t="s">
        <v>92</v>
      </c>
      <c r="T395" t="s">
        <v>92</v>
      </c>
      <c r="V395" t="s">
        <v>92</v>
      </c>
      <c r="X395" t="s">
        <v>92</v>
      </c>
      <c r="Z395" t="s">
        <v>92</v>
      </c>
    </row>
    <row r="396" spans="3:26" ht="15" customHeight="1">
      <c r="C396" t="s">
        <v>26</v>
      </c>
      <c r="H396" t="s">
        <v>92</v>
      </c>
      <c r="K396" t="s">
        <v>92</v>
      </c>
      <c r="L396" t="s">
        <v>103</v>
      </c>
      <c r="M396" t="s">
        <v>92</v>
      </c>
      <c r="N396" t="s">
        <v>92</v>
      </c>
      <c r="O396" t="s">
        <v>92</v>
      </c>
      <c r="Q396" t="s">
        <v>92</v>
      </c>
      <c r="T396" t="s">
        <v>92</v>
      </c>
      <c r="V396" t="s">
        <v>92</v>
      </c>
      <c r="X396" t="s">
        <v>92</v>
      </c>
      <c r="Z396" t="s">
        <v>92</v>
      </c>
    </row>
    <row r="397" spans="3:26" ht="15" customHeight="1">
      <c r="C397" t="s">
        <v>26</v>
      </c>
      <c r="H397" t="s">
        <v>92</v>
      </c>
      <c r="K397" t="s">
        <v>92</v>
      </c>
      <c r="L397" t="s">
        <v>103</v>
      </c>
      <c r="M397" t="s">
        <v>92</v>
      </c>
      <c r="N397" t="s">
        <v>92</v>
      </c>
      <c r="O397" t="s">
        <v>92</v>
      </c>
      <c r="Q397" t="s">
        <v>92</v>
      </c>
      <c r="T397" t="s">
        <v>92</v>
      </c>
      <c r="V397" t="s">
        <v>92</v>
      </c>
      <c r="X397" t="s">
        <v>92</v>
      </c>
      <c r="Z397" t="s">
        <v>92</v>
      </c>
    </row>
    <row r="398" spans="3:26" ht="15" customHeight="1">
      <c r="C398" t="s">
        <v>26</v>
      </c>
      <c r="H398" t="s">
        <v>92</v>
      </c>
      <c r="K398" t="s">
        <v>92</v>
      </c>
      <c r="L398" t="s">
        <v>103</v>
      </c>
      <c r="M398" t="s">
        <v>92</v>
      </c>
      <c r="N398" t="s">
        <v>92</v>
      </c>
      <c r="O398" t="s">
        <v>92</v>
      </c>
      <c r="Q398" t="s">
        <v>92</v>
      </c>
      <c r="T398" t="s">
        <v>92</v>
      </c>
      <c r="V398" t="s">
        <v>92</v>
      </c>
      <c r="X398" t="s">
        <v>92</v>
      </c>
      <c r="Z398" t="s">
        <v>92</v>
      </c>
    </row>
    <row r="399" spans="3:26" ht="15" customHeight="1">
      <c r="C399" t="s">
        <v>26</v>
      </c>
      <c r="H399" t="s">
        <v>92</v>
      </c>
      <c r="K399" t="s">
        <v>92</v>
      </c>
      <c r="L399" t="s">
        <v>103</v>
      </c>
      <c r="M399" t="s">
        <v>92</v>
      </c>
      <c r="N399" t="s">
        <v>92</v>
      </c>
      <c r="O399" t="s">
        <v>92</v>
      </c>
      <c r="Q399" t="s">
        <v>92</v>
      </c>
      <c r="T399" t="s">
        <v>92</v>
      </c>
      <c r="V399" t="s">
        <v>92</v>
      </c>
      <c r="X399" t="s">
        <v>92</v>
      </c>
      <c r="Z399" t="s">
        <v>92</v>
      </c>
    </row>
    <row r="400" spans="3:26" ht="15" customHeight="1">
      <c r="C400" t="s">
        <v>26</v>
      </c>
      <c r="H400" t="s">
        <v>92</v>
      </c>
      <c r="K400" t="s">
        <v>92</v>
      </c>
      <c r="L400" t="s">
        <v>103</v>
      </c>
      <c r="M400" t="s">
        <v>92</v>
      </c>
      <c r="N400" t="s">
        <v>92</v>
      </c>
      <c r="O400" t="s">
        <v>92</v>
      </c>
      <c r="Q400" t="s">
        <v>92</v>
      </c>
      <c r="T400" t="s">
        <v>92</v>
      </c>
      <c r="V400" t="s">
        <v>92</v>
      </c>
      <c r="X400" t="s">
        <v>92</v>
      </c>
      <c r="Z400" t="s">
        <v>92</v>
      </c>
    </row>
    <row r="401" spans="3:26" ht="15" customHeight="1">
      <c r="C401" t="s">
        <v>26</v>
      </c>
      <c r="H401" t="s">
        <v>92</v>
      </c>
      <c r="K401" t="s">
        <v>92</v>
      </c>
      <c r="L401" t="s">
        <v>103</v>
      </c>
      <c r="M401" t="s">
        <v>92</v>
      </c>
      <c r="N401" t="s">
        <v>92</v>
      </c>
      <c r="O401" t="s">
        <v>92</v>
      </c>
      <c r="Q401" t="s">
        <v>92</v>
      </c>
      <c r="T401" t="s">
        <v>92</v>
      </c>
      <c r="V401" t="s">
        <v>92</v>
      </c>
      <c r="X401" t="s">
        <v>92</v>
      </c>
      <c r="Z401" t="s">
        <v>92</v>
      </c>
    </row>
    <row r="402" spans="3:26" ht="15" customHeight="1">
      <c r="C402" t="s">
        <v>26</v>
      </c>
      <c r="H402" t="s">
        <v>92</v>
      </c>
      <c r="K402" t="s">
        <v>92</v>
      </c>
      <c r="L402" t="s">
        <v>103</v>
      </c>
      <c r="M402" t="s">
        <v>92</v>
      </c>
      <c r="N402" t="s">
        <v>92</v>
      </c>
      <c r="O402" t="s">
        <v>92</v>
      </c>
      <c r="Q402" t="s">
        <v>92</v>
      </c>
      <c r="T402" t="s">
        <v>92</v>
      </c>
      <c r="V402" t="s">
        <v>92</v>
      </c>
      <c r="X402" t="s">
        <v>92</v>
      </c>
      <c r="Z402" t="s">
        <v>92</v>
      </c>
    </row>
    <row r="403" spans="3:26" ht="15" customHeight="1">
      <c r="C403" t="s">
        <v>26</v>
      </c>
      <c r="H403" t="s">
        <v>92</v>
      </c>
      <c r="K403" t="s">
        <v>92</v>
      </c>
      <c r="L403" t="s">
        <v>103</v>
      </c>
      <c r="M403" t="s">
        <v>92</v>
      </c>
      <c r="N403" t="s">
        <v>92</v>
      </c>
      <c r="O403" t="s">
        <v>92</v>
      </c>
      <c r="Q403" t="s">
        <v>92</v>
      </c>
      <c r="T403" t="s">
        <v>92</v>
      </c>
      <c r="V403" t="s">
        <v>92</v>
      </c>
      <c r="X403" t="s">
        <v>92</v>
      </c>
      <c r="Z403" t="s">
        <v>92</v>
      </c>
    </row>
    <row r="404" spans="3:26" ht="15" customHeight="1">
      <c r="C404" t="s">
        <v>26</v>
      </c>
      <c r="H404" t="s">
        <v>92</v>
      </c>
      <c r="K404" t="s">
        <v>92</v>
      </c>
      <c r="L404" t="s">
        <v>103</v>
      </c>
      <c r="M404" t="s">
        <v>92</v>
      </c>
      <c r="N404" t="s">
        <v>92</v>
      </c>
      <c r="O404" t="s">
        <v>92</v>
      </c>
      <c r="Q404" t="s">
        <v>92</v>
      </c>
      <c r="T404" t="s">
        <v>92</v>
      </c>
      <c r="V404" t="s">
        <v>92</v>
      </c>
      <c r="X404" t="s">
        <v>92</v>
      </c>
      <c r="Z404" t="s">
        <v>92</v>
      </c>
    </row>
    <row r="405" spans="3:26" ht="15" customHeight="1">
      <c r="C405" t="s">
        <v>26</v>
      </c>
      <c r="H405" t="s">
        <v>92</v>
      </c>
      <c r="K405" t="s">
        <v>92</v>
      </c>
      <c r="L405" t="s">
        <v>103</v>
      </c>
      <c r="M405" t="s">
        <v>92</v>
      </c>
      <c r="N405" t="s">
        <v>92</v>
      </c>
      <c r="O405" t="s">
        <v>92</v>
      </c>
      <c r="Q405" t="s">
        <v>92</v>
      </c>
      <c r="T405" t="s">
        <v>92</v>
      </c>
      <c r="V405" t="s">
        <v>92</v>
      </c>
      <c r="X405" t="s">
        <v>92</v>
      </c>
      <c r="Z405" t="s">
        <v>92</v>
      </c>
    </row>
    <row r="406" spans="3:26" ht="15" customHeight="1">
      <c r="C406" t="s">
        <v>26</v>
      </c>
      <c r="H406" t="s">
        <v>92</v>
      </c>
      <c r="K406" t="s">
        <v>92</v>
      </c>
      <c r="L406" t="s">
        <v>103</v>
      </c>
      <c r="M406" t="s">
        <v>92</v>
      </c>
      <c r="N406" t="s">
        <v>92</v>
      </c>
      <c r="O406" t="s">
        <v>92</v>
      </c>
      <c r="Q406" t="s">
        <v>92</v>
      </c>
      <c r="T406" t="s">
        <v>92</v>
      </c>
      <c r="V406" t="s">
        <v>92</v>
      </c>
      <c r="X406" t="s">
        <v>92</v>
      </c>
      <c r="Z406" t="s">
        <v>92</v>
      </c>
    </row>
    <row r="407" spans="3:26" ht="15" customHeight="1">
      <c r="C407" t="s">
        <v>26</v>
      </c>
      <c r="H407" t="s">
        <v>92</v>
      </c>
      <c r="K407" t="s">
        <v>92</v>
      </c>
      <c r="L407" t="s">
        <v>103</v>
      </c>
      <c r="M407" t="s">
        <v>92</v>
      </c>
      <c r="N407" t="s">
        <v>92</v>
      </c>
      <c r="O407" t="s">
        <v>92</v>
      </c>
      <c r="Q407" t="s">
        <v>92</v>
      </c>
      <c r="T407" t="s">
        <v>92</v>
      </c>
      <c r="V407" t="s">
        <v>92</v>
      </c>
      <c r="X407" t="s">
        <v>92</v>
      </c>
      <c r="Z407" t="s">
        <v>92</v>
      </c>
    </row>
    <row r="408" spans="3:26" ht="15" customHeight="1">
      <c r="C408" t="s">
        <v>26</v>
      </c>
      <c r="H408" t="s">
        <v>92</v>
      </c>
      <c r="K408" t="s">
        <v>92</v>
      </c>
      <c r="L408" t="s">
        <v>103</v>
      </c>
      <c r="M408" t="s">
        <v>92</v>
      </c>
      <c r="N408" t="s">
        <v>92</v>
      </c>
      <c r="O408" t="s">
        <v>92</v>
      </c>
      <c r="Q408" t="s">
        <v>92</v>
      </c>
      <c r="T408" t="s">
        <v>92</v>
      </c>
      <c r="V408" t="s">
        <v>92</v>
      </c>
      <c r="X408" t="s">
        <v>92</v>
      </c>
      <c r="Z408" t="s">
        <v>92</v>
      </c>
    </row>
    <row r="409" spans="3:26" ht="15" customHeight="1">
      <c r="C409" t="s">
        <v>26</v>
      </c>
      <c r="H409" t="s">
        <v>92</v>
      </c>
      <c r="K409" t="s">
        <v>92</v>
      </c>
      <c r="L409" t="s">
        <v>103</v>
      </c>
      <c r="M409" t="s">
        <v>92</v>
      </c>
      <c r="N409" t="s">
        <v>92</v>
      </c>
      <c r="O409" t="s">
        <v>92</v>
      </c>
      <c r="Q409" t="s">
        <v>92</v>
      </c>
      <c r="T409" t="s">
        <v>92</v>
      </c>
      <c r="V409" t="s">
        <v>92</v>
      </c>
      <c r="X409" t="s">
        <v>92</v>
      </c>
      <c r="Z409" t="s">
        <v>92</v>
      </c>
    </row>
    <row r="410" spans="3:26" ht="15" customHeight="1">
      <c r="C410" t="s">
        <v>26</v>
      </c>
      <c r="H410" t="s">
        <v>92</v>
      </c>
      <c r="K410" t="s">
        <v>92</v>
      </c>
      <c r="L410" t="s">
        <v>103</v>
      </c>
      <c r="M410" t="s">
        <v>92</v>
      </c>
      <c r="N410" t="s">
        <v>92</v>
      </c>
      <c r="O410" t="s">
        <v>92</v>
      </c>
      <c r="Q410" t="s">
        <v>92</v>
      </c>
      <c r="T410" t="s">
        <v>92</v>
      </c>
      <c r="V410" t="s">
        <v>92</v>
      </c>
      <c r="X410" t="s">
        <v>92</v>
      </c>
      <c r="Z410" t="s">
        <v>92</v>
      </c>
    </row>
    <row r="411" spans="3:26" ht="15" customHeight="1">
      <c r="C411" t="s">
        <v>26</v>
      </c>
      <c r="H411" t="s">
        <v>92</v>
      </c>
      <c r="K411" t="s">
        <v>92</v>
      </c>
      <c r="L411" t="s">
        <v>103</v>
      </c>
      <c r="M411" t="s">
        <v>92</v>
      </c>
      <c r="N411" t="s">
        <v>92</v>
      </c>
      <c r="O411" t="s">
        <v>92</v>
      </c>
      <c r="Q411" t="s">
        <v>92</v>
      </c>
      <c r="T411" t="s">
        <v>92</v>
      </c>
      <c r="V411" t="s">
        <v>92</v>
      </c>
      <c r="X411" t="s">
        <v>92</v>
      </c>
      <c r="Z411" t="s">
        <v>92</v>
      </c>
    </row>
    <row r="412" spans="3:26" ht="15" customHeight="1">
      <c r="C412" t="s">
        <v>26</v>
      </c>
      <c r="H412" t="s">
        <v>92</v>
      </c>
      <c r="K412" t="s">
        <v>92</v>
      </c>
      <c r="L412" t="s">
        <v>103</v>
      </c>
      <c r="M412" t="s">
        <v>92</v>
      </c>
      <c r="N412" t="s">
        <v>92</v>
      </c>
      <c r="O412" t="s">
        <v>92</v>
      </c>
      <c r="Q412" t="s">
        <v>92</v>
      </c>
      <c r="T412" t="s">
        <v>92</v>
      </c>
      <c r="V412" t="s">
        <v>92</v>
      </c>
      <c r="X412" t="s">
        <v>92</v>
      </c>
      <c r="Z412" t="s">
        <v>92</v>
      </c>
    </row>
    <row r="413" spans="3:26" ht="15" customHeight="1">
      <c r="C413" t="s">
        <v>26</v>
      </c>
      <c r="H413" t="s">
        <v>92</v>
      </c>
      <c r="K413" t="s">
        <v>92</v>
      </c>
      <c r="L413" t="s">
        <v>103</v>
      </c>
      <c r="M413" t="s">
        <v>92</v>
      </c>
      <c r="N413" t="s">
        <v>92</v>
      </c>
      <c r="O413" t="s">
        <v>92</v>
      </c>
      <c r="Q413" t="s">
        <v>92</v>
      </c>
      <c r="T413" t="s">
        <v>92</v>
      </c>
      <c r="V413" t="s">
        <v>92</v>
      </c>
      <c r="X413" t="s">
        <v>92</v>
      </c>
      <c r="Z413" t="s">
        <v>92</v>
      </c>
    </row>
    <row r="414" spans="3:26" ht="15" customHeight="1">
      <c r="C414" t="s">
        <v>26</v>
      </c>
      <c r="H414" t="s">
        <v>92</v>
      </c>
      <c r="K414" t="s">
        <v>92</v>
      </c>
      <c r="L414" t="s">
        <v>103</v>
      </c>
      <c r="M414" t="s">
        <v>92</v>
      </c>
      <c r="N414" t="s">
        <v>92</v>
      </c>
      <c r="O414" t="s">
        <v>92</v>
      </c>
      <c r="Q414" t="s">
        <v>92</v>
      </c>
      <c r="T414" t="s">
        <v>92</v>
      </c>
      <c r="V414" t="s">
        <v>92</v>
      </c>
      <c r="X414" t="s">
        <v>92</v>
      </c>
      <c r="Z414" t="s">
        <v>92</v>
      </c>
    </row>
    <row r="415" spans="3:26" ht="15" customHeight="1">
      <c r="C415" t="s">
        <v>26</v>
      </c>
      <c r="H415" t="s">
        <v>92</v>
      </c>
      <c r="K415" t="s">
        <v>92</v>
      </c>
      <c r="L415" t="s">
        <v>103</v>
      </c>
      <c r="M415" t="s">
        <v>92</v>
      </c>
      <c r="N415" t="s">
        <v>92</v>
      </c>
      <c r="O415" t="s">
        <v>92</v>
      </c>
      <c r="Q415" t="s">
        <v>92</v>
      </c>
      <c r="T415" t="s">
        <v>92</v>
      </c>
      <c r="V415" t="s">
        <v>92</v>
      </c>
      <c r="X415" t="s">
        <v>92</v>
      </c>
      <c r="Z415" t="s">
        <v>92</v>
      </c>
    </row>
    <row r="416" spans="3:26" ht="15" customHeight="1">
      <c r="C416" t="s">
        <v>26</v>
      </c>
      <c r="H416" t="s">
        <v>92</v>
      </c>
      <c r="K416" t="s">
        <v>92</v>
      </c>
      <c r="L416" t="s">
        <v>103</v>
      </c>
      <c r="M416" t="s">
        <v>92</v>
      </c>
      <c r="N416" t="s">
        <v>92</v>
      </c>
      <c r="O416" t="s">
        <v>92</v>
      </c>
      <c r="Q416" t="s">
        <v>92</v>
      </c>
      <c r="T416" t="s">
        <v>92</v>
      </c>
      <c r="V416" t="s">
        <v>92</v>
      </c>
      <c r="X416" t="s">
        <v>92</v>
      </c>
      <c r="Z416" t="s">
        <v>92</v>
      </c>
    </row>
    <row r="417" spans="3:26" ht="15" customHeight="1">
      <c r="C417" t="s">
        <v>26</v>
      </c>
      <c r="H417" t="s">
        <v>92</v>
      </c>
      <c r="K417" t="s">
        <v>92</v>
      </c>
      <c r="L417" t="s">
        <v>103</v>
      </c>
      <c r="M417" t="s">
        <v>92</v>
      </c>
      <c r="N417" t="s">
        <v>92</v>
      </c>
      <c r="O417" t="s">
        <v>92</v>
      </c>
      <c r="Q417" t="s">
        <v>92</v>
      </c>
      <c r="T417" t="s">
        <v>92</v>
      </c>
      <c r="V417" t="s">
        <v>92</v>
      </c>
      <c r="X417" t="s">
        <v>92</v>
      </c>
      <c r="Z417" t="s">
        <v>92</v>
      </c>
    </row>
    <row r="418" spans="3:26" ht="15" customHeight="1">
      <c r="C418" t="s">
        <v>26</v>
      </c>
      <c r="H418" t="s">
        <v>92</v>
      </c>
      <c r="K418" t="s">
        <v>92</v>
      </c>
      <c r="L418" t="s">
        <v>103</v>
      </c>
      <c r="M418" t="s">
        <v>92</v>
      </c>
      <c r="N418" t="s">
        <v>92</v>
      </c>
      <c r="O418" t="s">
        <v>92</v>
      </c>
      <c r="Q418" t="s">
        <v>92</v>
      </c>
      <c r="T418" t="s">
        <v>92</v>
      </c>
      <c r="V418" t="s">
        <v>92</v>
      </c>
      <c r="X418" t="s">
        <v>92</v>
      </c>
      <c r="Z418" t="s">
        <v>92</v>
      </c>
    </row>
    <row r="419" spans="3:26" ht="15" customHeight="1">
      <c r="C419" t="s">
        <v>26</v>
      </c>
      <c r="H419" t="s">
        <v>92</v>
      </c>
      <c r="K419" t="s">
        <v>92</v>
      </c>
      <c r="L419" t="s">
        <v>103</v>
      </c>
      <c r="M419" t="s">
        <v>92</v>
      </c>
      <c r="N419" t="s">
        <v>92</v>
      </c>
      <c r="O419" t="s">
        <v>92</v>
      </c>
      <c r="Q419" t="s">
        <v>92</v>
      </c>
      <c r="T419" t="s">
        <v>92</v>
      </c>
      <c r="V419" t="s">
        <v>92</v>
      </c>
      <c r="X419" t="s">
        <v>92</v>
      </c>
      <c r="Z419" t="s">
        <v>92</v>
      </c>
    </row>
    <row r="420" spans="3:26" ht="15" customHeight="1">
      <c r="C420" t="s">
        <v>26</v>
      </c>
      <c r="H420" t="s">
        <v>92</v>
      </c>
      <c r="K420" t="s">
        <v>92</v>
      </c>
      <c r="L420" t="s">
        <v>103</v>
      </c>
      <c r="M420" t="s">
        <v>92</v>
      </c>
      <c r="N420" t="s">
        <v>92</v>
      </c>
      <c r="O420" t="s">
        <v>92</v>
      </c>
      <c r="Q420" t="s">
        <v>92</v>
      </c>
      <c r="T420" t="s">
        <v>92</v>
      </c>
      <c r="V420" t="s">
        <v>92</v>
      </c>
      <c r="X420" t="s">
        <v>92</v>
      </c>
      <c r="Z420" t="s">
        <v>92</v>
      </c>
    </row>
    <row r="421" spans="3:26" ht="15" customHeight="1">
      <c r="C421" t="s">
        <v>26</v>
      </c>
      <c r="H421" t="s">
        <v>92</v>
      </c>
      <c r="K421" t="s">
        <v>92</v>
      </c>
      <c r="L421" t="s">
        <v>103</v>
      </c>
      <c r="M421" t="s">
        <v>92</v>
      </c>
      <c r="N421" t="s">
        <v>92</v>
      </c>
      <c r="O421" t="s">
        <v>92</v>
      </c>
      <c r="Q421" t="s">
        <v>92</v>
      </c>
      <c r="T421" t="s">
        <v>92</v>
      </c>
      <c r="V421" t="s">
        <v>92</v>
      </c>
      <c r="X421" t="s">
        <v>92</v>
      </c>
      <c r="Z421" t="s">
        <v>92</v>
      </c>
    </row>
    <row r="422" spans="3:26" ht="15" customHeight="1">
      <c r="C422" t="s">
        <v>26</v>
      </c>
      <c r="H422" t="s">
        <v>92</v>
      </c>
      <c r="K422" t="s">
        <v>92</v>
      </c>
      <c r="L422" t="s">
        <v>103</v>
      </c>
      <c r="M422" t="s">
        <v>92</v>
      </c>
      <c r="N422" t="s">
        <v>92</v>
      </c>
      <c r="O422" t="s">
        <v>92</v>
      </c>
      <c r="Q422" t="s">
        <v>92</v>
      </c>
      <c r="T422" t="s">
        <v>92</v>
      </c>
      <c r="V422" t="s">
        <v>92</v>
      </c>
      <c r="X422" t="s">
        <v>92</v>
      </c>
      <c r="Z422" t="s">
        <v>92</v>
      </c>
    </row>
    <row r="423" spans="3:26" ht="15" customHeight="1">
      <c r="C423" t="s">
        <v>26</v>
      </c>
      <c r="H423" t="s">
        <v>92</v>
      </c>
      <c r="K423" t="s">
        <v>92</v>
      </c>
      <c r="L423" t="s">
        <v>103</v>
      </c>
      <c r="M423" t="s">
        <v>92</v>
      </c>
      <c r="N423" t="s">
        <v>92</v>
      </c>
      <c r="O423" t="s">
        <v>92</v>
      </c>
      <c r="Q423" t="s">
        <v>92</v>
      </c>
      <c r="T423" t="s">
        <v>92</v>
      </c>
      <c r="V423" t="s">
        <v>92</v>
      </c>
      <c r="X423" t="s">
        <v>92</v>
      </c>
      <c r="Z423" t="s">
        <v>92</v>
      </c>
    </row>
    <row r="424" spans="3:26" ht="15" customHeight="1">
      <c r="C424" t="s">
        <v>26</v>
      </c>
      <c r="H424" t="s">
        <v>92</v>
      </c>
      <c r="K424" t="s">
        <v>92</v>
      </c>
      <c r="L424" t="s">
        <v>103</v>
      </c>
      <c r="M424" t="s">
        <v>92</v>
      </c>
      <c r="N424" t="s">
        <v>92</v>
      </c>
      <c r="O424" t="s">
        <v>92</v>
      </c>
      <c r="Q424" t="s">
        <v>92</v>
      </c>
      <c r="T424" t="s">
        <v>92</v>
      </c>
      <c r="V424" t="s">
        <v>92</v>
      </c>
      <c r="X424" t="s">
        <v>92</v>
      </c>
      <c r="Z424" t="s">
        <v>92</v>
      </c>
    </row>
    <row r="425" spans="3:26" ht="15" customHeight="1">
      <c r="C425" t="s">
        <v>26</v>
      </c>
      <c r="H425" t="s">
        <v>92</v>
      </c>
      <c r="K425" t="s">
        <v>92</v>
      </c>
      <c r="L425" t="s">
        <v>103</v>
      </c>
      <c r="M425" t="s">
        <v>92</v>
      </c>
      <c r="N425" t="s">
        <v>92</v>
      </c>
      <c r="O425" t="s">
        <v>92</v>
      </c>
      <c r="Q425" t="s">
        <v>92</v>
      </c>
      <c r="T425" t="s">
        <v>92</v>
      </c>
      <c r="V425" t="s">
        <v>92</v>
      </c>
      <c r="X425" t="s">
        <v>92</v>
      </c>
      <c r="Z425" t="s">
        <v>92</v>
      </c>
    </row>
    <row r="426" spans="3:26" ht="15" customHeight="1">
      <c r="C426" t="s">
        <v>26</v>
      </c>
      <c r="H426" t="s">
        <v>92</v>
      </c>
      <c r="K426" t="s">
        <v>92</v>
      </c>
      <c r="L426" t="s">
        <v>103</v>
      </c>
      <c r="M426" t="s">
        <v>92</v>
      </c>
      <c r="N426" t="s">
        <v>92</v>
      </c>
      <c r="O426" t="s">
        <v>92</v>
      </c>
      <c r="Q426" t="s">
        <v>92</v>
      </c>
      <c r="T426" t="s">
        <v>92</v>
      </c>
      <c r="V426" t="s">
        <v>92</v>
      </c>
      <c r="X426" t="s">
        <v>92</v>
      </c>
      <c r="Z426" t="s">
        <v>92</v>
      </c>
    </row>
    <row r="427" spans="3:26" ht="15" customHeight="1">
      <c r="C427" t="s">
        <v>26</v>
      </c>
      <c r="H427" t="s">
        <v>92</v>
      </c>
      <c r="K427" t="s">
        <v>92</v>
      </c>
      <c r="L427" t="s">
        <v>103</v>
      </c>
      <c r="M427" t="s">
        <v>92</v>
      </c>
      <c r="N427" t="s">
        <v>92</v>
      </c>
      <c r="O427" t="s">
        <v>92</v>
      </c>
      <c r="Q427" t="s">
        <v>92</v>
      </c>
      <c r="T427" t="s">
        <v>92</v>
      </c>
      <c r="V427" t="s">
        <v>92</v>
      </c>
      <c r="X427" t="s">
        <v>92</v>
      </c>
      <c r="Z427" t="s">
        <v>92</v>
      </c>
    </row>
    <row r="428" spans="3:26" ht="15" customHeight="1">
      <c r="C428" t="s">
        <v>26</v>
      </c>
      <c r="H428" t="s">
        <v>92</v>
      </c>
      <c r="K428" t="s">
        <v>92</v>
      </c>
      <c r="L428" t="s">
        <v>103</v>
      </c>
      <c r="M428" t="s">
        <v>92</v>
      </c>
      <c r="N428" t="s">
        <v>92</v>
      </c>
      <c r="O428" t="s">
        <v>92</v>
      </c>
      <c r="Q428" t="s">
        <v>92</v>
      </c>
      <c r="T428" t="s">
        <v>92</v>
      </c>
      <c r="V428" t="s">
        <v>92</v>
      </c>
      <c r="X428" t="s">
        <v>92</v>
      </c>
      <c r="Z428" t="s">
        <v>92</v>
      </c>
    </row>
    <row r="429" spans="3:26" ht="15" customHeight="1">
      <c r="C429" t="s">
        <v>26</v>
      </c>
      <c r="H429" t="s">
        <v>92</v>
      </c>
      <c r="K429" t="s">
        <v>92</v>
      </c>
      <c r="L429" t="s">
        <v>103</v>
      </c>
      <c r="M429" t="s">
        <v>92</v>
      </c>
      <c r="N429" t="s">
        <v>92</v>
      </c>
      <c r="O429" t="s">
        <v>92</v>
      </c>
      <c r="Q429" t="s">
        <v>92</v>
      </c>
      <c r="T429" t="s">
        <v>92</v>
      </c>
      <c r="V429" t="s">
        <v>92</v>
      </c>
      <c r="X429" t="s">
        <v>92</v>
      </c>
      <c r="Z429" t="s">
        <v>92</v>
      </c>
    </row>
    <row r="430" spans="3:26" ht="15" customHeight="1">
      <c r="C430" t="s">
        <v>26</v>
      </c>
      <c r="H430" t="s">
        <v>92</v>
      </c>
      <c r="K430" t="s">
        <v>92</v>
      </c>
      <c r="L430" t="s">
        <v>103</v>
      </c>
      <c r="M430" t="s">
        <v>92</v>
      </c>
      <c r="N430" t="s">
        <v>92</v>
      </c>
      <c r="O430" t="s">
        <v>92</v>
      </c>
      <c r="Q430" t="s">
        <v>92</v>
      </c>
      <c r="T430" t="s">
        <v>92</v>
      </c>
      <c r="V430" t="s">
        <v>92</v>
      </c>
      <c r="X430" t="s">
        <v>92</v>
      </c>
      <c r="Z430" t="s">
        <v>92</v>
      </c>
    </row>
    <row r="431" spans="3:26" ht="15" customHeight="1">
      <c r="C431" t="s">
        <v>26</v>
      </c>
      <c r="H431" t="s">
        <v>92</v>
      </c>
      <c r="K431" t="s">
        <v>92</v>
      </c>
      <c r="L431" t="s">
        <v>103</v>
      </c>
      <c r="M431" t="s">
        <v>92</v>
      </c>
      <c r="N431" t="s">
        <v>92</v>
      </c>
      <c r="O431" t="s">
        <v>92</v>
      </c>
      <c r="Q431" t="s">
        <v>92</v>
      </c>
      <c r="T431" t="s">
        <v>92</v>
      </c>
      <c r="V431" t="s">
        <v>92</v>
      </c>
      <c r="X431" t="s">
        <v>92</v>
      </c>
      <c r="Z431" t="s">
        <v>92</v>
      </c>
    </row>
    <row r="432" spans="3:26" ht="15" customHeight="1">
      <c r="C432" t="s">
        <v>26</v>
      </c>
      <c r="H432" t="s">
        <v>92</v>
      </c>
      <c r="K432" t="s">
        <v>92</v>
      </c>
      <c r="L432" t="s">
        <v>103</v>
      </c>
      <c r="M432" t="s">
        <v>92</v>
      </c>
      <c r="N432" t="s">
        <v>92</v>
      </c>
      <c r="O432" t="s">
        <v>92</v>
      </c>
      <c r="Q432" t="s">
        <v>92</v>
      </c>
      <c r="T432" t="s">
        <v>92</v>
      </c>
      <c r="V432" t="s">
        <v>92</v>
      </c>
      <c r="X432" t="s">
        <v>92</v>
      </c>
      <c r="Z432" t="s">
        <v>92</v>
      </c>
    </row>
    <row r="433" spans="3:26" ht="15" customHeight="1">
      <c r="C433" t="s">
        <v>26</v>
      </c>
      <c r="H433" t="s">
        <v>92</v>
      </c>
      <c r="K433" t="s">
        <v>92</v>
      </c>
      <c r="L433" t="s">
        <v>103</v>
      </c>
      <c r="M433" t="s">
        <v>92</v>
      </c>
      <c r="N433" t="s">
        <v>92</v>
      </c>
      <c r="O433" t="s">
        <v>92</v>
      </c>
      <c r="Q433" t="s">
        <v>92</v>
      </c>
      <c r="T433" t="s">
        <v>92</v>
      </c>
      <c r="V433" t="s">
        <v>92</v>
      </c>
      <c r="X433" t="s">
        <v>92</v>
      </c>
      <c r="Z433" t="s">
        <v>92</v>
      </c>
    </row>
    <row r="434" spans="3:26" ht="15" customHeight="1">
      <c r="C434" t="s">
        <v>26</v>
      </c>
      <c r="H434" t="s">
        <v>92</v>
      </c>
      <c r="K434" t="s">
        <v>92</v>
      </c>
      <c r="L434" t="s">
        <v>103</v>
      </c>
      <c r="M434" t="s">
        <v>92</v>
      </c>
      <c r="N434" t="s">
        <v>92</v>
      </c>
      <c r="O434" t="s">
        <v>92</v>
      </c>
      <c r="Q434" t="s">
        <v>92</v>
      </c>
      <c r="T434" t="s">
        <v>92</v>
      </c>
      <c r="V434" t="s">
        <v>92</v>
      </c>
      <c r="X434" t="s">
        <v>92</v>
      </c>
      <c r="Z434" t="s">
        <v>92</v>
      </c>
    </row>
    <row r="435" spans="3:26" ht="15" customHeight="1">
      <c r="C435" t="s">
        <v>26</v>
      </c>
      <c r="H435" t="s">
        <v>92</v>
      </c>
      <c r="K435" t="s">
        <v>92</v>
      </c>
      <c r="L435" t="s">
        <v>103</v>
      </c>
      <c r="M435" t="s">
        <v>92</v>
      </c>
      <c r="N435" t="s">
        <v>92</v>
      </c>
      <c r="O435" t="s">
        <v>92</v>
      </c>
      <c r="Q435" t="s">
        <v>92</v>
      </c>
      <c r="T435" t="s">
        <v>92</v>
      </c>
      <c r="V435" t="s">
        <v>92</v>
      </c>
      <c r="X435" t="s">
        <v>92</v>
      </c>
      <c r="Z435" t="s">
        <v>92</v>
      </c>
    </row>
    <row r="436" spans="3:26" ht="15" customHeight="1">
      <c r="C436" t="s">
        <v>26</v>
      </c>
      <c r="H436" t="s">
        <v>92</v>
      </c>
      <c r="K436" t="s">
        <v>92</v>
      </c>
      <c r="L436" t="s">
        <v>103</v>
      </c>
      <c r="M436" t="s">
        <v>92</v>
      </c>
      <c r="N436" t="s">
        <v>92</v>
      </c>
      <c r="O436" t="s">
        <v>92</v>
      </c>
      <c r="Q436" t="s">
        <v>92</v>
      </c>
      <c r="T436" t="s">
        <v>92</v>
      </c>
      <c r="V436" t="s">
        <v>92</v>
      </c>
      <c r="X436" t="s">
        <v>92</v>
      </c>
      <c r="Z436" t="s">
        <v>92</v>
      </c>
    </row>
    <row r="437" spans="3:26" ht="15" customHeight="1">
      <c r="C437" t="s">
        <v>26</v>
      </c>
      <c r="H437" t="s">
        <v>92</v>
      </c>
      <c r="K437" t="s">
        <v>92</v>
      </c>
      <c r="L437" t="s">
        <v>103</v>
      </c>
      <c r="M437" t="s">
        <v>92</v>
      </c>
      <c r="N437" t="s">
        <v>92</v>
      </c>
      <c r="O437" t="s">
        <v>92</v>
      </c>
      <c r="Q437" t="s">
        <v>92</v>
      </c>
      <c r="T437" t="s">
        <v>92</v>
      </c>
      <c r="V437" t="s">
        <v>92</v>
      </c>
      <c r="X437" t="s">
        <v>92</v>
      </c>
      <c r="Z437" t="s">
        <v>92</v>
      </c>
    </row>
    <row r="438" spans="3:26" ht="15" customHeight="1">
      <c r="C438" t="s">
        <v>26</v>
      </c>
      <c r="H438" t="s">
        <v>92</v>
      </c>
      <c r="K438" t="s">
        <v>92</v>
      </c>
      <c r="L438" t="s">
        <v>103</v>
      </c>
      <c r="M438" t="s">
        <v>92</v>
      </c>
      <c r="N438" t="s">
        <v>92</v>
      </c>
      <c r="O438" t="s">
        <v>92</v>
      </c>
      <c r="Q438" t="s">
        <v>92</v>
      </c>
      <c r="T438" t="s">
        <v>92</v>
      </c>
      <c r="V438" t="s">
        <v>92</v>
      </c>
      <c r="X438" t="s">
        <v>92</v>
      </c>
      <c r="Z438" t="s">
        <v>92</v>
      </c>
    </row>
    <row r="439" spans="3:26" ht="15" customHeight="1">
      <c r="C439" t="s">
        <v>26</v>
      </c>
      <c r="H439" t="s">
        <v>92</v>
      </c>
      <c r="K439" t="s">
        <v>92</v>
      </c>
      <c r="L439" t="s">
        <v>103</v>
      </c>
      <c r="M439" t="s">
        <v>92</v>
      </c>
      <c r="N439" t="s">
        <v>92</v>
      </c>
      <c r="O439" t="s">
        <v>92</v>
      </c>
      <c r="Q439" t="s">
        <v>92</v>
      </c>
      <c r="T439" t="s">
        <v>92</v>
      </c>
      <c r="V439" t="s">
        <v>92</v>
      </c>
      <c r="X439" t="s">
        <v>92</v>
      </c>
      <c r="Z439" t="s">
        <v>92</v>
      </c>
    </row>
    <row r="440" spans="3:26" ht="15" customHeight="1">
      <c r="C440" t="s">
        <v>26</v>
      </c>
      <c r="H440" t="s">
        <v>92</v>
      </c>
      <c r="K440" t="s">
        <v>92</v>
      </c>
      <c r="L440" t="s">
        <v>103</v>
      </c>
      <c r="M440" t="s">
        <v>92</v>
      </c>
      <c r="N440" t="s">
        <v>92</v>
      </c>
      <c r="O440" t="s">
        <v>92</v>
      </c>
      <c r="Q440" t="s">
        <v>92</v>
      </c>
      <c r="T440" t="s">
        <v>92</v>
      </c>
      <c r="V440" t="s">
        <v>92</v>
      </c>
      <c r="X440" t="s">
        <v>92</v>
      </c>
      <c r="Z440" t="s">
        <v>92</v>
      </c>
    </row>
    <row r="441" spans="3:26" ht="15" customHeight="1">
      <c r="C441" t="s">
        <v>26</v>
      </c>
      <c r="H441" t="s">
        <v>92</v>
      </c>
      <c r="K441" t="s">
        <v>92</v>
      </c>
      <c r="L441" t="s">
        <v>103</v>
      </c>
      <c r="M441" t="s">
        <v>92</v>
      </c>
      <c r="N441" t="s">
        <v>92</v>
      </c>
      <c r="O441" t="s">
        <v>92</v>
      </c>
      <c r="Q441" t="s">
        <v>92</v>
      </c>
      <c r="T441" t="s">
        <v>92</v>
      </c>
      <c r="V441" t="s">
        <v>92</v>
      </c>
      <c r="X441" t="s">
        <v>92</v>
      </c>
      <c r="Z441" t="s">
        <v>92</v>
      </c>
    </row>
    <row r="442" spans="3:26" ht="15" customHeight="1">
      <c r="C442" t="s">
        <v>26</v>
      </c>
      <c r="H442" t="s">
        <v>92</v>
      </c>
      <c r="K442" t="s">
        <v>92</v>
      </c>
      <c r="L442" t="s">
        <v>103</v>
      </c>
      <c r="M442" t="s">
        <v>92</v>
      </c>
      <c r="N442" t="s">
        <v>92</v>
      </c>
      <c r="O442" t="s">
        <v>92</v>
      </c>
      <c r="Q442" t="s">
        <v>92</v>
      </c>
      <c r="T442" t="s">
        <v>92</v>
      </c>
      <c r="V442" t="s">
        <v>92</v>
      </c>
      <c r="X442" t="s">
        <v>92</v>
      </c>
      <c r="Z442" t="s">
        <v>92</v>
      </c>
    </row>
    <row r="443" spans="3:26" ht="15" customHeight="1">
      <c r="C443" t="s">
        <v>26</v>
      </c>
      <c r="H443" t="s">
        <v>92</v>
      </c>
      <c r="K443" t="s">
        <v>92</v>
      </c>
      <c r="L443" t="s">
        <v>103</v>
      </c>
      <c r="M443" t="s">
        <v>92</v>
      </c>
      <c r="N443" t="s">
        <v>92</v>
      </c>
      <c r="O443" t="s">
        <v>92</v>
      </c>
      <c r="Q443" t="s">
        <v>92</v>
      </c>
      <c r="T443" t="s">
        <v>92</v>
      </c>
      <c r="V443" t="s">
        <v>92</v>
      </c>
      <c r="X443" t="s">
        <v>92</v>
      </c>
      <c r="Z443" t="s">
        <v>92</v>
      </c>
    </row>
    <row r="444" spans="3:26" ht="15" customHeight="1">
      <c r="C444" t="s">
        <v>26</v>
      </c>
      <c r="H444" t="s">
        <v>92</v>
      </c>
      <c r="K444" t="s">
        <v>92</v>
      </c>
      <c r="L444" t="s">
        <v>103</v>
      </c>
      <c r="M444" t="s">
        <v>92</v>
      </c>
      <c r="N444" t="s">
        <v>92</v>
      </c>
      <c r="O444" t="s">
        <v>92</v>
      </c>
      <c r="Q444" t="s">
        <v>92</v>
      </c>
      <c r="T444" t="s">
        <v>92</v>
      </c>
      <c r="V444" t="s">
        <v>92</v>
      </c>
      <c r="X444" t="s">
        <v>92</v>
      </c>
      <c r="Z444" t="s">
        <v>92</v>
      </c>
    </row>
    <row r="445" spans="3:26" ht="15" customHeight="1">
      <c r="C445" t="s">
        <v>26</v>
      </c>
      <c r="H445" t="s">
        <v>92</v>
      </c>
      <c r="K445" t="s">
        <v>92</v>
      </c>
      <c r="L445" t="s">
        <v>103</v>
      </c>
      <c r="M445" t="s">
        <v>92</v>
      </c>
      <c r="N445" t="s">
        <v>92</v>
      </c>
      <c r="O445" t="s">
        <v>92</v>
      </c>
      <c r="Q445" t="s">
        <v>92</v>
      </c>
      <c r="T445" t="s">
        <v>92</v>
      </c>
      <c r="V445" t="s">
        <v>92</v>
      </c>
      <c r="X445" t="s">
        <v>92</v>
      </c>
      <c r="Z445" t="s">
        <v>92</v>
      </c>
    </row>
    <row r="446" spans="3:26" ht="15" customHeight="1">
      <c r="C446" t="s">
        <v>26</v>
      </c>
      <c r="H446" t="s">
        <v>92</v>
      </c>
      <c r="K446" t="s">
        <v>92</v>
      </c>
      <c r="L446" t="s">
        <v>103</v>
      </c>
      <c r="M446" t="s">
        <v>92</v>
      </c>
      <c r="N446" t="s">
        <v>92</v>
      </c>
      <c r="O446" t="s">
        <v>92</v>
      </c>
      <c r="Q446" t="s">
        <v>92</v>
      </c>
      <c r="T446" t="s">
        <v>92</v>
      </c>
      <c r="V446" t="s">
        <v>92</v>
      </c>
      <c r="X446" t="s">
        <v>92</v>
      </c>
      <c r="Z446" t="s">
        <v>92</v>
      </c>
    </row>
    <row r="447" spans="3:26" ht="15" customHeight="1">
      <c r="C447" t="s">
        <v>26</v>
      </c>
      <c r="H447" t="s">
        <v>92</v>
      </c>
      <c r="K447" t="s">
        <v>92</v>
      </c>
      <c r="L447" t="s">
        <v>103</v>
      </c>
      <c r="M447" t="s">
        <v>92</v>
      </c>
      <c r="N447" t="s">
        <v>92</v>
      </c>
      <c r="O447" t="s">
        <v>92</v>
      </c>
      <c r="Q447" t="s">
        <v>92</v>
      </c>
      <c r="T447" t="s">
        <v>92</v>
      </c>
      <c r="V447" t="s">
        <v>92</v>
      </c>
      <c r="X447" t="s">
        <v>92</v>
      </c>
      <c r="Z447" t="s">
        <v>92</v>
      </c>
    </row>
    <row r="448" spans="3:26" ht="15" customHeight="1">
      <c r="C448" t="s">
        <v>26</v>
      </c>
      <c r="H448" t="s">
        <v>92</v>
      </c>
      <c r="K448" t="s">
        <v>92</v>
      </c>
      <c r="L448" t="s">
        <v>103</v>
      </c>
      <c r="M448" t="s">
        <v>92</v>
      </c>
      <c r="N448" t="s">
        <v>92</v>
      </c>
      <c r="O448" t="s">
        <v>92</v>
      </c>
      <c r="Q448" t="s">
        <v>92</v>
      </c>
      <c r="T448" t="s">
        <v>92</v>
      </c>
      <c r="V448" t="s">
        <v>92</v>
      </c>
      <c r="X448" t="s">
        <v>92</v>
      </c>
      <c r="Z448" t="s">
        <v>92</v>
      </c>
    </row>
    <row r="449" spans="3:26" ht="15" customHeight="1">
      <c r="C449" t="s">
        <v>26</v>
      </c>
      <c r="H449" t="s">
        <v>92</v>
      </c>
      <c r="K449" t="s">
        <v>92</v>
      </c>
      <c r="L449" t="s">
        <v>103</v>
      </c>
      <c r="M449" t="s">
        <v>92</v>
      </c>
      <c r="N449" t="s">
        <v>92</v>
      </c>
      <c r="O449" t="s">
        <v>92</v>
      </c>
      <c r="Q449" t="s">
        <v>92</v>
      </c>
      <c r="T449" t="s">
        <v>92</v>
      </c>
      <c r="V449" t="s">
        <v>92</v>
      </c>
      <c r="X449" t="s">
        <v>92</v>
      </c>
      <c r="Z449" t="s">
        <v>92</v>
      </c>
    </row>
    <row r="450" spans="3:26" ht="15" customHeight="1">
      <c r="C450" t="s">
        <v>26</v>
      </c>
      <c r="H450" t="s">
        <v>92</v>
      </c>
      <c r="K450" t="s">
        <v>92</v>
      </c>
      <c r="L450" t="s">
        <v>103</v>
      </c>
      <c r="M450" t="s">
        <v>92</v>
      </c>
      <c r="N450" t="s">
        <v>92</v>
      </c>
      <c r="O450" t="s">
        <v>92</v>
      </c>
      <c r="Q450" t="s">
        <v>92</v>
      </c>
      <c r="T450" t="s">
        <v>92</v>
      </c>
      <c r="V450" t="s">
        <v>92</v>
      </c>
      <c r="X450" t="s">
        <v>92</v>
      </c>
      <c r="Z450" t="s">
        <v>92</v>
      </c>
    </row>
    <row r="451" spans="3:26" ht="15" customHeight="1">
      <c r="C451" t="s">
        <v>26</v>
      </c>
      <c r="H451" t="s">
        <v>92</v>
      </c>
      <c r="K451" t="s">
        <v>92</v>
      </c>
      <c r="L451" t="s">
        <v>103</v>
      </c>
      <c r="M451" t="s">
        <v>92</v>
      </c>
      <c r="N451" t="s">
        <v>92</v>
      </c>
      <c r="O451" t="s">
        <v>92</v>
      </c>
      <c r="Q451" t="s">
        <v>92</v>
      </c>
      <c r="T451" t="s">
        <v>92</v>
      </c>
      <c r="V451" t="s">
        <v>92</v>
      </c>
      <c r="X451" t="s">
        <v>92</v>
      </c>
      <c r="Z451" t="s">
        <v>92</v>
      </c>
    </row>
    <row r="452" spans="3:26" ht="15" customHeight="1">
      <c r="C452" t="s">
        <v>26</v>
      </c>
      <c r="H452" t="s">
        <v>92</v>
      </c>
      <c r="K452" t="s">
        <v>92</v>
      </c>
      <c r="L452" t="s">
        <v>103</v>
      </c>
      <c r="M452" t="s">
        <v>92</v>
      </c>
      <c r="N452" t="s">
        <v>92</v>
      </c>
      <c r="O452" t="s">
        <v>92</v>
      </c>
      <c r="Q452" t="s">
        <v>92</v>
      </c>
      <c r="T452" t="s">
        <v>92</v>
      </c>
      <c r="V452" t="s">
        <v>92</v>
      </c>
      <c r="X452" t="s">
        <v>92</v>
      </c>
      <c r="Z452" t="s">
        <v>92</v>
      </c>
    </row>
    <row r="453" spans="3:26" ht="15" customHeight="1">
      <c r="C453" t="s">
        <v>26</v>
      </c>
      <c r="H453" t="s">
        <v>92</v>
      </c>
      <c r="K453" t="s">
        <v>92</v>
      </c>
      <c r="L453" t="s">
        <v>103</v>
      </c>
      <c r="M453" t="s">
        <v>92</v>
      </c>
      <c r="N453" t="s">
        <v>92</v>
      </c>
      <c r="O453" t="s">
        <v>92</v>
      </c>
      <c r="Q453" t="s">
        <v>92</v>
      </c>
      <c r="T453" t="s">
        <v>92</v>
      </c>
      <c r="V453" t="s">
        <v>92</v>
      </c>
      <c r="X453" t="s">
        <v>92</v>
      </c>
      <c r="Z453" t="s">
        <v>92</v>
      </c>
    </row>
    <row r="454" spans="3:26" ht="15" customHeight="1">
      <c r="C454" t="s">
        <v>26</v>
      </c>
      <c r="H454" t="s">
        <v>92</v>
      </c>
      <c r="K454" t="s">
        <v>92</v>
      </c>
      <c r="L454" t="s">
        <v>103</v>
      </c>
      <c r="M454" t="s">
        <v>92</v>
      </c>
      <c r="N454" t="s">
        <v>92</v>
      </c>
      <c r="O454" t="s">
        <v>92</v>
      </c>
      <c r="Q454" t="s">
        <v>92</v>
      </c>
      <c r="T454" t="s">
        <v>92</v>
      </c>
      <c r="V454" t="s">
        <v>92</v>
      </c>
      <c r="X454" t="s">
        <v>92</v>
      </c>
      <c r="Z454" t="s">
        <v>92</v>
      </c>
    </row>
    <row r="455" spans="3:26" ht="15" customHeight="1">
      <c r="C455" t="s">
        <v>26</v>
      </c>
      <c r="H455" t="s">
        <v>92</v>
      </c>
      <c r="K455" t="s">
        <v>92</v>
      </c>
      <c r="L455" t="s">
        <v>103</v>
      </c>
      <c r="M455" t="s">
        <v>92</v>
      </c>
      <c r="N455" t="s">
        <v>92</v>
      </c>
      <c r="O455" t="s">
        <v>92</v>
      </c>
      <c r="Q455" t="s">
        <v>92</v>
      </c>
      <c r="T455" t="s">
        <v>92</v>
      </c>
      <c r="V455" t="s">
        <v>92</v>
      </c>
      <c r="X455" t="s">
        <v>92</v>
      </c>
      <c r="Z455" t="s">
        <v>92</v>
      </c>
    </row>
    <row r="456" spans="3:26" ht="15" customHeight="1">
      <c r="C456" t="s">
        <v>26</v>
      </c>
      <c r="H456" t="s">
        <v>92</v>
      </c>
      <c r="K456" t="s">
        <v>92</v>
      </c>
      <c r="L456" t="s">
        <v>103</v>
      </c>
      <c r="M456" t="s">
        <v>92</v>
      </c>
      <c r="N456" t="s">
        <v>92</v>
      </c>
      <c r="O456" t="s">
        <v>92</v>
      </c>
      <c r="Q456" t="s">
        <v>92</v>
      </c>
      <c r="T456" t="s">
        <v>92</v>
      </c>
      <c r="V456" t="s">
        <v>92</v>
      </c>
      <c r="X456" t="s">
        <v>92</v>
      </c>
      <c r="Z456" t="s">
        <v>92</v>
      </c>
    </row>
    <row r="457" spans="3:26" ht="15" customHeight="1">
      <c r="C457" t="s">
        <v>26</v>
      </c>
      <c r="H457" t="s">
        <v>92</v>
      </c>
      <c r="K457" t="s">
        <v>92</v>
      </c>
      <c r="L457" t="s">
        <v>103</v>
      </c>
      <c r="M457" t="s">
        <v>92</v>
      </c>
      <c r="N457" t="s">
        <v>92</v>
      </c>
      <c r="O457" t="s">
        <v>92</v>
      </c>
      <c r="Q457" t="s">
        <v>92</v>
      </c>
      <c r="T457" t="s">
        <v>92</v>
      </c>
      <c r="V457" t="s">
        <v>92</v>
      </c>
      <c r="X457" t="s">
        <v>92</v>
      </c>
      <c r="Z457" t="s">
        <v>92</v>
      </c>
    </row>
    <row r="458" spans="3:26" ht="15" customHeight="1">
      <c r="C458" t="s">
        <v>26</v>
      </c>
      <c r="H458" t="s">
        <v>92</v>
      </c>
      <c r="K458" t="s">
        <v>92</v>
      </c>
      <c r="L458" t="s">
        <v>103</v>
      </c>
      <c r="M458" t="s">
        <v>92</v>
      </c>
      <c r="N458" t="s">
        <v>92</v>
      </c>
      <c r="O458" t="s">
        <v>92</v>
      </c>
      <c r="Q458" t="s">
        <v>92</v>
      </c>
      <c r="T458" t="s">
        <v>92</v>
      </c>
      <c r="V458" t="s">
        <v>92</v>
      </c>
      <c r="X458" t="s">
        <v>92</v>
      </c>
      <c r="Z458" t="s">
        <v>92</v>
      </c>
    </row>
    <row r="459" spans="3:26" ht="15" customHeight="1">
      <c r="C459" t="s">
        <v>26</v>
      </c>
      <c r="H459" t="s">
        <v>92</v>
      </c>
      <c r="K459" t="s">
        <v>92</v>
      </c>
      <c r="L459" t="s">
        <v>103</v>
      </c>
      <c r="M459" t="s">
        <v>92</v>
      </c>
      <c r="N459" t="s">
        <v>92</v>
      </c>
      <c r="O459" t="s">
        <v>92</v>
      </c>
      <c r="Q459" t="s">
        <v>92</v>
      </c>
      <c r="T459" t="s">
        <v>92</v>
      </c>
      <c r="V459" t="s">
        <v>92</v>
      </c>
      <c r="X459" t="s">
        <v>92</v>
      </c>
      <c r="Z459" t="s">
        <v>92</v>
      </c>
    </row>
    <row r="460" spans="3:26" ht="15" customHeight="1">
      <c r="C460" t="s">
        <v>26</v>
      </c>
      <c r="H460" t="s">
        <v>92</v>
      </c>
      <c r="K460" t="s">
        <v>92</v>
      </c>
      <c r="L460" t="s">
        <v>103</v>
      </c>
      <c r="M460" t="s">
        <v>92</v>
      </c>
      <c r="N460" t="s">
        <v>92</v>
      </c>
      <c r="O460" t="s">
        <v>92</v>
      </c>
      <c r="Q460" t="s">
        <v>92</v>
      </c>
      <c r="T460" t="s">
        <v>92</v>
      </c>
      <c r="V460" t="s">
        <v>92</v>
      </c>
      <c r="X460" t="s">
        <v>92</v>
      </c>
      <c r="Z460" t="s">
        <v>92</v>
      </c>
    </row>
    <row r="461" spans="3:26" ht="15" customHeight="1">
      <c r="C461" t="s">
        <v>26</v>
      </c>
      <c r="H461" t="s">
        <v>92</v>
      </c>
      <c r="K461" t="s">
        <v>92</v>
      </c>
      <c r="L461" t="s">
        <v>103</v>
      </c>
      <c r="M461" t="s">
        <v>92</v>
      </c>
      <c r="N461" t="s">
        <v>92</v>
      </c>
      <c r="O461" t="s">
        <v>92</v>
      </c>
      <c r="Q461" t="s">
        <v>92</v>
      </c>
      <c r="T461" t="s">
        <v>92</v>
      </c>
      <c r="V461" t="s">
        <v>92</v>
      </c>
      <c r="X461" t="s">
        <v>92</v>
      </c>
      <c r="Z461" t="s">
        <v>92</v>
      </c>
    </row>
    <row r="462" spans="3:26" ht="15" customHeight="1">
      <c r="C462" t="s">
        <v>26</v>
      </c>
      <c r="H462" t="s">
        <v>92</v>
      </c>
      <c r="K462" t="s">
        <v>92</v>
      </c>
      <c r="L462" t="s">
        <v>103</v>
      </c>
      <c r="M462" t="s">
        <v>92</v>
      </c>
      <c r="N462" t="s">
        <v>92</v>
      </c>
      <c r="O462" t="s">
        <v>92</v>
      </c>
      <c r="Q462" t="s">
        <v>92</v>
      </c>
      <c r="T462" t="s">
        <v>92</v>
      </c>
      <c r="V462" t="s">
        <v>92</v>
      </c>
      <c r="X462" t="s">
        <v>92</v>
      </c>
      <c r="Z462" t="s">
        <v>92</v>
      </c>
    </row>
    <row r="463" spans="3:26" ht="15" customHeight="1">
      <c r="C463" t="s">
        <v>26</v>
      </c>
      <c r="H463" t="s">
        <v>92</v>
      </c>
      <c r="K463" t="s">
        <v>92</v>
      </c>
      <c r="L463" t="s">
        <v>103</v>
      </c>
      <c r="M463" t="s">
        <v>92</v>
      </c>
      <c r="N463" t="s">
        <v>92</v>
      </c>
      <c r="O463" t="s">
        <v>92</v>
      </c>
      <c r="Q463" t="s">
        <v>92</v>
      </c>
      <c r="T463" t="s">
        <v>92</v>
      </c>
      <c r="V463" t="s">
        <v>92</v>
      </c>
      <c r="X463" t="s">
        <v>92</v>
      </c>
      <c r="Z463" t="s">
        <v>92</v>
      </c>
    </row>
    <row r="464" spans="3:26" ht="15" customHeight="1">
      <c r="C464" t="s">
        <v>26</v>
      </c>
      <c r="H464" t="s">
        <v>92</v>
      </c>
      <c r="K464" t="s">
        <v>92</v>
      </c>
      <c r="L464" t="s">
        <v>103</v>
      </c>
      <c r="M464" t="s">
        <v>92</v>
      </c>
      <c r="N464" t="s">
        <v>92</v>
      </c>
      <c r="O464" t="s">
        <v>92</v>
      </c>
      <c r="Q464" t="s">
        <v>92</v>
      </c>
      <c r="T464" t="s">
        <v>92</v>
      </c>
      <c r="V464" t="s">
        <v>92</v>
      </c>
      <c r="X464" t="s">
        <v>92</v>
      </c>
      <c r="Z464" t="s">
        <v>92</v>
      </c>
    </row>
    <row r="465" spans="3:26" ht="15" customHeight="1">
      <c r="C465" t="s">
        <v>26</v>
      </c>
      <c r="H465" t="s">
        <v>92</v>
      </c>
      <c r="K465" t="s">
        <v>92</v>
      </c>
      <c r="L465" t="s">
        <v>103</v>
      </c>
      <c r="M465" t="s">
        <v>92</v>
      </c>
      <c r="N465" t="s">
        <v>92</v>
      </c>
      <c r="O465" t="s">
        <v>92</v>
      </c>
      <c r="Q465" t="s">
        <v>92</v>
      </c>
      <c r="T465" t="s">
        <v>92</v>
      </c>
      <c r="V465" t="s">
        <v>92</v>
      </c>
      <c r="X465" t="s">
        <v>92</v>
      </c>
      <c r="Z465" t="s">
        <v>92</v>
      </c>
    </row>
    <row r="466" spans="3:26" ht="15" customHeight="1">
      <c r="C466" t="s">
        <v>26</v>
      </c>
      <c r="H466" t="s">
        <v>92</v>
      </c>
      <c r="K466" t="s">
        <v>92</v>
      </c>
      <c r="L466" t="s">
        <v>103</v>
      </c>
      <c r="M466" t="s">
        <v>92</v>
      </c>
      <c r="N466" t="s">
        <v>92</v>
      </c>
      <c r="O466" t="s">
        <v>92</v>
      </c>
      <c r="Q466" t="s">
        <v>92</v>
      </c>
      <c r="T466" t="s">
        <v>92</v>
      </c>
      <c r="V466" t="s">
        <v>92</v>
      </c>
      <c r="X466" t="s">
        <v>92</v>
      </c>
      <c r="Z466" t="s">
        <v>92</v>
      </c>
    </row>
    <row r="467" spans="3:26" ht="15" customHeight="1">
      <c r="C467" t="s">
        <v>26</v>
      </c>
      <c r="H467" t="s">
        <v>92</v>
      </c>
      <c r="K467" t="s">
        <v>92</v>
      </c>
      <c r="L467" t="s">
        <v>103</v>
      </c>
      <c r="M467" t="s">
        <v>92</v>
      </c>
      <c r="N467" t="s">
        <v>92</v>
      </c>
      <c r="O467" t="s">
        <v>92</v>
      </c>
      <c r="Q467" t="s">
        <v>92</v>
      </c>
      <c r="T467" t="s">
        <v>92</v>
      </c>
      <c r="V467" t="s">
        <v>92</v>
      </c>
      <c r="X467" t="s">
        <v>92</v>
      </c>
      <c r="Z467" t="s">
        <v>92</v>
      </c>
    </row>
    <row r="468" spans="3:26" ht="15" customHeight="1">
      <c r="C468" t="s">
        <v>26</v>
      </c>
      <c r="H468" t="s">
        <v>92</v>
      </c>
      <c r="K468" t="s">
        <v>92</v>
      </c>
      <c r="L468" t="s">
        <v>103</v>
      </c>
      <c r="M468" t="s">
        <v>92</v>
      </c>
      <c r="N468" t="s">
        <v>92</v>
      </c>
      <c r="O468" t="s">
        <v>92</v>
      </c>
      <c r="Q468" t="s">
        <v>92</v>
      </c>
      <c r="T468" t="s">
        <v>92</v>
      </c>
      <c r="V468" t="s">
        <v>92</v>
      </c>
      <c r="X468" t="s">
        <v>92</v>
      </c>
      <c r="Z468" t="s">
        <v>92</v>
      </c>
    </row>
    <row r="469" spans="3:26" ht="15" customHeight="1">
      <c r="C469" t="s">
        <v>26</v>
      </c>
      <c r="H469" t="s">
        <v>92</v>
      </c>
      <c r="K469" t="s">
        <v>92</v>
      </c>
      <c r="L469" t="s">
        <v>103</v>
      </c>
      <c r="M469" t="s">
        <v>92</v>
      </c>
      <c r="N469" t="s">
        <v>92</v>
      </c>
      <c r="O469" t="s">
        <v>92</v>
      </c>
      <c r="Q469" t="s">
        <v>92</v>
      </c>
      <c r="T469" t="s">
        <v>92</v>
      </c>
      <c r="V469" t="s">
        <v>92</v>
      </c>
      <c r="X469" t="s">
        <v>92</v>
      </c>
      <c r="Z469" t="s">
        <v>92</v>
      </c>
    </row>
    <row r="470" spans="3:26" ht="15" customHeight="1">
      <c r="C470" t="s">
        <v>26</v>
      </c>
      <c r="H470" t="s">
        <v>92</v>
      </c>
      <c r="K470" t="s">
        <v>92</v>
      </c>
      <c r="L470" t="s">
        <v>103</v>
      </c>
      <c r="M470" t="s">
        <v>92</v>
      </c>
      <c r="N470" t="s">
        <v>92</v>
      </c>
      <c r="O470" t="s">
        <v>92</v>
      </c>
      <c r="Q470" t="s">
        <v>92</v>
      </c>
      <c r="T470" t="s">
        <v>92</v>
      </c>
      <c r="V470" t="s">
        <v>92</v>
      </c>
      <c r="X470" t="s">
        <v>92</v>
      </c>
      <c r="Z470" t="s">
        <v>92</v>
      </c>
    </row>
    <row r="471" spans="3:26" ht="15" customHeight="1">
      <c r="C471" t="s">
        <v>26</v>
      </c>
      <c r="H471" t="s">
        <v>92</v>
      </c>
      <c r="K471" t="s">
        <v>92</v>
      </c>
      <c r="L471" t="s">
        <v>103</v>
      </c>
      <c r="M471" t="s">
        <v>92</v>
      </c>
      <c r="N471" t="s">
        <v>92</v>
      </c>
      <c r="O471" t="s">
        <v>92</v>
      </c>
      <c r="Q471" t="s">
        <v>92</v>
      </c>
      <c r="T471" t="s">
        <v>92</v>
      </c>
      <c r="V471" t="s">
        <v>92</v>
      </c>
      <c r="X471" t="s">
        <v>92</v>
      </c>
      <c r="Z471" t="s">
        <v>92</v>
      </c>
    </row>
    <row r="472" spans="3:26" ht="15" customHeight="1">
      <c r="C472" t="s">
        <v>26</v>
      </c>
      <c r="H472" t="s">
        <v>92</v>
      </c>
      <c r="K472" t="s">
        <v>92</v>
      </c>
      <c r="L472" t="s">
        <v>103</v>
      </c>
      <c r="M472" t="s">
        <v>92</v>
      </c>
      <c r="N472" t="s">
        <v>92</v>
      </c>
      <c r="O472" t="s">
        <v>92</v>
      </c>
      <c r="Q472" t="s">
        <v>92</v>
      </c>
      <c r="T472" t="s">
        <v>92</v>
      </c>
      <c r="V472" t="s">
        <v>92</v>
      </c>
      <c r="X472" t="s">
        <v>92</v>
      </c>
      <c r="Z472" t="s">
        <v>92</v>
      </c>
    </row>
    <row r="473" spans="3:26" ht="15" customHeight="1">
      <c r="C473" t="s">
        <v>26</v>
      </c>
      <c r="H473" t="s">
        <v>92</v>
      </c>
      <c r="K473" t="s">
        <v>92</v>
      </c>
      <c r="L473" t="s">
        <v>103</v>
      </c>
      <c r="M473" t="s">
        <v>92</v>
      </c>
      <c r="N473" t="s">
        <v>92</v>
      </c>
      <c r="O473" t="s">
        <v>92</v>
      </c>
      <c r="Q473" t="s">
        <v>92</v>
      </c>
      <c r="T473" t="s">
        <v>92</v>
      </c>
      <c r="V473" t="s">
        <v>92</v>
      </c>
      <c r="X473" t="s">
        <v>92</v>
      </c>
      <c r="Z473" t="s">
        <v>92</v>
      </c>
    </row>
    <row r="474" spans="3:26" ht="15" customHeight="1">
      <c r="C474" t="s">
        <v>26</v>
      </c>
      <c r="H474" t="s">
        <v>92</v>
      </c>
      <c r="K474" t="s">
        <v>92</v>
      </c>
      <c r="L474" t="s">
        <v>103</v>
      </c>
      <c r="M474" t="s">
        <v>92</v>
      </c>
      <c r="N474" t="s">
        <v>92</v>
      </c>
      <c r="O474" t="s">
        <v>92</v>
      </c>
      <c r="Q474" t="s">
        <v>92</v>
      </c>
      <c r="T474" t="s">
        <v>92</v>
      </c>
      <c r="V474" t="s">
        <v>92</v>
      </c>
      <c r="X474" t="s">
        <v>92</v>
      </c>
      <c r="Z474" t="s">
        <v>92</v>
      </c>
    </row>
    <row r="475" spans="3:26" ht="15" customHeight="1">
      <c r="C475" t="s">
        <v>26</v>
      </c>
      <c r="H475" t="s">
        <v>92</v>
      </c>
      <c r="K475" t="s">
        <v>92</v>
      </c>
      <c r="L475" t="s">
        <v>103</v>
      </c>
      <c r="M475" t="s">
        <v>92</v>
      </c>
      <c r="N475" t="s">
        <v>92</v>
      </c>
      <c r="O475" t="s">
        <v>92</v>
      </c>
      <c r="Q475" t="s">
        <v>92</v>
      </c>
      <c r="T475" t="s">
        <v>92</v>
      </c>
      <c r="V475" t="s">
        <v>92</v>
      </c>
      <c r="X475" t="s">
        <v>92</v>
      </c>
      <c r="Z475" t="s">
        <v>92</v>
      </c>
    </row>
    <row r="476" spans="3:26" ht="15" customHeight="1">
      <c r="C476" t="s">
        <v>26</v>
      </c>
      <c r="H476" t="s">
        <v>92</v>
      </c>
      <c r="K476" t="s">
        <v>92</v>
      </c>
      <c r="L476" t="s">
        <v>103</v>
      </c>
      <c r="M476" t="s">
        <v>92</v>
      </c>
      <c r="N476" t="s">
        <v>92</v>
      </c>
      <c r="O476" t="s">
        <v>92</v>
      </c>
      <c r="Q476" t="s">
        <v>92</v>
      </c>
      <c r="T476" t="s">
        <v>92</v>
      </c>
      <c r="V476" t="s">
        <v>92</v>
      </c>
      <c r="X476" t="s">
        <v>92</v>
      </c>
      <c r="Z476" t="s">
        <v>92</v>
      </c>
    </row>
    <row r="477" spans="3:26" ht="15" customHeight="1">
      <c r="C477" t="s">
        <v>26</v>
      </c>
      <c r="H477" t="s">
        <v>92</v>
      </c>
      <c r="K477" t="s">
        <v>92</v>
      </c>
      <c r="L477" t="s">
        <v>103</v>
      </c>
      <c r="M477" t="s">
        <v>92</v>
      </c>
      <c r="N477" t="s">
        <v>92</v>
      </c>
      <c r="O477" t="s">
        <v>92</v>
      </c>
      <c r="Q477" t="s">
        <v>92</v>
      </c>
      <c r="T477" t="s">
        <v>92</v>
      </c>
      <c r="V477" t="s">
        <v>92</v>
      </c>
      <c r="X477" t="s">
        <v>92</v>
      </c>
      <c r="Z477" t="s">
        <v>92</v>
      </c>
    </row>
    <row r="478" spans="3:26" ht="15" customHeight="1">
      <c r="C478" t="s">
        <v>26</v>
      </c>
      <c r="H478" t="s">
        <v>92</v>
      </c>
      <c r="K478" t="s">
        <v>92</v>
      </c>
      <c r="L478" t="s">
        <v>103</v>
      </c>
      <c r="M478" t="s">
        <v>92</v>
      </c>
      <c r="N478" t="s">
        <v>92</v>
      </c>
      <c r="O478" t="s">
        <v>92</v>
      </c>
      <c r="Q478" t="s">
        <v>92</v>
      </c>
      <c r="T478" t="s">
        <v>92</v>
      </c>
      <c r="V478" t="s">
        <v>92</v>
      </c>
      <c r="X478" t="s">
        <v>92</v>
      </c>
      <c r="Z478" t="s">
        <v>92</v>
      </c>
    </row>
    <row r="479" spans="3:26" ht="15" customHeight="1">
      <c r="C479" t="s">
        <v>26</v>
      </c>
      <c r="H479" t="s">
        <v>92</v>
      </c>
      <c r="K479" t="s">
        <v>92</v>
      </c>
      <c r="L479" t="s">
        <v>103</v>
      </c>
      <c r="M479" t="s">
        <v>92</v>
      </c>
      <c r="N479" t="s">
        <v>92</v>
      </c>
      <c r="O479" t="s">
        <v>92</v>
      </c>
      <c r="Q479" t="s">
        <v>92</v>
      </c>
      <c r="T479" t="s">
        <v>92</v>
      </c>
      <c r="V479" t="s">
        <v>92</v>
      </c>
      <c r="X479" t="s">
        <v>92</v>
      </c>
      <c r="Z479" t="s">
        <v>92</v>
      </c>
    </row>
    <row r="480" spans="3:26" ht="15" customHeight="1">
      <c r="C480" t="s">
        <v>26</v>
      </c>
      <c r="H480" t="s">
        <v>92</v>
      </c>
      <c r="K480" t="s">
        <v>92</v>
      </c>
      <c r="L480" t="s">
        <v>103</v>
      </c>
      <c r="M480" t="s">
        <v>92</v>
      </c>
      <c r="N480" t="s">
        <v>92</v>
      </c>
      <c r="O480" t="s">
        <v>92</v>
      </c>
      <c r="Q480" t="s">
        <v>92</v>
      </c>
      <c r="T480" t="s">
        <v>92</v>
      </c>
      <c r="V480" t="s">
        <v>92</v>
      </c>
      <c r="X480" t="s">
        <v>92</v>
      </c>
      <c r="Z480" t="s">
        <v>92</v>
      </c>
    </row>
    <row r="481" spans="3:26" ht="15" customHeight="1">
      <c r="C481" t="s">
        <v>26</v>
      </c>
      <c r="H481" t="s">
        <v>92</v>
      </c>
      <c r="K481" t="s">
        <v>92</v>
      </c>
      <c r="L481" t="s">
        <v>103</v>
      </c>
      <c r="M481" t="s">
        <v>92</v>
      </c>
      <c r="N481" t="s">
        <v>92</v>
      </c>
      <c r="O481" t="s">
        <v>92</v>
      </c>
      <c r="Q481" t="s">
        <v>92</v>
      </c>
      <c r="T481" t="s">
        <v>92</v>
      </c>
      <c r="V481" t="s">
        <v>92</v>
      </c>
      <c r="X481" t="s">
        <v>92</v>
      </c>
      <c r="Z481" t="s">
        <v>92</v>
      </c>
    </row>
    <row r="482" spans="3:26" ht="15" customHeight="1">
      <c r="C482" t="s">
        <v>26</v>
      </c>
      <c r="H482" t="s">
        <v>92</v>
      </c>
      <c r="K482" t="s">
        <v>92</v>
      </c>
      <c r="L482" t="s">
        <v>103</v>
      </c>
      <c r="M482" t="s">
        <v>92</v>
      </c>
      <c r="N482" t="s">
        <v>92</v>
      </c>
      <c r="O482" t="s">
        <v>92</v>
      </c>
      <c r="Q482" t="s">
        <v>92</v>
      </c>
      <c r="T482" t="s">
        <v>92</v>
      </c>
      <c r="V482" t="s">
        <v>92</v>
      </c>
      <c r="X482" t="s">
        <v>92</v>
      </c>
      <c r="Z482" t="s">
        <v>92</v>
      </c>
    </row>
    <row r="483" spans="3:26" ht="15" customHeight="1">
      <c r="C483" t="s">
        <v>26</v>
      </c>
      <c r="H483" t="s">
        <v>92</v>
      </c>
      <c r="K483" t="s">
        <v>92</v>
      </c>
      <c r="L483" t="s">
        <v>103</v>
      </c>
      <c r="M483" t="s">
        <v>92</v>
      </c>
      <c r="N483" t="s">
        <v>92</v>
      </c>
      <c r="O483" t="s">
        <v>92</v>
      </c>
      <c r="Q483" t="s">
        <v>92</v>
      </c>
      <c r="T483" t="s">
        <v>92</v>
      </c>
      <c r="V483" t="s">
        <v>92</v>
      </c>
      <c r="X483" t="s">
        <v>92</v>
      </c>
      <c r="Z483" t="s">
        <v>92</v>
      </c>
    </row>
    <row r="484" spans="3:26" ht="15" customHeight="1">
      <c r="C484" t="s">
        <v>26</v>
      </c>
      <c r="H484" t="s">
        <v>92</v>
      </c>
      <c r="K484" t="s">
        <v>92</v>
      </c>
      <c r="L484" t="s">
        <v>103</v>
      </c>
      <c r="M484" t="s">
        <v>92</v>
      </c>
      <c r="N484" t="s">
        <v>92</v>
      </c>
      <c r="O484" t="s">
        <v>92</v>
      </c>
      <c r="Q484" t="s">
        <v>92</v>
      </c>
      <c r="T484" t="s">
        <v>92</v>
      </c>
      <c r="V484" t="s">
        <v>92</v>
      </c>
      <c r="X484" t="s">
        <v>92</v>
      </c>
      <c r="Z484" t="s">
        <v>92</v>
      </c>
    </row>
    <row r="485" spans="3:26" ht="15" customHeight="1">
      <c r="C485" t="s">
        <v>26</v>
      </c>
      <c r="H485" t="s">
        <v>92</v>
      </c>
      <c r="K485" t="s">
        <v>92</v>
      </c>
      <c r="L485" t="s">
        <v>103</v>
      </c>
      <c r="M485" t="s">
        <v>92</v>
      </c>
      <c r="N485" t="s">
        <v>92</v>
      </c>
      <c r="O485" t="s">
        <v>92</v>
      </c>
      <c r="Q485" t="s">
        <v>92</v>
      </c>
      <c r="T485" t="s">
        <v>92</v>
      </c>
      <c r="V485" t="s">
        <v>92</v>
      </c>
      <c r="X485" t="s">
        <v>92</v>
      </c>
      <c r="Z485" t="s">
        <v>92</v>
      </c>
    </row>
    <row r="486" spans="3:26" ht="15" customHeight="1">
      <c r="C486" t="s">
        <v>26</v>
      </c>
      <c r="H486" t="s">
        <v>92</v>
      </c>
      <c r="K486" t="s">
        <v>92</v>
      </c>
      <c r="L486" t="s">
        <v>103</v>
      </c>
      <c r="M486" t="s">
        <v>92</v>
      </c>
      <c r="N486" t="s">
        <v>92</v>
      </c>
      <c r="O486" t="s">
        <v>92</v>
      </c>
      <c r="Q486" t="s">
        <v>92</v>
      </c>
      <c r="T486" t="s">
        <v>92</v>
      </c>
      <c r="V486" t="s">
        <v>92</v>
      </c>
      <c r="X486" t="s">
        <v>92</v>
      </c>
      <c r="Z486" t="s">
        <v>92</v>
      </c>
    </row>
    <row r="487" spans="3:26" ht="15" customHeight="1">
      <c r="C487" t="s">
        <v>26</v>
      </c>
      <c r="H487" t="s">
        <v>92</v>
      </c>
      <c r="K487" t="s">
        <v>92</v>
      </c>
      <c r="L487" t="s">
        <v>103</v>
      </c>
      <c r="M487" t="s">
        <v>92</v>
      </c>
      <c r="N487" t="s">
        <v>92</v>
      </c>
      <c r="O487" t="s">
        <v>92</v>
      </c>
      <c r="Q487" t="s">
        <v>92</v>
      </c>
      <c r="T487" t="s">
        <v>92</v>
      </c>
      <c r="V487" t="s">
        <v>92</v>
      </c>
      <c r="X487" t="s">
        <v>92</v>
      </c>
      <c r="Z487" t="s">
        <v>92</v>
      </c>
    </row>
    <row r="488" spans="3:26" ht="15" customHeight="1">
      <c r="C488" t="s">
        <v>26</v>
      </c>
      <c r="H488" t="s">
        <v>92</v>
      </c>
      <c r="K488" t="s">
        <v>92</v>
      </c>
      <c r="L488" t="s">
        <v>103</v>
      </c>
      <c r="M488" t="s">
        <v>92</v>
      </c>
      <c r="N488" t="s">
        <v>92</v>
      </c>
      <c r="O488" t="s">
        <v>92</v>
      </c>
      <c r="Q488" t="s">
        <v>92</v>
      </c>
      <c r="T488" t="s">
        <v>92</v>
      </c>
      <c r="V488" t="s">
        <v>92</v>
      </c>
      <c r="X488" t="s">
        <v>92</v>
      </c>
      <c r="Z488" t="s">
        <v>92</v>
      </c>
    </row>
    <row r="489" spans="3:26" ht="15" customHeight="1">
      <c r="C489" t="s">
        <v>26</v>
      </c>
      <c r="H489" t="s">
        <v>92</v>
      </c>
      <c r="K489" t="s">
        <v>92</v>
      </c>
      <c r="L489" t="s">
        <v>103</v>
      </c>
      <c r="M489" t="s">
        <v>92</v>
      </c>
      <c r="N489" t="s">
        <v>92</v>
      </c>
      <c r="O489" t="s">
        <v>92</v>
      </c>
      <c r="Q489" t="s">
        <v>92</v>
      </c>
      <c r="T489" t="s">
        <v>92</v>
      </c>
      <c r="V489" t="s">
        <v>92</v>
      </c>
      <c r="X489" t="s">
        <v>92</v>
      </c>
      <c r="Z489" t="s">
        <v>92</v>
      </c>
    </row>
    <row r="490" spans="3:26" ht="15" customHeight="1">
      <c r="C490" t="s">
        <v>26</v>
      </c>
      <c r="H490" t="s">
        <v>92</v>
      </c>
      <c r="K490" t="s">
        <v>92</v>
      </c>
      <c r="L490" t="s">
        <v>103</v>
      </c>
      <c r="M490" t="s">
        <v>92</v>
      </c>
      <c r="N490" t="s">
        <v>92</v>
      </c>
      <c r="O490" t="s">
        <v>92</v>
      </c>
      <c r="Q490" t="s">
        <v>92</v>
      </c>
      <c r="T490" t="s">
        <v>92</v>
      </c>
      <c r="V490" t="s">
        <v>92</v>
      </c>
      <c r="X490" t="s">
        <v>92</v>
      </c>
      <c r="Z490" t="s">
        <v>92</v>
      </c>
    </row>
    <row r="491" spans="3:26" ht="15" customHeight="1">
      <c r="C491" t="s">
        <v>26</v>
      </c>
      <c r="H491" t="s">
        <v>92</v>
      </c>
      <c r="K491" t="s">
        <v>92</v>
      </c>
      <c r="L491" t="s">
        <v>103</v>
      </c>
      <c r="M491" t="s">
        <v>92</v>
      </c>
      <c r="N491" t="s">
        <v>92</v>
      </c>
      <c r="O491" t="s">
        <v>92</v>
      </c>
      <c r="Q491" t="s">
        <v>92</v>
      </c>
      <c r="T491" t="s">
        <v>92</v>
      </c>
      <c r="V491" t="s">
        <v>92</v>
      </c>
      <c r="X491" t="s">
        <v>92</v>
      </c>
      <c r="Z491" t="s">
        <v>92</v>
      </c>
    </row>
    <row r="492" spans="3:26" ht="15" customHeight="1">
      <c r="C492" t="s">
        <v>26</v>
      </c>
      <c r="H492" t="s">
        <v>92</v>
      </c>
      <c r="K492" t="s">
        <v>92</v>
      </c>
      <c r="L492" t="s">
        <v>103</v>
      </c>
      <c r="M492" t="s">
        <v>92</v>
      </c>
      <c r="N492" t="s">
        <v>92</v>
      </c>
      <c r="O492" t="s">
        <v>92</v>
      </c>
      <c r="Q492" t="s">
        <v>92</v>
      </c>
      <c r="T492" t="s">
        <v>92</v>
      </c>
      <c r="V492" t="s">
        <v>92</v>
      </c>
      <c r="X492" t="s">
        <v>92</v>
      </c>
      <c r="Z492" t="s">
        <v>92</v>
      </c>
    </row>
    <row r="493" spans="3:26" ht="15" customHeight="1">
      <c r="C493" t="s">
        <v>26</v>
      </c>
      <c r="H493" t="s">
        <v>92</v>
      </c>
      <c r="K493" t="s">
        <v>92</v>
      </c>
      <c r="L493" t="s">
        <v>103</v>
      </c>
      <c r="M493" t="s">
        <v>92</v>
      </c>
      <c r="N493" t="s">
        <v>92</v>
      </c>
      <c r="O493" t="s">
        <v>92</v>
      </c>
      <c r="Q493" t="s">
        <v>92</v>
      </c>
      <c r="T493" t="s">
        <v>92</v>
      </c>
      <c r="V493" t="s">
        <v>92</v>
      </c>
      <c r="X493" t="s">
        <v>92</v>
      </c>
      <c r="Z493" t="s">
        <v>92</v>
      </c>
    </row>
    <row r="494" spans="3:26" ht="15" customHeight="1">
      <c r="C494" t="s">
        <v>26</v>
      </c>
      <c r="H494" t="s">
        <v>92</v>
      </c>
      <c r="K494" t="s">
        <v>92</v>
      </c>
      <c r="L494" t="s">
        <v>103</v>
      </c>
      <c r="M494" t="s">
        <v>92</v>
      </c>
      <c r="N494" t="s">
        <v>92</v>
      </c>
      <c r="O494" t="s">
        <v>92</v>
      </c>
      <c r="Q494" t="s">
        <v>92</v>
      </c>
      <c r="T494" t="s">
        <v>92</v>
      </c>
      <c r="V494" t="s">
        <v>92</v>
      </c>
      <c r="X494" t="s">
        <v>92</v>
      </c>
      <c r="Z494" t="s">
        <v>92</v>
      </c>
    </row>
    <row r="495" spans="3:26" ht="15" customHeight="1">
      <c r="C495" t="s">
        <v>26</v>
      </c>
      <c r="H495" t="s">
        <v>92</v>
      </c>
      <c r="K495" t="s">
        <v>92</v>
      </c>
      <c r="L495" t="s">
        <v>103</v>
      </c>
      <c r="M495" t="s">
        <v>92</v>
      </c>
      <c r="N495" t="s">
        <v>92</v>
      </c>
      <c r="O495" t="s">
        <v>92</v>
      </c>
      <c r="Q495" t="s">
        <v>92</v>
      </c>
      <c r="T495" t="s">
        <v>92</v>
      </c>
      <c r="V495" t="s">
        <v>92</v>
      </c>
      <c r="X495" t="s">
        <v>92</v>
      </c>
      <c r="Z495" t="s">
        <v>92</v>
      </c>
    </row>
    <row r="496" spans="3:26" ht="15" customHeight="1">
      <c r="C496" t="s">
        <v>26</v>
      </c>
      <c r="H496" t="s">
        <v>92</v>
      </c>
      <c r="K496" t="s">
        <v>92</v>
      </c>
      <c r="L496" t="s">
        <v>103</v>
      </c>
      <c r="M496" t="s">
        <v>92</v>
      </c>
      <c r="N496" t="s">
        <v>92</v>
      </c>
      <c r="O496" t="s">
        <v>92</v>
      </c>
      <c r="Q496" t="s">
        <v>92</v>
      </c>
      <c r="T496" t="s">
        <v>92</v>
      </c>
      <c r="V496" t="s">
        <v>92</v>
      </c>
      <c r="X496" t="s">
        <v>92</v>
      </c>
      <c r="Z496" t="s">
        <v>92</v>
      </c>
    </row>
    <row r="497" spans="3:26" ht="15" customHeight="1">
      <c r="C497" t="s">
        <v>26</v>
      </c>
      <c r="H497" t="s">
        <v>92</v>
      </c>
      <c r="K497" t="s">
        <v>92</v>
      </c>
      <c r="L497" t="s">
        <v>103</v>
      </c>
      <c r="M497" t="s">
        <v>92</v>
      </c>
      <c r="N497" t="s">
        <v>92</v>
      </c>
      <c r="O497" t="s">
        <v>92</v>
      </c>
      <c r="Q497" t="s">
        <v>92</v>
      </c>
      <c r="T497" t="s">
        <v>92</v>
      </c>
      <c r="V497" t="s">
        <v>92</v>
      </c>
      <c r="X497" t="s">
        <v>92</v>
      </c>
      <c r="Z497" t="s">
        <v>92</v>
      </c>
    </row>
    <row r="498" spans="3:26" ht="15" customHeight="1">
      <c r="C498" t="s">
        <v>26</v>
      </c>
      <c r="H498" t="s">
        <v>92</v>
      </c>
      <c r="K498" t="s">
        <v>92</v>
      </c>
      <c r="L498" t="s">
        <v>103</v>
      </c>
      <c r="M498" t="s">
        <v>92</v>
      </c>
      <c r="N498" t="s">
        <v>92</v>
      </c>
      <c r="O498" t="s">
        <v>92</v>
      </c>
      <c r="Q498" t="s">
        <v>92</v>
      </c>
      <c r="T498" t="s">
        <v>92</v>
      </c>
      <c r="V498" t="s">
        <v>92</v>
      </c>
      <c r="X498" t="s">
        <v>92</v>
      </c>
      <c r="Z498" t="s">
        <v>92</v>
      </c>
    </row>
    <row r="499" spans="3:26" ht="15" customHeight="1">
      <c r="C499" t="s">
        <v>26</v>
      </c>
      <c r="H499" t="s">
        <v>92</v>
      </c>
      <c r="K499" t="s">
        <v>92</v>
      </c>
      <c r="L499" t="s">
        <v>103</v>
      </c>
      <c r="M499" t="s">
        <v>92</v>
      </c>
      <c r="N499" t="s">
        <v>92</v>
      </c>
      <c r="O499" t="s">
        <v>92</v>
      </c>
      <c r="Q499" t="s">
        <v>92</v>
      </c>
      <c r="T499" t="s">
        <v>92</v>
      </c>
      <c r="V499" t="s">
        <v>92</v>
      </c>
      <c r="X499" t="s">
        <v>92</v>
      </c>
      <c r="Z499" t="s">
        <v>92</v>
      </c>
    </row>
    <row r="500" spans="3:26" ht="15" customHeight="1">
      <c r="C500" t="s">
        <v>26</v>
      </c>
      <c r="H500" t="s">
        <v>92</v>
      </c>
      <c r="K500" t="s">
        <v>92</v>
      </c>
      <c r="L500" t="s">
        <v>103</v>
      </c>
      <c r="M500" t="s">
        <v>92</v>
      </c>
      <c r="N500" t="s">
        <v>92</v>
      </c>
      <c r="O500" t="s">
        <v>92</v>
      </c>
      <c r="Q500" t="s">
        <v>92</v>
      </c>
      <c r="T500" t="s">
        <v>92</v>
      </c>
      <c r="V500" t="s">
        <v>92</v>
      </c>
      <c r="X500" t="s">
        <v>92</v>
      </c>
      <c r="Z500" t="s">
        <v>92</v>
      </c>
    </row>
    <row r="501" spans="3:26" ht="15" customHeight="1">
      <c r="C501" t="s">
        <v>26</v>
      </c>
      <c r="H501" t="s">
        <v>92</v>
      </c>
      <c r="K501" t="s">
        <v>92</v>
      </c>
      <c r="L501" t="s">
        <v>103</v>
      </c>
      <c r="M501" t="s">
        <v>92</v>
      </c>
      <c r="N501" t="s">
        <v>92</v>
      </c>
      <c r="O501" t="s">
        <v>92</v>
      </c>
      <c r="Q501" t="s">
        <v>92</v>
      </c>
      <c r="T501" t="s">
        <v>92</v>
      </c>
      <c r="V501" t="s">
        <v>92</v>
      </c>
      <c r="X501" t="s">
        <v>92</v>
      </c>
      <c r="Z501" t="s">
        <v>92</v>
      </c>
    </row>
  </sheetData>
  <mergeCells count="5">
    <mergeCell ref="B1:F2"/>
    <mergeCell ref="C4:C5"/>
    <mergeCell ref="G1:J2"/>
    <mergeCell ref="K1:Q2"/>
    <mergeCell ref="R1:Z2"/>
  </mergeCells>
  <conditionalFormatting sqref="C23:C10001">
    <cfRule type="cellIs" dxfId="12" priority="4" operator="equal">
      <formula>"Escribí o elegí un valor"</formula>
    </cfRule>
  </conditionalFormatting>
  <conditionalFormatting sqref="H6:H10001">
    <cfRule type="cellIs" dxfId="11" priority="5" operator="equal">
      <formula>"Seleccionar"</formula>
    </cfRule>
  </conditionalFormatting>
  <conditionalFormatting sqref="K6:K10001">
    <cfRule type="cellIs" dxfId="10" priority="6" operator="equal">
      <formula>"Seleccionar"</formula>
    </cfRule>
  </conditionalFormatting>
  <conditionalFormatting sqref="L6:L10001">
    <cfRule type="cellIs" priority="7" operator="equal">
      <formula>"Mercado Envíos"</formula>
    </cfRule>
  </conditionalFormatting>
  <conditionalFormatting sqref="M6:M10001">
    <cfRule type="cellIs" dxfId="9" priority="8" operator="equal">
      <formula>"Seleccionar"</formula>
    </cfRule>
  </conditionalFormatting>
  <conditionalFormatting sqref="N6:N10001">
    <cfRule type="cellIs" dxfId="8" priority="9" operator="equal">
      <formula>"Seleccionar"</formula>
    </cfRule>
  </conditionalFormatting>
  <conditionalFormatting sqref="O6:O10001">
    <cfRule type="cellIs" dxfId="7" priority="10" operator="equal">
      <formula>"Seleccionar"</formula>
    </cfRule>
  </conditionalFormatting>
  <conditionalFormatting sqref="Q6:Q10001">
    <cfRule type="cellIs" dxfId="6" priority="11" operator="equal">
      <formula>"Seleccionar"</formula>
    </cfRule>
  </conditionalFormatting>
  <conditionalFormatting sqref="T6:T10001">
    <cfRule type="cellIs" dxfId="5" priority="12" operator="equal">
      <formula>"Seleccionar"</formula>
    </cfRule>
  </conditionalFormatting>
  <conditionalFormatting sqref="V6:V10001">
    <cfRule type="cellIs" dxfId="4" priority="13" operator="equal">
      <formula>"Seleccionar"</formula>
    </cfRule>
  </conditionalFormatting>
  <conditionalFormatting sqref="X6:X10001">
    <cfRule type="cellIs" dxfId="3" priority="14" operator="equal">
      <formula>"Seleccionar"</formula>
    </cfRule>
  </conditionalFormatting>
  <conditionalFormatting sqref="Z6:Z10001">
    <cfRule type="cellIs" dxfId="2" priority="15" operator="equal">
      <formula>"Seleccionar"</formula>
    </cfRule>
  </conditionalFormatting>
  <conditionalFormatting sqref="C6:C12">
    <cfRule type="cellIs" dxfId="1" priority="2" operator="equal">
      <formula>"Escribí o elegí un valor"</formula>
    </cfRule>
  </conditionalFormatting>
  <conditionalFormatting sqref="C13:C22">
    <cfRule type="cellIs" dxfId="0" priority="1" operator="equal">
      <formula>"Escribí o elegí un valor"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B6:B10001 E6:E10001 G13:G22 R6:S10001">
      <formula1>255</formula1>
    </dataValidation>
    <dataValidation type="decimal" allowBlank="1" showInputMessage="1" sqref="F6:F10001">
      <formula1>0</formula1>
      <formula2>99999</formula2>
    </dataValidation>
    <dataValidation type="decimal" operator="greaterThan" allowBlank="1" showInputMessage="1" sqref="G6:G12 G23:G10001">
      <formula1>0</formula1>
    </dataValidation>
    <dataValidation type="textLength" operator="lessThanOrEqual" allowBlank="1" showInputMessage="1" sqref="I6:I10001">
      <formula1>50000</formula1>
    </dataValidation>
    <dataValidation type="decimal" allowBlank="1" showInputMessage="1" sqref="P6:P10001 U6:U10001 Y6:Y10001 W6:W10001">
      <formula1>-2147483648</formula1>
      <formula2>2147483647</formula2>
    </dataValidation>
  </dataValidations>
  <hyperlinks>
    <hyperlink ref="D5" r:id="rId1"/>
    <hyperlink ref="J6" r:id="rId2"/>
    <hyperlink ref="J7:J12" r:id="rId3" display="https://youtu.be/GgQF-zGCdFU"/>
    <hyperlink ref="D6" r:id="rId4" display="https://rerda.com/imagenes/mochilas/8708550/03/1.jpg,https://rerda.com/img/meli/placa1.jpeg,https://rerda.com/img/meli/placa2.jpeg,https://rerda.com/img/meli/placa3.jpeg,https://rerda.com/img/meli/placa4.jpeg,https://rerda.com/img/meli/placa5.jpeg"/>
    <hyperlink ref="D7" r:id="rId5" display="https://rerda.com/imagenes/mochilas/8708550/04/1.jpg,https://rerda.com/img/meli/placa1.jpeg,https://rerda.com/img/meli/placa2.jpeg,https://rerda.com/img/meli/placa3.jpeg,https://rerda.com/img/meli/placa4.jpeg,https://rerda.com/img/meli/placa5.jpeg"/>
    <hyperlink ref="D8" r:id="rId6" display="https://rerda.com/imagenes/mochilas/8708550/06/1.jpg,https://rerda.com/img/meli/placa1.jpeg,https://rerda.com/img/meli/placa2.jpeg,https://rerda.com/img/meli/placa3.jpeg,https://rerda.com/img/meli/placa4.jpeg,https://rerda.com/img/meli/placa5.jpeg"/>
    <hyperlink ref="D9" r:id="rId7" display="https://rerda.com/imagenes/mochilas/8708550/07/1.jpg,https://rerda.com/img/meli/placa1.jpeg,https://rerda.com/img/meli/placa2.jpeg,https://rerda.com/img/meli/placa3.jpeg,https://rerda.com/img/meli/placa4.jpeg,https://rerda.com/img/meli/placa5.jpeg"/>
    <hyperlink ref="D10" r:id="rId8" display="https://rerda.com/imagenes/mochilas/8708550/08/1.jpg,https://rerda.com/img/meli/placa1.jpeg,https://rerda.com/img/meli/placa2.jpeg,https://rerda.com/img/meli/placa3.jpeg,https://rerda.com/img/meli/placa4.jpeg,https://rerda.com/img/meli/placa5.jpeg"/>
    <hyperlink ref="D11" r:id="rId9" display="https://rerda.com/imagenes/mochilas/8708550/09/1.jpg,https://rerda.com/img/meli/placa1.jpeg,https://rerda.com/img/meli/placa2.jpeg,https://rerda.com/img/meli/placa3.jpeg,https://rerda.com/img/meli/placa4.jpeg,https://rerda.com/img/meli/placa5.jpeg"/>
    <hyperlink ref="D12" display="https://rerda.com/imagenes/mochilas/8708550/10/1.jpg,https://rerda.com/imagenes/mochilas/8708550/10/2.jpg,https://rerda.com/imagenes/mochilas/8708550/10/3.jpg,https://rerda.com/imagenes/mochilas/8708550/10/4.jpg,https://rerda.com/img/meli/placa1.jpeg,http"/>
    <hyperlink ref="J13" r:id="rId10"/>
    <hyperlink ref="J14" r:id="rId11"/>
    <hyperlink ref="J15" r:id="rId12"/>
    <hyperlink ref="J16" r:id="rId13"/>
    <hyperlink ref="J17" r:id="rId14"/>
    <hyperlink ref="J18" r:id="rId15"/>
    <hyperlink ref="J19" r:id="rId16"/>
    <hyperlink ref="J20" r:id="rId17"/>
    <hyperlink ref="J21" r:id="rId18"/>
    <hyperlink ref="J22" r:id="rId19"/>
    <hyperlink ref="D21:D22" r:id="rId20" display="https://rerda.com/imagenes/morralCamuflado/03beige/1.jpg"/>
    <hyperlink ref="D22" r:id="rId21" display="https://rerda.com/imagenes/morralCamuflado/11/1.jpg,https://rerda.com/img/meli/placa1.jpeg,https://rerda.com/img/meli/placa2.jpeg,https://rerda.com/img/meli/placa3.jpeg,https://rerda.com/img/meli/placa4.jpeg,https://rerda.com/img/meli/placa5.jpeg"/>
    <hyperlink ref="D13" r:id="rId22" display="https://rerda.com/imagenes/morralCamuflado/01/1.jpg,https://rerda.com/img/meli/placa1.jpeg,https://rerda.com/img/meli/placa2.jpeg,https://rerda.com/img/meli/placa3.jpeg,https://rerda.com/img/meli/placa4.jpeg,https://rerda.com/img/meli/placa5.jpeg"/>
    <hyperlink ref="D14:D21" r:id="rId23" display="https://rerda.com/imagenes/morralCamuflado/01/1.jpg"/>
    <hyperlink ref="D14" r:id="rId24" display="https://rerda.com/imagenes/morralCamuflado/02/1.jpg,https://rerda.com/img/meli/placa1.jpeg,https://rerda.com/img/meli/placa2.jpeg,https://rerda.com/img/meli/placa3.jpeg,https://rerda.com/img/meli/placa4.jpeg,https://rerda.com/img/meli/placa5.jpeg"/>
    <hyperlink ref="D15" r:id="rId25" display="https://rerda.com/imagenes/morralCamuflado/03/1.jpg,https://rerda.com/img/meli/placa1.jpeg,https://rerda.com/img/meli/placa2.jpeg,https://rerda.com/img/meli/placa3.jpeg,https://rerda.com/img/meli/placa4.jpeg,https://rerda.com/img/meli/placa5.jpeg"/>
    <hyperlink ref="D16" r:id="rId26" display="https://rerda.com/imagenes/morralCamuflado/04/1.jpg,https://rerda.com/img/meli/placa1.jpeg,https://rerda.com/img/meli/placa2.jpeg,https://rerda.com/img/meli/placa3.jpeg,https://rerda.com/img/meli/placa4.jpeg,https://rerda.com/img/meli/placa5.jpeg"/>
    <hyperlink ref="D17" r:id="rId27" display="https://rerda.com/imagenes/morralCamuflado/05/1.jpg,https://rerda.com/img/meli/placa1.jpeg,https://rerda.com/img/meli/placa2.jpeg,https://rerda.com/img/meli/placa3.jpeg,https://rerda.com/img/meli/placa4.jpeg,https://rerda.com/img/meli/placa5.jpeg"/>
    <hyperlink ref="D18" r:id="rId28" display="https://rerda.com/imagenes/morralCamuflado/06/1.jpg,https://rerda.com/img/meli/placa1.jpeg,https://rerda.com/img/meli/placa2.jpeg,https://rerda.com/img/meli/placa3.jpeg,https://rerda.com/img/meli/placa4.jpeg,https://rerda.com/img/meli/placa5.jpeg"/>
    <hyperlink ref="D19" r:id="rId29" display="https://rerda.com/imagenes/morralCamuflado/07/1.jpg,https://rerda.com/img/meli/placa1.jpeg,https://rerda.com/img/meli/placa2.jpeg,https://rerda.com/img/meli/placa3.jpeg,https://rerda.com/img/meli/placa4.jpeg,https://rerda.com/img/meli/placa5.jpeg"/>
    <hyperlink ref="D20" r:id="rId30" display="https://rerda.com/imagenes/morralCamuflado/08/1.jpg,https://rerda.com/img/meli/placa1.jpeg,https://rerda.com/img/meli/placa2.jpeg,https://rerda.com/img/meli/placa3.jpeg,https://rerda.com/img/meli/placa4.jpeg,https://rerda.com/img/meli/placa5.jpeg"/>
    <hyperlink ref="D21" r:id="rId31" display="https://rerda.com/imagenes/morralCamuflado/09/1.jpg,https://rerda.com/img/meli/placa1.jpeg,https://rerda.com/img/meli/placa2.jpeg,https://rerda.com/img/meli/placa3.jpeg,https://rerda.com/img/meli/placa4.jpeg,https://rerda.com/img/meli/placa5.jpeg"/>
  </hyperlinks>
  <pageMargins left="0.7" right="0.7" top="0.75" bottom="0.75" header="0.3" footer="0.3"/>
  <ignoredErrors>
    <ignoredError sqref="A23:A10001 B23:B10001 C23:C10001 D23:D10001 E23:E10001 H23:H10001 I23:I10001 J23:J10001 K23:K10001 L6:L12 M23:M10001 N23:N10001 O23:O10001 Q23:Q10001 R23:R10001 V23:V10001 X23:X10001 Z23:Z10001 L23:L10001 S23:S10001 T23:T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x14:formula1>
            <xm:f>'extra info'!$A$329:$AZ$329</xm:f>
          </x14:formula1>
          <xm:sqref>C23:C10001</xm:sqref>
        </x14:dataValidation>
        <x14:dataValidation type="list" allowBlank="1" showInputMessage="1" showErrorMessage="1">
          <x14:formula1>
            <xm:f>'extra info'!$A$330:$C$330</xm:f>
          </x14:formula1>
          <xm:sqref>H6:H10001</xm:sqref>
        </x14:dataValidation>
        <x14:dataValidation type="list" allowBlank="1" showInputMessage="1" showErrorMessage="1">
          <x14:formula1>
            <xm:f>'extra info'!$A$331:$C$331</xm:f>
          </x14:formula1>
          <xm:sqref>K6:K10001</xm:sqref>
        </x14:dataValidation>
        <x14:dataValidation type="list" allowBlank="1" showInputMessage="1" showErrorMessage="1">
          <x14:formula1>
            <xm:f>'extra info'!$A$332:$A$332</xm:f>
          </x14:formula1>
          <xm:sqref>L6:L10001</xm:sqref>
        </x14:dataValidation>
        <x14:dataValidation type="list" allowBlank="1" showInputMessage="1" showErrorMessage="1">
          <x14:formula1>
            <xm:f>'extra info'!$A$333:$C$333</xm:f>
          </x14:formula1>
          <xm:sqref>M6:M10001</xm:sqref>
        </x14:dataValidation>
        <x14:dataValidation type="list" allowBlank="1" showInputMessage="1" showErrorMessage="1">
          <x14:formula1>
            <xm:f>'extra info'!$A$334:$C$334</xm:f>
          </x14:formula1>
          <xm:sqref>N6:N10001</xm:sqref>
        </x14:dataValidation>
        <x14:dataValidation type="list" allowBlank="1" showInputMessage="1" showErrorMessage="1">
          <x14:formula1>
            <xm:f>'extra info'!$A$335:$D$335</xm:f>
          </x14:formula1>
          <xm:sqref>O6:O10001</xm:sqref>
        </x14:dataValidation>
        <x14:dataValidation type="list" allowBlank="1" showInputMessage="1" showErrorMessage="1">
          <x14:formula1>
            <xm:f>'extra info'!$A$336:$D$336</xm:f>
          </x14:formula1>
          <xm:sqref>Q6:Q10001</xm:sqref>
        </x14:dataValidation>
        <x14:dataValidation type="list" allowBlank="1" showInputMessage="1" showErrorMessage="1">
          <x14:formula1>
            <xm:f>'extra info'!$A$337:$C$337</xm:f>
          </x14:formula1>
          <xm:sqref>T6:T10001</xm:sqref>
        </x14:dataValidation>
        <x14:dataValidation type="list" allowBlank="1" showInputMessage="1" showErrorMessage="1">
          <x14:formula1>
            <xm:f>'extra info'!$A$338:$C$338</xm:f>
          </x14:formula1>
          <xm:sqref>V6:V10001</xm:sqref>
        </x14:dataValidation>
        <x14:dataValidation type="list" allowBlank="1" showInputMessage="1" showErrorMessage="1">
          <x14:formula1>
            <xm:f>'extra info'!$A$339:$C$339</xm:f>
          </x14:formula1>
          <xm:sqref>X6:X10001</xm:sqref>
        </x14:dataValidation>
        <x14:dataValidation type="list" allowBlank="1" showInputMessage="1" showErrorMessage="1">
          <x14:formula1>
            <xm:f>'extra info'!$A$340:$C$340</xm:f>
          </x14:formula1>
          <xm:sqref>Z6:Z10001</xm:sqref>
        </x14:dataValidation>
        <x14:dataValidation type="list" allowBlank="1" showInputMessage="1">
          <x14:formula1>
            <xm:f>'extra info'!$A$2:$AZ$2</xm:f>
          </x14:formula1>
          <xm:sqref>C6:C22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572" t="s">
        <v>556</v>
      </c>
      <c r="B1" s="572" t="s">
        <v>557</v>
      </c>
      <c r="C1" s="572" t="s">
        <v>17</v>
      </c>
    </row>
    <row r="2" spans="1:3" ht="25.5">
      <c r="A2" s="814" t="s">
        <v>428</v>
      </c>
      <c r="B2" s="573" t="s">
        <v>558</v>
      </c>
    </row>
    <row r="3" spans="1:3" ht="20.100000000000001" customHeight="1">
      <c r="A3" s="686"/>
      <c r="B3" s="574" t="s">
        <v>559</v>
      </c>
    </row>
    <row r="5" spans="1:3" ht="25.5">
      <c r="A5" s="814" t="s">
        <v>362</v>
      </c>
      <c r="B5" s="573" t="s">
        <v>558</v>
      </c>
    </row>
    <row r="6" spans="1:3" ht="20.100000000000001" customHeight="1">
      <c r="A6" s="686"/>
      <c r="B6" s="574" t="s">
        <v>559</v>
      </c>
    </row>
    <row r="8" spans="1:3" ht="25.5">
      <c r="A8" s="814" t="s">
        <v>354</v>
      </c>
      <c r="B8" s="573" t="s">
        <v>558</v>
      </c>
    </row>
    <row r="9" spans="1:3" ht="20.100000000000001" customHeight="1">
      <c r="A9" s="686"/>
      <c r="B9" s="574" t="s">
        <v>559</v>
      </c>
    </row>
    <row r="11" spans="1:3" ht="25.5">
      <c r="A11" s="814" t="s">
        <v>544</v>
      </c>
      <c r="B11" s="573" t="s">
        <v>558</v>
      </c>
    </row>
    <row r="12" spans="1:3" ht="20.100000000000001" customHeight="1">
      <c r="A12" s="686"/>
      <c r="B12" s="574" t="s">
        <v>559</v>
      </c>
    </row>
    <row r="14" spans="1:3" ht="25.5">
      <c r="A14" s="814" t="s">
        <v>490</v>
      </c>
      <c r="B14" s="573" t="s">
        <v>558</v>
      </c>
    </row>
    <row r="15" spans="1:3" ht="20.100000000000001" customHeight="1">
      <c r="A15" s="686"/>
      <c r="B15" s="574" t="s">
        <v>559</v>
      </c>
    </row>
    <row r="17" spans="1:2" ht="25.5">
      <c r="A17" s="814" t="s">
        <v>425</v>
      </c>
      <c r="B17" s="573" t="s">
        <v>558</v>
      </c>
    </row>
    <row r="18" spans="1:2" ht="20.100000000000001" customHeight="1">
      <c r="A18" s="686"/>
      <c r="B18" s="574" t="s">
        <v>559</v>
      </c>
    </row>
    <row r="20" spans="1:2" ht="25.5">
      <c r="A20" s="814" t="s">
        <v>235</v>
      </c>
      <c r="B20" s="573" t="s">
        <v>558</v>
      </c>
    </row>
    <row r="21" spans="1:2" ht="20.100000000000001" customHeight="1">
      <c r="A21" s="686"/>
      <c r="B21" s="574" t="s">
        <v>559</v>
      </c>
    </row>
    <row r="23" spans="1:2" ht="25.5">
      <c r="A23" s="814" t="s">
        <v>523</v>
      </c>
      <c r="B23" s="573" t="s">
        <v>558</v>
      </c>
    </row>
    <row r="24" spans="1:2" ht="20.100000000000001" customHeight="1">
      <c r="A24" s="686"/>
      <c r="B24" s="574" t="s">
        <v>559</v>
      </c>
    </row>
    <row r="26" spans="1:2" ht="25.5">
      <c r="A26" s="814" t="s">
        <v>418</v>
      </c>
      <c r="B26" s="573" t="s">
        <v>558</v>
      </c>
    </row>
    <row r="27" spans="1:2" ht="20.100000000000001" customHeight="1">
      <c r="A27" s="686"/>
      <c r="B27" s="574" t="s">
        <v>559</v>
      </c>
    </row>
    <row r="29" spans="1:2" ht="25.5">
      <c r="A29" s="814" t="s">
        <v>547</v>
      </c>
      <c r="B29" s="573" t="s">
        <v>558</v>
      </c>
    </row>
    <row r="30" spans="1:2" ht="20.100000000000001" customHeight="1">
      <c r="A30" s="686"/>
      <c r="B30" s="574" t="s">
        <v>559</v>
      </c>
    </row>
    <row r="32" spans="1:2" ht="25.5">
      <c r="A32" s="814" t="s">
        <v>492</v>
      </c>
      <c r="B32" s="573" t="s">
        <v>558</v>
      </c>
    </row>
    <row r="33" spans="1:2" ht="20.100000000000001" customHeight="1">
      <c r="A33" s="686"/>
      <c r="B33" s="574" t="s">
        <v>559</v>
      </c>
    </row>
    <row r="35" spans="1:2" ht="25.5">
      <c r="A35" s="814" t="s">
        <v>156</v>
      </c>
      <c r="B35" s="573" t="s">
        <v>558</v>
      </c>
    </row>
    <row r="36" spans="1:2" ht="20.100000000000001" customHeight="1">
      <c r="A36" s="686"/>
      <c r="B36" s="574" t="s">
        <v>559</v>
      </c>
    </row>
    <row r="38" spans="1:2" ht="25.5">
      <c r="A38" s="814" t="s">
        <v>393</v>
      </c>
      <c r="B38" s="573" t="s">
        <v>558</v>
      </c>
    </row>
    <row r="39" spans="1:2" ht="20.100000000000001" customHeight="1">
      <c r="A39" s="686"/>
      <c r="B39" s="574" t="s">
        <v>559</v>
      </c>
    </row>
    <row r="41" spans="1:2" ht="25.5">
      <c r="A41" s="814" t="s">
        <v>521</v>
      </c>
      <c r="B41" s="573" t="s">
        <v>558</v>
      </c>
    </row>
    <row r="42" spans="1:2" ht="20.100000000000001" customHeight="1">
      <c r="A42" s="686"/>
      <c r="B42" s="574" t="s">
        <v>559</v>
      </c>
    </row>
    <row r="44" spans="1:2" ht="25.5">
      <c r="A44" s="814" t="s">
        <v>416</v>
      </c>
      <c r="B44" s="573" t="s">
        <v>558</v>
      </c>
    </row>
    <row r="45" spans="1:2" ht="20.100000000000001" customHeight="1">
      <c r="A45" s="686"/>
      <c r="B45" s="574" t="s">
        <v>559</v>
      </c>
    </row>
    <row r="47" spans="1:2" ht="25.5">
      <c r="A47" s="814" t="s">
        <v>135</v>
      </c>
      <c r="B47" s="573" t="s">
        <v>558</v>
      </c>
    </row>
    <row r="48" spans="1:2" ht="20.100000000000001" customHeight="1">
      <c r="A48" s="686"/>
      <c r="B48" s="574" t="s">
        <v>559</v>
      </c>
    </row>
    <row r="50" spans="1:2" ht="25.5">
      <c r="A50" s="814" t="s">
        <v>520</v>
      </c>
      <c r="B50" s="573" t="s">
        <v>558</v>
      </c>
    </row>
    <row r="51" spans="1:2" ht="20.100000000000001" customHeight="1">
      <c r="A51" s="686"/>
      <c r="B51" s="574" t="s">
        <v>559</v>
      </c>
    </row>
    <row r="53" spans="1:2" ht="25.5">
      <c r="A53" s="814" t="s">
        <v>517</v>
      </c>
      <c r="B53" s="573" t="s">
        <v>558</v>
      </c>
    </row>
    <row r="54" spans="1:2" ht="20.100000000000001" customHeight="1">
      <c r="A54" s="686"/>
      <c r="B54" s="574" t="s">
        <v>559</v>
      </c>
    </row>
    <row r="56" spans="1:2" ht="25.5">
      <c r="A56" s="814" t="s">
        <v>518</v>
      </c>
      <c r="B56" s="573" t="s">
        <v>558</v>
      </c>
    </row>
    <row r="57" spans="1:2" ht="20.100000000000001" customHeight="1">
      <c r="A57" s="686"/>
      <c r="B57" s="574" t="s">
        <v>559</v>
      </c>
    </row>
    <row r="59" spans="1:2" ht="25.5">
      <c r="A59" s="814" t="s">
        <v>343</v>
      </c>
      <c r="B59" s="573" t="s">
        <v>558</v>
      </c>
    </row>
    <row r="60" spans="1:2" ht="20.100000000000001" customHeight="1">
      <c r="A60" s="686"/>
      <c r="B60" s="574" t="s">
        <v>559</v>
      </c>
    </row>
    <row r="62" spans="1:2" ht="25.5">
      <c r="A62" s="814" t="s">
        <v>381</v>
      </c>
      <c r="B62" s="573" t="s">
        <v>558</v>
      </c>
    </row>
    <row r="63" spans="1:2" ht="20.100000000000001" customHeight="1">
      <c r="A63" s="686"/>
      <c r="B63" s="574" t="s">
        <v>559</v>
      </c>
    </row>
    <row r="65" spans="1:2" ht="25.5">
      <c r="A65" s="814" t="s">
        <v>340</v>
      </c>
      <c r="B65" s="573" t="s">
        <v>558</v>
      </c>
    </row>
    <row r="66" spans="1:2" ht="20.100000000000001" customHeight="1">
      <c r="A66" s="686"/>
      <c r="B66" s="574" t="s">
        <v>559</v>
      </c>
    </row>
    <row r="68" spans="1:2" ht="25.5">
      <c r="A68" s="814" t="s">
        <v>21</v>
      </c>
      <c r="B68" s="573" t="s">
        <v>558</v>
      </c>
    </row>
    <row r="69" spans="1:2" ht="20.100000000000001" customHeight="1">
      <c r="A69" s="686"/>
      <c r="B69" s="574" t="s">
        <v>559</v>
      </c>
    </row>
    <row r="71" spans="1:2" ht="25.5">
      <c r="A71" s="814" t="s">
        <v>365</v>
      </c>
      <c r="B71" s="573" t="s">
        <v>558</v>
      </c>
    </row>
    <row r="72" spans="1:2" ht="20.100000000000001" customHeight="1">
      <c r="A72" s="686"/>
      <c r="B72" s="574" t="s">
        <v>559</v>
      </c>
    </row>
    <row r="74" spans="1:2" ht="25.5">
      <c r="A74" s="814" t="s">
        <v>498</v>
      </c>
      <c r="B74" s="573" t="s">
        <v>558</v>
      </c>
    </row>
    <row r="75" spans="1:2" ht="20.100000000000001" customHeight="1">
      <c r="A75" s="686"/>
      <c r="B75" s="574" t="s">
        <v>559</v>
      </c>
    </row>
  </sheetData>
  <mergeCells count="25">
    <mergeCell ref="A2:A3"/>
    <mergeCell ref="A5:A6"/>
    <mergeCell ref="A8:A9"/>
    <mergeCell ref="A11:A12"/>
    <mergeCell ref="A14:A15"/>
    <mergeCell ref="A17:A18"/>
    <mergeCell ref="A20:A21"/>
    <mergeCell ref="A23:A24"/>
    <mergeCell ref="A26:A27"/>
    <mergeCell ref="A29:A30"/>
    <mergeCell ref="A32:A33"/>
    <mergeCell ref="A35:A36"/>
    <mergeCell ref="A38:A39"/>
    <mergeCell ref="A41:A42"/>
    <mergeCell ref="A44:A45"/>
    <mergeCell ref="A47:A48"/>
    <mergeCell ref="A50:A51"/>
    <mergeCell ref="A53:A54"/>
    <mergeCell ref="A56:A57"/>
    <mergeCell ref="A59:A60"/>
    <mergeCell ref="A62:A63"/>
    <mergeCell ref="A65:A66"/>
    <mergeCell ref="A68:A69"/>
    <mergeCell ref="A71:A72"/>
    <mergeCell ref="A74:A75"/>
  </mergeCells>
  <hyperlinks>
    <hyperlink ref="B3" r:id="rId1"/>
    <hyperlink ref="B6" r:id="rId2"/>
    <hyperlink ref="B9" r:id="rId3"/>
    <hyperlink ref="B12" r:id="rId4"/>
    <hyperlink ref="B15" r:id="rId5"/>
    <hyperlink ref="B18" r:id="rId6"/>
    <hyperlink ref="B21" r:id="rId7"/>
    <hyperlink ref="B24" r:id="rId8"/>
    <hyperlink ref="B27" r:id="rId9"/>
    <hyperlink ref="B30" r:id="rId10"/>
    <hyperlink ref="B33" r:id="rId11"/>
    <hyperlink ref="B36" r:id="rId12"/>
    <hyperlink ref="B39" r:id="rId13"/>
    <hyperlink ref="B42" r:id="rId14"/>
    <hyperlink ref="B45" r:id="rId15"/>
    <hyperlink ref="B48" r:id="rId16"/>
    <hyperlink ref="B51" r:id="rId17"/>
    <hyperlink ref="B54" r:id="rId18"/>
    <hyperlink ref="B57" r:id="rId19"/>
    <hyperlink ref="B60" r:id="rId20"/>
    <hyperlink ref="B63" r:id="rId21"/>
    <hyperlink ref="B66" r:id="rId22"/>
    <hyperlink ref="B69" r:id="rId23"/>
    <hyperlink ref="B72" r:id="rId24"/>
    <hyperlink ref="B75" r:id="rId25"/>
  </hyperlinks>
  <pageMargins left="0.7" right="0.7" top="0.75" bottom="0.75" header="0.3" footer="0.3"/>
  <ignoredErrors>
    <ignoredError sqref="A2:A10001 B2:B10001 C2:C1000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40"/>
  <sheetViews>
    <sheetView workbookViewId="0"/>
  </sheetViews>
  <sheetFormatPr baseColWidth="10" defaultColWidth="9.140625" defaultRowHeight="12.75"/>
  <sheetData>
    <row r="1" spans="1:52">
      <c r="A1" t="s">
        <v>12</v>
      </c>
      <c r="B1" t="s">
        <v>13</v>
      </c>
      <c r="C1" t="s">
        <v>14</v>
      </c>
    </row>
    <row r="2" spans="1:52">
      <c r="A2" t="s">
        <v>26</v>
      </c>
      <c r="B2" t="s">
        <v>27</v>
      </c>
      <c r="C2" t="s">
        <v>28</v>
      </c>
      <c r="D2" t="s">
        <v>29</v>
      </c>
      <c r="E2" t="s">
        <v>30</v>
      </c>
      <c r="F2" t="s">
        <v>31</v>
      </c>
      <c r="G2" t="s">
        <v>32</v>
      </c>
      <c r="H2" t="s">
        <v>33</v>
      </c>
      <c r="I2" t="s">
        <v>34</v>
      </c>
      <c r="J2" t="s">
        <v>35</v>
      </c>
      <c r="K2" t="s">
        <v>36</v>
      </c>
      <c r="L2" t="s">
        <v>37</v>
      </c>
      <c r="M2" t="s">
        <v>38</v>
      </c>
      <c r="N2" t="s">
        <v>39</v>
      </c>
      <c r="O2" t="s">
        <v>40</v>
      </c>
      <c r="P2" t="s">
        <v>41</v>
      </c>
      <c r="Q2" t="s">
        <v>42</v>
      </c>
      <c r="R2" t="s">
        <v>43</v>
      </c>
      <c r="S2" t="s">
        <v>44</v>
      </c>
      <c r="T2" t="s">
        <v>45</v>
      </c>
      <c r="U2" t="s">
        <v>46</v>
      </c>
      <c r="V2" t="s">
        <v>47</v>
      </c>
      <c r="W2" t="s">
        <v>48</v>
      </c>
      <c r="X2" t="s">
        <v>49</v>
      </c>
      <c r="Y2" t="s">
        <v>50</v>
      </c>
      <c r="Z2" t="s">
        <v>51</v>
      </c>
      <c r="AA2" t="s">
        <v>52</v>
      </c>
      <c r="AB2" t="s">
        <v>53</v>
      </c>
      <c r="AC2" t="s">
        <v>54</v>
      </c>
      <c r="AD2" t="s">
        <v>55</v>
      </c>
      <c r="AE2" t="s">
        <v>56</v>
      </c>
      <c r="AF2" t="s">
        <v>57</v>
      </c>
      <c r="AG2" t="s">
        <v>58</v>
      </c>
      <c r="AH2" t="s">
        <v>59</v>
      </c>
      <c r="AI2" t="s">
        <v>60</v>
      </c>
      <c r="AJ2" t="s">
        <v>61</v>
      </c>
      <c r="AK2" t="s">
        <v>62</v>
      </c>
      <c r="AL2" t="s">
        <v>63</v>
      </c>
      <c r="AM2" t="s">
        <v>64</v>
      </c>
      <c r="AN2" t="s">
        <v>65</v>
      </c>
      <c r="AO2" t="s">
        <v>66</v>
      </c>
      <c r="AP2" t="s">
        <v>67</v>
      </c>
      <c r="AQ2" t="s">
        <v>68</v>
      </c>
      <c r="AR2" t="s">
        <v>69</v>
      </c>
      <c r="AS2" t="s">
        <v>70</v>
      </c>
      <c r="AT2" t="s">
        <v>71</v>
      </c>
      <c r="AU2" t="s">
        <v>72</v>
      </c>
      <c r="AV2" t="s">
        <v>73</v>
      </c>
      <c r="AW2" t="s">
        <v>74</v>
      </c>
      <c r="AX2" t="s">
        <v>75</v>
      </c>
      <c r="AY2" t="s">
        <v>76</v>
      </c>
      <c r="AZ2" t="s">
        <v>77</v>
      </c>
    </row>
    <row r="3" spans="1:52">
      <c r="A3" t="s">
        <v>26</v>
      </c>
      <c r="B3" t="s">
        <v>80</v>
      </c>
      <c r="C3" t="s">
        <v>81</v>
      </c>
    </row>
    <row r="4" spans="1:52">
      <c r="A4" t="s">
        <v>92</v>
      </c>
      <c r="B4" t="s">
        <v>93</v>
      </c>
      <c r="C4" t="s">
        <v>94</v>
      </c>
    </row>
    <row r="5" spans="1:52">
      <c r="A5" t="s">
        <v>92</v>
      </c>
      <c r="B5" t="s">
        <v>100</v>
      </c>
      <c r="C5" t="s">
        <v>101</v>
      </c>
    </row>
    <row r="6" spans="1:52">
      <c r="A6" t="s">
        <v>103</v>
      </c>
    </row>
    <row r="7" spans="1:52">
      <c r="A7" t="s">
        <v>92</v>
      </c>
      <c r="B7" t="s">
        <v>105</v>
      </c>
      <c r="C7" t="s">
        <v>106</v>
      </c>
    </row>
    <row r="8" spans="1:52">
      <c r="A8" t="s">
        <v>92</v>
      </c>
      <c r="B8" t="s">
        <v>108</v>
      </c>
      <c r="C8" t="s">
        <v>109</v>
      </c>
    </row>
    <row r="9" spans="1:52">
      <c r="A9" t="s">
        <v>92</v>
      </c>
      <c r="B9" t="s">
        <v>112</v>
      </c>
      <c r="C9" t="s">
        <v>113</v>
      </c>
      <c r="D9" t="s">
        <v>114</v>
      </c>
    </row>
    <row r="10" spans="1:52">
      <c r="A10" t="s">
        <v>92</v>
      </c>
      <c r="B10" t="s">
        <v>117</v>
      </c>
      <c r="C10" t="s">
        <v>118</v>
      </c>
      <c r="D10" t="s">
        <v>119</v>
      </c>
    </row>
    <row r="11" spans="1:52">
      <c r="A11" t="s">
        <v>92</v>
      </c>
      <c r="B11" t="s">
        <v>127</v>
      </c>
      <c r="C11" t="s">
        <v>128</v>
      </c>
    </row>
    <row r="12" spans="1:52">
      <c r="A12" t="s">
        <v>92</v>
      </c>
      <c r="B12" t="s">
        <v>127</v>
      </c>
      <c r="C12" t="s">
        <v>128</v>
      </c>
    </row>
    <row r="13" spans="1:52">
      <c r="A13" t="s">
        <v>92</v>
      </c>
      <c r="B13" t="s">
        <v>127</v>
      </c>
      <c r="C13" t="s">
        <v>128</v>
      </c>
    </row>
    <row r="14" spans="1:52">
      <c r="A14" t="s">
        <v>26</v>
      </c>
      <c r="B14" t="s">
        <v>27</v>
      </c>
      <c r="C14" t="s">
        <v>28</v>
      </c>
      <c r="D14" t="s">
        <v>29</v>
      </c>
      <c r="E14" t="s">
        <v>30</v>
      </c>
      <c r="F14" t="s">
        <v>31</v>
      </c>
      <c r="G14" t="s">
        <v>32</v>
      </c>
      <c r="H14" t="s">
        <v>33</v>
      </c>
      <c r="I14" t="s">
        <v>34</v>
      </c>
      <c r="J14" t="s">
        <v>35</v>
      </c>
      <c r="K14" t="s">
        <v>36</v>
      </c>
      <c r="L14" t="s">
        <v>37</v>
      </c>
      <c r="M14" t="s">
        <v>38</v>
      </c>
      <c r="N14" t="s">
        <v>39</v>
      </c>
      <c r="O14" t="s">
        <v>40</v>
      </c>
      <c r="P14" t="s">
        <v>41</v>
      </c>
      <c r="Q14" t="s">
        <v>42</v>
      </c>
      <c r="R14" t="s">
        <v>43</v>
      </c>
      <c r="S14" t="s">
        <v>44</v>
      </c>
      <c r="T14" t="s">
        <v>45</v>
      </c>
      <c r="U14" t="s">
        <v>46</v>
      </c>
      <c r="V14" t="s">
        <v>47</v>
      </c>
      <c r="W14" t="s">
        <v>48</v>
      </c>
      <c r="X14" t="s">
        <v>49</v>
      </c>
      <c r="Y14" t="s">
        <v>50</v>
      </c>
      <c r="Z14" t="s">
        <v>51</v>
      </c>
      <c r="AA14" t="s">
        <v>52</v>
      </c>
      <c r="AB14" t="s">
        <v>53</v>
      </c>
      <c r="AC14" t="s">
        <v>54</v>
      </c>
      <c r="AD14" t="s">
        <v>55</v>
      </c>
      <c r="AE14" t="s">
        <v>56</v>
      </c>
      <c r="AF14" t="s">
        <v>57</v>
      </c>
      <c r="AG14" t="s">
        <v>58</v>
      </c>
      <c r="AH14" t="s">
        <v>59</v>
      </c>
      <c r="AI14" t="s">
        <v>60</v>
      </c>
      <c r="AJ14" t="s">
        <v>61</v>
      </c>
      <c r="AK14" t="s">
        <v>62</v>
      </c>
      <c r="AL14" t="s">
        <v>63</v>
      </c>
      <c r="AM14" t="s">
        <v>64</v>
      </c>
      <c r="AN14" t="s">
        <v>65</v>
      </c>
      <c r="AO14" t="s">
        <v>66</v>
      </c>
      <c r="AP14" t="s">
        <v>67</v>
      </c>
      <c r="AQ14" t="s">
        <v>68</v>
      </c>
      <c r="AR14" t="s">
        <v>69</v>
      </c>
      <c r="AS14" t="s">
        <v>70</v>
      </c>
      <c r="AT14" t="s">
        <v>71</v>
      </c>
      <c r="AU14" t="s">
        <v>72</v>
      </c>
      <c r="AV14" t="s">
        <v>73</v>
      </c>
      <c r="AW14" t="s">
        <v>74</v>
      </c>
      <c r="AX14" t="s">
        <v>75</v>
      </c>
      <c r="AY14" t="s">
        <v>76</v>
      </c>
      <c r="AZ14" t="s">
        <v>77</v>
      </c>
    </row>
    <row r="15" spans="1:52">
      <c r="A15" t="s">
        <v>92</v>
      </c>
      <c r="B15" t="s">
        <v>93</v>
      </c>
      <c r="C15" t="s">
        <v>94</v>
      </c>
    </row>
    <row r="16" spans="1:52">
      <c r="A16" t="s">
        <v>92</v>
      </c>
      <c r="B16" t="s">
        <v>100</v>
      </c>
      <c r="C16" t="s">
        <v>101</v>
      </c>
    </row>
    <row r="17" spans="1:52">
      <c r="A17" t="s">
        <v>103</v>
      </c>
    </row>
    <row r="18" spans="1:52">
      <c r="A18" t="s">
        <v>92</v>
      </c>
      <c r="B18" t="s">
        <v>105</v>
      </c>
      <c r="C18" t="s">
        <v>106</v>
      </c>
    </row>
    <row r="19" spans="1:52">
      <c r="A19" t="s">
        <v>92</v>
      </c>
      <c r="B19" t="s">
        <v>108</v>
      </c>
      <c r="C19" t="s">
        <v>109</v>
      </c>
    </row>
    <row r="20" spans="1:52">
      <c r="A20" t="s">
        <v>92</v>
      </c>
      <c r="B20" t="s">
        <v>112</v>
      </c>
      <c r="C20" t="s">
        <v>113</v>
      </c>
      <c r="D20" t="s">
        <v>114</v>
      </c>
    </row>
    <row r="21" spans="1:52">
      <c r="A21" t="s">
        <v>92</v>
      </c>
      <c r="B21" t="s">
        <v>117</v>
      </c>
      <c r="C21" t="s">
        <v>118</v>
      </c>
      <c r="D21" t="s">
        <v>119</v>
      </c>
    </row>
    <row r="22" spans="1:52">
      <c r="A22" t="s">
        <v>92</v>
      </c>
      <c r="B22" t="s">
        <v>140</v>
      </c>
      <c r="C22" t="s">
        <v>141</v>
      </c>
      <c r="D22" t="s">
        <v>142</v>
      </c>
    </row>
    <row r="23" spans="1:52">
      <c r="A23" t="s">
        <v>92</v>
      </c>
      <c r="B23" t="s">
        <v>144</v>
      </c>
      <c r="C23" t="s">
        <v>145</v>
      </c>
    </row>
    <row r="24" spans="1:52">
      <c r="A24" t="s">
        <v>26</v>
      </c>
      <c r="B24" t="s">
        <v>147</v>
      </c>
      <c r="C24" t="s">
        <v>148</v>
      </c>
    </row>
    <row r="25" spans="1:52">
      <c r="A25" t="s">
        <v>26</v>
      </c>
      <c r="B25" t="s">
        <v>150</v>
      </c>
      <c r="C25" t="s">
        <v>151</v>
      </c>
      <c r="D25" t="s">
        <v>152</v>
      </c>
    </row>
    <row r="26" spans="1:52">
      <c r="A26" t="s">
        <v>92</v>
      </c>
      <c r="B26" t="s">
        <v>154</v>
      </c>
      <c r="C26" t="s">
        <v>155</v>
      </c>
    </row>
    <row r="27" spans="1:52">
      <c r="A27" t="s">
        <v>92</v>
      </c>
      <c r="B27" t="s">
        <v>54</v>
      </c>
      <c r="C27" t="s">
        <v>41</v>
      </c>
      <c r="D27" t="s">
        <v>49</v>
      </c>
      <c r="E27" t="s">
        <v>52</v>
      </c>
      <c r="F27" t="s">
        <v>73</v>
      </c>
      <c r="G27" t="s">
        <v>67</v>
      </c>
      <c r="H27" t="s">
        <v>69</v>
      </c>
      <c r="I27" t="s">
        <v>45</v>
      </c>
      <c r="J27" t="s">
        <v>58</v>
      </c>
      <c r="K27" t="s">
        <v>68</v>
      </c>
      <c r="L27" t="s">
        <v>59</v>
      </c>
      <c r="M27" t="s">
        <v>51</v>
      </c>
      <c r="N27" t="s">
        <v>35</v>
      </c>
      <c r="O27" t="s">
        <v>46</v>
      </c>
      <c r="P27" t="s">
        <v>77</v>
      </c>
      <c r="Q27" t="s">
        <v>36</v>
      </c>
      <c r="R27" t="s">
        <v>70</v>
      </c>
      <c r="S27" t="s">
        <v>33</v>
      </c>
      <c r="T27" t="s">
        <v>44</v>
      </c>
      <c r="U27" t="s">
        <v>43</v>
      </c>
      <c r="V27" t="s">
        <v>50</v>
      </c>
      <c r="W27" t="s">
        <v>31</v>
      </c>
      <c r="X27" t="s">
        <v>74</v>
      </c>
      <c r="Y27" t="s">
        <v>57</v>
      </c>
      <c r="Z27" t="s">
        <v>30</v>
      </c>
      <c r="AA27" t="s">
        <v>48</v>
      </c>
      <c r="AB27" t="s">
        <v>53</v>
      </c>
      <c r="AC27" t="s">
        <v>55</v>
      </c>
      <c r="AD27" t="s">
        <v>39</v>
      </c>
      <c r="AE27" t="s">
        <v>62</v>
      </c>
      <c r="AF27" t="s">
        <v>157</v>
      </c>
      <c r="AG27" t="s">
        <v>72</v>
      </c>
      <c r="AH27" t="s">
        <v>27</v>
      </c>
      <c r="AI27" t="s">
        <v>66</v>
      </c>
      <c r="AJ27" t="s">
        <v>40</v>
      </c>
      <c r="AK27" t="s">
        <v>63</v>
      </c>
      <c r="AL27" t="s">
        <v>34</v>
      </c>
      <c r="AM27" t="s">
        <v>29</v>
      </c>
      <c r="AN27" t="s">
        <v>64</v>
      </c>
      <c r="AO27" t="s">
        <v>76</v>
      </c>
      <c r="AP27" t="s">
        <v>28</v>
      </c>
      <c r="AQ27" t="s">
        <v>75</v>
      </c>
      <c r="AR27" t="s">
        <v>32</v>
      </c>
      <c r="AS27" t="s">
        <v>42</v>
      </c>
      <c r="AT27" t="s">
        <v>158</v>
      </c>
      <c r="AU27" t="s">
        <v>47</v>
      </c>
      <c r="AV27" t="s">
        <v>37</v>
      </c>
      <c r="AW27" t="s">
        <v>61</v>
      </c>
      <c r="AX27" t="s">
        <v>71</v>
      </c>
      <c r="AY27" t="s">
        <v>65</v>
      </c>
      <c r="AZ27" t="s">
        <v>56</v>
      </c>
    </row>
    <row r="28" spans="1:52">
      <c r="A28" t="s">
        <v>26</v>
      </c>
      <c r="B28" t="s">
        <v>27</v>
      </c>
      <c r="C28" t="s">
        <v>28</v>
      </c>
      <c r="D28" t="s">
        <v>29</v>
      </c>
      <c r="E28" t="s">
        <v>30</v>
      </c>
      <c r="F28" t="s">
        <v>31</v>
      </c>
      <c r="G28" t="s">
        <v>32</v>
      </c>
      <c r="H28" t="s">
        <v>33</v>
      </c>
      <c r="I28" t="s">
        <v>34</v>
      </c>
      <c r="J28" t="s">
        <v>35</v>
      </c>
      <c r="K28" t="s">
        <v>36</v>
      </c>
      <c r="L28" t="s">
        <v>37</v>
      </c>
      <c r="M28" t="s">
        <v>38</v>
      </c>
      <c r="N28" t="s">
        <v>39</v>
      </c>
      <c r="O28" t="s">
        <v>40</v>
      </c>
      <c r="P28" t="s">
        <v>41</v>
      </c>
      <c r="Q28" t="s">
        <v>42</v>
      </c>
      <c r="R28" t="s">
        <v>43</v>
      </c>
      <c r="S28" t="s">
        <v>44</v>
      </c>
      <c r="T28" t="s">
        <v>45</v>
      </c>
      <c r="U28" t="s">
        <v>46</v>
      </c>
      <c r="V28" t="s">
        <v>47</v>
      </c>
      <c r="W28" t="s">
        <v>48</v>
      </c>
      <c r="X28" t="s">
        <v>49</v>
      </c>
      <c r="Y28" t="s">
        <v>50</v>
      </c>
      <c r="Z28" t="s">
        <v>51</v>
      </c>
      <c r="AA28" t="s">
        <v>52</v>
      </c>
      <c r="AB28" t="s">
        <v>53</v>
      </c>
      <c r="AC28" t="s">
        <v>54</v>
      </c>
      <c r="AD28" t="s">
        <v>55</v>
      </c>
      <c r="AE28" t="s">
        <v>56</v>
      </c>
      <c r="AF28" t="s">
        <v>57</v>
      </c>
      <c r="AG28" t="s">
        <v>58</v>
      </c>
      <c r="AH28" t="s">
        <v>59</v>
      </c>
      <c r="AI28" t="s">
        <v>60</v>
      </c>
      <c r="AJ28" t="s">
        <v>61</v>
      </c>
      <c r="AK28" t="s">
        <v>62</v>
      </c>
      <c r="AL28" t="s">
        <v>63</v>
      </c>
      <c r="AM28" t="s">
        <v>64</v>
      </c>
      <c r="AN28" t="s">
        <v>65</v>
      </c>
      <c r="AO28" t="s">
        <v>66</v>
      </c>
      <c r="AP28" t="s">
        <v>67</v>
      </c>
      <c r="AQ28" t="s">
        <v>68</v>
      </c>
      <c r="AR28" t="s">
        <v>69</v>
      </c>
      <c r="AS28" t="s">
        <v>70</v>
      </c>
      <c r="AT28" t="s">
        <v>71</v>
      </c>
      <c r="AU28" t="s">
        <v>72</v>
      </c>
      <c r="AV28" t="s">
        <v>73</v>
      </c>
      <c r="AW28" t="s">
        <v>74</v>
      </c>
      <c r="AX28" t="s">
        <v>75</v>
      </c>
      <c r="AY28" t="s">
        <v>76</v>
      </c>
      <c r="AZ28" t="s">
        <v>77</v>
      </c>
    </row>
    <row r="29" spans="1:52">
      <c r="A29" t="s">
        <v>26</v>
      </c>
      <c r="B29" t="s">
        <v>163</v>
      </c>
      <c r="C29" t="s">
        <v>164</v>
      </c>
      <c r="D29" t="s">
        <v>165</v>
      </c>
      <c r="E29" t="s">
        <v>166</v>
      </c>
      <c r="F29" t="s">
        <v>167</v>
      </c>
      <c r="G29" t="s">
        <v>168</v>
      </c>
      <c r="H29" t="s">
        <v>169</v>
      </c>
      <c r="I29" t="s">
        <v>170</v>
      </c>
      <c r="J29" t="s">
        <v>171</v>
      </c>
      <c r="K29" t="s">
        <v>172</v>
      </c>
      <c r="L29" t="s">
        <v>173</v>
      </c>
      <c r="M29" t="s">
        <v>174</v>
      </c>
      <c r="N29" t="s">
        <v>175</v>
      </c>
      <c r="O29" t="s">
        <v>176</v>
      </c>
      <c r="P29" t="s">
        <v>177</v>
      </c>
      <c r="Q29" t="s">
        <v>178</v>
      </c>
      <c r="R29" t="s">
        <v>179</v>
      </c>
      <c r="S29" t="s">
        <v>180</v>
      </c>
      <c r="T29" t="s">
        <v>181</v>
      </c>
      <c r="U29" t="s">
        <v>182</v>
      </c>
      <c r="V29" t="s">
        <v>183</v>
      </c>
      <c r="W29" t="s">
        <v>184</v>
      </c>
      <c r="X29" t="s">
        <v>185</v>
      </c>
      <c r="Y29" t="s">
        <v>186</v>
      </c>
      <c r="Z29" t="s">
        <v>187</v>
      </c>
      <c r="AA29" t="s">
        <v>188</v>
      </c>
      <c r="AB29" t="s">
        <v>189</v>
      </c>
    </row>
    <row r="30" spans="1:52">
      <c r="A30" t="s">
        <v>92</v>
      </c>
      <c r="B30" t="s">
        <v>93</v>
      </c>
      <c r="C30" t="s">
        <v>94</v>
      </c>
    </row>
    <row r="31" spans="1:52">
      <c r="A31" t="s">
        <v>92</v>
      </c>
      <c r="B31" t="s">
        <v>100</v>
      </c>
      <c r="C31" t="s">
        <v>101</v>
      </c>
    </row>
    <row r="32" spans="1:52">
      <c r="A32" t="s">
        <v>103</v>
      </c>
    </row>
    <row r="33" spans="1:52">
      <c r="A33" t="s">
        <v>92</v>
      </c>
      <c r="B33" t="s">
        <v>105</v>
      </c>
      <c r="C33" t="s">
        <v>106</v>
      </c>
    </row>
    <row r="34" spans="1:52">
      <c r="A34" t="s">
        <v>92</v>
      </c>
      <c r="B34" t="s">
        <v>108</v>
      </c>
      <c r="C34" t="s">
        <v>109</v>
      </c>
    </row>
    <row r="35" spans="1:52">
      <c r="A35" t="s">
        <v>92</v>
      </c>
      <c r="B35" t="s">
        <v>112</v>
      </c>
      <c r="C35" t="s">
        <v>113</v>
      </c>
      <c r="D35" t="s">
        <v>114</v>
      </c>
    </row>
    <row r="36" spans="1:52">
      <c r="A36" t="s">
        <v>92</v>
      </c>
      <c r="B36" t="s">
        <v>117</v>
      </c>
      <c r="C36" t="s">
        <v>118</v>
      </c>
      <c r="D36" t="s">
        <v>119</v>
      </c>
    </row>
    <row r="37" spans="1:52">
      <c r="A37" t="s">
        <v>26</v>
      </c>
      <c r="B37" t="s">
        <v>191</v>
      </c>
      <c r="C37" t="s">
        <v>192</v>
      </c>
      <c r="D37" t="s">
        <v>193</v>
      </c>
      <c r="E37" t="s">
        <v>194</v>
      </c>
      <c r="F37" t="s">
        <v>195</v>
      </c>
      <c r="G37" t="s">
        <v>196</v>
      </c>
      <c r="H37" t="s">
        <v>197</v>
      </c>
      <c r="I37" t="s">
        <v>198</v>
      </c>
      <c r="J37" t="s">
        <v>199</v>
      </c>
      <c r="K37" t="s">
        <v>200</v>
      </c>
      <c r="L37" t="s">
        <v>201</v>
      </c>
      <c r="M37" t="s">
        <v>202</v>
      </c>
      <c r="N37" t="s">
        <v>203</v>
      </c>
      <c r="O37" t="s">
        <v>204</v>
      </c>
      <c r="P37" t="s">
        <v>205</v>
      </c>
      <c r="Q37" t="s">
        <v>206</v>
      </c>
      <c r="R37" t="s">
        <v>207</v>
      </c>
      <c r="S37" t="s">
        <v>208</v>
      </c>
      <c r="T37" t="s">
        <v>209</v>
      </c>
      <c r="U37" t="s">
        <v>210</v>
      </c>
      <c r="V37" t="s">
        <v>211</v>
      </c>
      <c r="W37" t="s">
        <v>212</v>
      </c>
      <c r="X37" t="s">
        <v>213</v>
      </c>
      <c r="Y37" t="s">
        <v>214</v>
      </c>
      <c r="Z37" t="s">
        <v>215</v>
      </c>
      <c r="AA37" t="s">
        <v>216</v>
      </c>
      <c r="AB37" t="s">
        <v>217</v>
      </c>
      <c r="AC37" t="s">
        <v>218</v>
      </c>
      <c r="AD37" t="s">
        <v>219</v>
      </c>
      <c r="AE37" t="s">
        <v>220</v>
      </c>
      <c r="AF37" t="s">
        <v>221</v>
      </c>
      <c r="AG37" t="s">
        <v>222</v>
      </c>
      <c r="AH37" t="s">
        <v>223</v>
      </c>
      <c r="AI37" t="s">
        <v>224</v>
      </c>
      <c r="AJ37" t="s">
        <v>225</v>
      </c>
    </row>
    <row r="38" spans="1:52">
      <c r="A38" t="s">
        <v>92</v>
      </c>
      <c r="B38" t="s">
        <v>140</v>
      </c>
      <c r="C38" t="s">
        <v>141</v>
      </c>
      <c r="D38" t="s">
        <v>145</v>
      </c>
      <c r="E38" t="s">
        <v>227</v>
      </c>
      <c r="F38" t="s">
        <v>228</v>
      </c>
      <c r="G38" t="s">
        <v>142</v>
      </c>
    </row>
    <row r="39" spans="1:52">
      <c r="A39" t="s">
        <v>92</v>
      </c>
      <c r="B39" t="s">
        <v>154</v>
      </c>
      <c r="C39" t="s">
        <v>155</v>
      </c>
    </row>
    <row r="40" spans="1:52">
      <c r="A40" t="s">
        <v>26</v>
      </c>
      <c r="B40" t="s">
        <v>232</v>
      </c>
      <c r="C40" t="s">
        <v>233</v>
      </c>
    </row>
    <row r="41" spans="1:52">
      <c r="A41" t="s">
        <v>92</v>
      </c>
      <c r="B41" t="s">
        <v>54</v>
      </c>
      <c r="C41" t="s">
        <v>41</v>
      </c>
      <c r="D41" t="s">
        <v>49</v>
      </c>
      <c r="E41" t="s">
        <v>52</v>
      </c>
      <c r="F41" t="s">
        <v>73</v>
      </c>
      <c r="G41" t="s">
        <v>67</v>
      </c>
      <c r="H41" t="s">
        <v>69</v>
      </c>
      <c r="I41" t="s">
        <v>45</v>
      </c>
      <c r="J41" t="s">
        <v>58</v>
      </c>
      <c r="K41" t="s">
        <v>68</v>
      </c>
      <c r="L41" t="s">
        <v>59</v>
      </c>
      <c r="M41" t="s">
        <v>51</v>
      </c>
      <c r="N41" t="s">
        <v>35</v>
      </c>
      <c r="O41" t="s">
        <v>46</v>
      </c>
      <c r="P41" t="s">
        <v>77</v>
      </c>
      <c r="Q41" t="s">
        <v>36</v>
      </c>
      <c r="R41" t="s">
        <v>70</v>
      </c>
      <c r="S41" t="s">
        <v>33</v>
      </c>
      <c r="T41" t="s">
        <v>44</v>
      </c>
      <c r="U41" t="s">
        <v>43</v>
      </c>
      <c r="V41" t="s">
        <v>50</v>
      </c>
      <c r="W41" t="s">
        <v>31</v>
      </c>
      <c r="X41" t="s">
        <v>74</v>
      </c>
      <c r="Y41" t="s">
        <v>57</v>
      </c>
      <c r="Z41" t="s">
        <v>30</v>
      </c>
      <c r="AA41" t="s">
        <v>48</v>
      </c>
      <c r="AB41" t="s">
        <v>53</v>
      </c>
      <c r="AC41" t="s">
        <v>55</v>
      </c>
      <c r="AD41" t="s">
        <v>39</v>
      </c>
      <c r="AE41" t="s">
        <v>62</v>
      </c>
      <c r="AF41" t="s">
        <v>157</v>
      </c>
      <c r="AG41" t="s">
        <v>72</v>
      </c>
      <c r="AH41" t="s">
        <v>27</v>
      </c>
      <c r="AI41" t="s">
        <v>66</v>
      </c>
      <c r="AJ41" t="s">
        <v>40</v>
      </c>
      <c r="AK41" t="s">
        <v>63</v>
      </c>
      <c r="AL41" t="s">
        <v>34</v>
      </c>
      <c r="AM41" t="s">
        <v>29</v>
      </c>
      <c r="AN41" t="s">
        <v>64</v>
      </c>
      <c r="AO41" t="s">
        <v>76</v>
      </c>
      <c r="AP41" t="s">
        <v>28</v>
      </c>
      <c r="AQ41" t="s">
        <v>75</v>
      </c>
      <c r="AR41" t="s">
        <v>32</v>
      </c>
      <c r="AS41" t="s">
        <v>42</v>
      </c>
      <c r="AT41" t="s">
        <v>158</v>
      </c>
      <c r="AU41" t="s">
        <v>47</v>
      </c>
      <c r="AV41" t="s">
        <v>37</v>
      </c>
      <c r="AW41" t="s">
        <v>61</v>
      </c>
      <c r="AX41" t="s">
        <v>71</v>
      </c>
      <c r="AY41" t="s">
        <v>65</v>
      </c>
      <c r="AZ41" t="s">
        <v>56</v>
      </c>
    </row>
    <row r="42" spans="1:52">
      <c r="A42" t="s">
        <v>26</v>
      </c>
      <c r="B42" t="s">
        <v>27</v>
      </c>
      <c r="C42" t="s">
        <v>28</v>
      </c>
      <c r="D42" t="s">
        <v>29</v>
      </c>
      <c r="E42" t="s">
        <v>30</v>
      </c>
      <c r="F42" t="s">
        <v>31</v>
      </c>
      <c r="G42" t="s">
        <v>32</v>
      </c>
      <c r="H42" t="s">
        <v>33</v>
      </c>
      <c r="I42" t="s">
        <v>34</v>
      </c>
      <c r="J42" t="s">
        <v>35</v>
      </c>
      <c r="K42" t="s">
        <v>36</v>
      </c>
      <c r="L42" t="s">
        <v>37</v>
      </c>
      <c r="M42" t="s">
        <v>38</v>
      </c>
      <c r="N42" t="s">
        <v>39</v>
      </c>
      <c r="O42" t="s">
        <v>40</v>
      </c>
      <c r="P42" t="s">
        <v>41</v>
      </c>
      <c r="Q42" t="s">
        <v>42</v>
      </c>
      <c r="R42" t="s">
        <v>43</v>
      </c>
      <c r="S42" t="s">
        <v>44</v>
      </c>
      <c r="T42" t="s">
        <v>45</v>
      </c>
      <c r="U42" t="s">
        <v>46</v>
      </c>
      <c r="V42" t="s">
        <v>47</v>
      </c>
      <c r="W42" t="s">
        <v>48</v>
      </c>
      <c r="X42" t="s">
        <v>49</v>
      </c>
      <c r="Y42" t="s">
        <v>50</v>
      </c>
      <c r="Z42" t="s">
        <v>51</v>
      </c>
      <c r="AA42" t="s">
        <v>52</v>
      </c>
      <c r="AB42" t="s">
        <v>53</v>
      </c>
      <c r="AC42" t="s">
        <v>54</v>
      </c>
      <c r="AD42" t="s">
        <v>55</v>
      </c>
      <c r="AE42" t="s">
        <v>56</v>
      </c>
      <c r="AF42" t="s">
        <v>57</v>
      </c>
      <c r="AG42" t="s">
        <v>58</v>
      </c>
      <c r="AH42" t="s">
        <v>59</v>
      </c>
      <c r="AI42" t="s">
        <v>60</v>
      </c>
      <c r="AJ42" t="s">
        <v>61</v>
      </c>
      <c r="AK42" t="s">
        <v>62</v>
      </c>
      <c r="AL42" t="s">
        <v>63</v>
      </c>
      <c r="AM42" t="s">
        <v>64</v>
      </c>
      <c r="AN42" t="s">
        <v>65</v>
      </c>
      <c r="AO42" t="s">
        <v>66</v>
      </c>
      <c r="AP42" t="s">
        <v>67</v>
      </c>
      <c r="AQ42" t="s">
        <v>68</v>
      </c>
      <c r="AR42" t="s">
        <v>69</v>
      </c>
      <c r="AS42" t="s">
        <v>70</v>
      </c>
      <c r="AT42" t="s">
        <v>71</v>
      </c>
      <c r="AU42" t="s">
        <v>72</v>
      </c>
      <c r="AV42" t="s">
        <v>73</v>
      </c>
      <c r="AW42" t="s">
        <v>74</v>
      </c>
      <c r="AX42" t="s">
        <v>75</v>
      </c>
      <c r="AY42" t="s">
        <v>76</v>
      </c>
      <c r="AZ42" t="s">
        <v>77</v>
      </c>
    </row>
    <row r="43" spans="1:52">
      <c r="A43" t="s">
        <v>26</v>
      </c>
      <c r="B43" t="s">
        <v>164</v>
      </c>
      <c r="C43" t="s">
        <v>188</v>
      </c>
      <c r="D43" t="s">
        <v>185</v>
      </c>
      <c r="E43" t="s">
        <v>189</v>
      </c>
      <c r="F43" t="s">
        <v>180</v>
      </c>
      <c r="G43" t="s">
        <v>181</v>
      </c>
      <c r="H43" t="s">
        <v>173</v>
      </c>
      <c r="I43" t="s">
        <v>166</v>
      </c>
      <c r="J43" t="s">
        <v>183</v>
      </c>
      <c r="K43" t="s">
        <v>186</v>
      </c>
      <c r="L43" t="s">
        <v>170</v>
      </c>
      <c r="M43" t="s">
        <v>187</v>
      </c>
      <c r="N43" t="s">
        <v>179</v>
      </c>
      <c r="O43" t="s">
        <v>176</v>
      </c>
      <c r="P43" t="s">
        <v>174</v>
      </c>
      <c r="Q43" t="s">
        <v>177</v>
      </c>
      <c r="R43" t="s">
        <v>182</v>
      </c>
      <c r="S43" t="s">
        <v>237</v>
      </c>
      <c r="T43" t="s">
        <v>178</v>
      </c>
      <c r="U43" t="s">
        <v>167</v>
      </c>
      <c r="V43" t="s">
        <v>165</v>
      </c>
      <c r="W43" t="s">
        <v>238</v>
      </c>
      <c r="X43" t="s">
        <v>171</v>
      </c>
      <c r="Y43" t="s">
        <v>239</v>
      </c>
      <c r="Z43" t="s">
        <v>184</v>
      </c>
      <c r="AA43" t="s">
        <v>240</v>
      </c>
      <c r="AB43" t="s">
        <v>169</v>
      </c>
      <c r="AC43" t="s">
        <v>241</v>
      </c>
      <c r="AD43" t="s">
        <v>172</v>
      </c>
      <c r="AE43" t="s">
        <v>242</v>
      </c>
      <c r="AF43" t="s">
        <v>175</v>
      </c>
      <c r="AG43" t="s">
        <v>243</v>
      </c>
      <c r="AH43" t="s">
        <v>168</v>
      </c>
      <c r="AI43" t="s">
        <v>244</v>
      </c>
    </row>
    <row r="44" spans="1:52">
      <c r="A44" t="s">
        <v>26</v>
      </c>
      <c r="B44" t="s">
        <v>81</v>
      </c>
      <c r="C44" t="s">
        <v>245</v>
      </c>
      <c r="D44" t="s">
        <v>246</v>
      </c>
    </row>
    <row r="45" spans="1:52">
      <c r="A45" t="s">
        <v>92</v>
      </c>
      <c r="B45" t="s">
        <v>93</v>
      </c>
      <c r="C45" t="s">
        <v>94</v>
      </c>
    </row>
    <row r="46" spans="1:52">
      <c r="A46" t="s">
        <v>92</v>
      </c>
      <c r="B46" t="s">
        <v>100</v>
      </c>
      <c r="C46" t="s">
        <v>101</v>
      </c>
    </row>
    <row r="47" spans="1:52">
      <c r="A47" t="s">
        <v>103</v>
      </c>
    </row>
    <row r="48" spans="1:52">
      <c r="A48" t="s">
        <v>92</v>
      </c>
      <c r="B48" t="s">
        <v>105</v>
      </c>
      <c r="C48" t="s">
        <v>106</v>
      </c>
    </row>
    <row r="49" spans="1:82">
      <c r="A49" t="s">
        <v>92</v>
      </c>
      <c r="B49" t="s">
        <v>108</v>
      </c>
      <c r="C49" t="s">
        <v>109</v>
      </c>
    </row>
    <row r="50" spans="1:82">
      <c r="A50" t="s">
        <v>92</v>
      </c>
      <c r="B50" t="s">
        <v>112</v>
      </c>
      <c r="C50" t="s">
        <v>113</v>
      </c>
      <c r="D50" t="s">
        <v>114</v>
      </c>
    </row>
    <row r="51" spans="1:82">
      <c r="A51" t="s">
        <v>92</v>
      </c>
      <c r="B51" t="s">
        <v>117</v>
      </c>
      <c r="C51" t="s">
        <v>118</v>
      </c>
      <c r="D51" t="s">
        <v>119</v>
      </c>
    </row>
    <row r="52" spans="1:82">
      <c r="A52" t="s">
        <v>26</v>
      </c>
      <c r="B52" t="s">
        <v>247</v>
      </c>
      <c r="C52" t="s">
        <v>191</v>
      </c>
      <c r="D52" t="s">
        <v>192</v>
      </c>
      <c r="E52" t="s">
        <v>248</v>
      </c>
      <c r="F52" t="s">
        <v>249</v>
      </c>
      <c r="G52" t="s">
        <v>250</v>
      </c>
      <c r="H52" t="s">
        <v>251</v>
      </c>
      <c r="I52" t="s">
        <v>252</v>
      </c>
      <c r="J52" t="s">
        <v>193</v>
      </c>
      <c r="K52" t="s">
        <v>253</v>
      </c>
      <c r="L52" t="s">
        <v>194</v>
      </c>
      <c r="M52" t="s">
        <v>254</v>
      </c>
      <c r="N52" t="s">
        <v>255</v>
      </c>
      <c r="O52" t="s">
        <v>256</v>
      </c>
      <c r="P52" t="s">
        <v>257</v>
      </c>
      <c r="Q52" t="s">
        <v>258</v>
      </c>
      <c r="R52" t="s">
        <v>259</v>
      </c>
      <c r="S52" t="s">
        <v>260</v>
      </c>
      <c r="T52" t="s">
        <v>200</v>
      </c>
      <c r="U52" t="s">
        <v>261</v>
      </c>
      <c r="V52" t="s">
        <v>262</v>
      </c>
      <c r="W52" t="s">
        <v>263</v>
      </c>
      <c r="X52" t="s">
        <v>264</v>
      </c>
      <c r="Y52" t="s">
        <v>265</v>
      </c>
      <c r="Z52" t="s">
        <v>266</v>
      </c>
      <c r="AA52" t="s">
        <v>207</v>
      </c>
      <c r="AB52" t="s">
        <v>267</v>
      </c>
      <c r="AC52" t="s">
        <v>268</v>
      </c>
      <c r="AD52" t="s">
        <v>269</v>
      </c>
      <c r="AE52" t="s">
        <v>208</v>
      </c>
      <c r="AF52" t="s">
        <v>211</v>
      </c>
      <c r="AG52" t="s">
        <v>270</v>
      </c>
      <c r="AH52" t="s">
        <v>271</v>
      </c>
      <c r="AI52" t="s">
        <v>272</v>
      </c>
      <c r="AJ52" t="s">
        <v>273</v>
      </c>
      <c r="AK52" t="s">
        <v>274</v>
      </c>
      <c r="AL52" t="s">
        <v>213</v>
      </c>
      <c r="AM52" t="s">
        <v>275</v>
      </c>
      <c r="AN52" t="s">
        <v>276</v>
      </c>
      <c r="AO52" t="s">
        <v>277</v>
      </c>
      <c r="AP52" t="s">
        <v>215</v>
      </c>
      <c r="AQ52" t="s">
        <v>278</v>
      </c>
      <c r="AR52" t="s">
        <v>279</v>
      </c>
      <c r="AS52" t="s">
        <v>280</v>
      </c>
      <c r="AT52" t="s">
        <v>281</v>
      </c>
      <c r="AU52" t="s">
        <v>282</v>
      </c>
      <c r="AV52" t="s">
        <v>283</v>
      </c>
      <c r="AW52" t="s">
        <v>284</v>
      </c>
      <c r="AX52" t="s">
        <v>285</v>
      </c>
      <c r="AY52" t="s">
        <v>286</v>
      </c>
      <c r="AZ52" t="s">
        <v>287</v>
      </c>
      <c r="BA52" t="s">
        <v>288</v>
      </c>
      <c r="BB52" t="s">
        <v>218</v>
      </c>
      <c r="BC52" t="s">
        <v>219</v>
      </c>
      <c r="BD52" t="s">
        <v>289</v>
      </c>
      <c r="BE52" t="s">
        <v>290</v>
      </c>
      <c r="BF52" t="s">
        <v>291</v>
      </c>
      <c r="BG52" t="s">
        <v>292</v>
      </c>
      <c r="BH52" t="s">
        <v>293</v>
      </c>
      <c r="BI52" t="s">
        <v>294</v>
      </c>
      <c r="BJ52" t="s">
        <v>220</v>
      </c>
      <c r="BK52" t="s">
        <v>221</v>
      </c>
      <c r="BL52" t="s">
        <v>295</v>
      </c>
      <c r="BM52" t="s">
        <v>296</v>
      </c>
      <c r="BN52" t="s">
        <v>297</v>
      </c>
      <c r="BO52" t="s">
        <v>298</v>
      </c>
      <c r="BP52" t="s">
        <v>299</v>
      </c>
      <c r="BQ52" t="s">
        <v>300</v>
      </c>
      <c r="BR52" t="s">
        <v>301</v>
      </c>
      <c r="BS52" t="s">
        <v>302</v>
      </c>
      <c r="BT52" t="s">
        <v>303</v>
      </c>
      <c r="BU52" t="s">
        <v>304</v>
      </c>
      <c r="BV52" t="s">
        <v>305</v>
      </c>
      <c r="BW52" t="s">
        <v>306</v>
      </c>
      <c r="BX52" t="s">
        <v>307</v>
      </c>
      <c r="BY52" t="s">
        <v>308</v>
      </c>
      <c r="BZ52" t="s">
        <v>222</v>
      </c>
      <c r="CA52" t="s">
        <v>309</v>
      </c>
      <c r="CB52" t="s">
        <v>310</v>
      </c>
      <c r="CC52" t="s">
        <v>311</v>
      </c>
      <c r="CD52" t="s">
        <v>225</v>
      </c>
    </row>
    <row r="53" spans="1:82">
      <c r="A53" t="s">
        <v>92</v>
      </c>
      <c r="B53" t="s">
        <v>140</v>
      </c>
      <c r="C53" t="s">
        <v>141</v>
      </c>
      <c r="D53" t="s">
        <v>145</v>
      </c>
      <c r="E53" t="s">
        <v>227</v>
      </c>
      <c r="F53" t="s">
        <v>228</v>
      </c>
      <c r="G53" t="s">
        <v>142</v>
      </c>
    </row>
    <row r="54" spans="1:82">
      <c r="A54" t="s">
        <v>26</v>
      </c>
      <c r="B54" t="s">
        <v>312</v>
      </c>
      <c r="C54" t="s">
        <v>313</v>
      </c>
      <c r="D54" t="s">
        <v>314</v>
      </c>
      <c r="E54" t="s">
        <v>315</v>
      </c>
      <c r="F54" t="s">
        <v>316</v>
      </c>
      <c r="G54" t="s">
        <v>317</v>
      </c>
    </row>
    <row r="55" spans="1:82">
      <c r="A55" t="s">
        <v>26</v>
      </c>
      <c r="B55" t="s">
        <v>320</v>
      </c>
      <c r="C55" t="s">
        <v>321</v>
      </c>
      <c r="D55" t="s">
        <v>322</v>
      </c>
      <c r="E55" t="s">
        <v>323</v>
      </c>
      <c r="F55" t="s">
        <v>324</v>
      </c>
      <c r="G55" t="s">
        <v>325</v>
      </c>
      <c r="H55" t="s">
        <v>326</v>
      </c>
      <c r="I55" t="s">
        <v>233</v>
      </c>
      <c r="J55" t="s">
        <v>327</v>
      </c>
      <c r="K55" t="s">
        <v>328</v>
      </c>
      <c r="L55" t="s">
        <v>329</v>
      </c>
      <c r="M55" t="s">
        <v>330</v>
      </c>
      <c r="N55" t="s">
        <v>331</v>
      </c>
      <c r="O55" t="s">
        <v>147</v>
      </c>
      <c r="P55" t="s">
        <v>332</v>
      </c>
      <c r="Q55" t="s">
        <v>333</v>
      </c>
      <c r="R55" t="s">
        <v>334</v>
      </c>
    </row>
    <row r="56" spans="1:82">
      <c r="A56" t="s">
        <v>92</v>
      </c>
      <c r="B56" t="s">
        <v>336</v>
      </c>
      <c r="C56" t="s">
        <v>337</v>
      </c>
    </row>
    <row r="57" spans="1:82">
      <c r="A57" t="s">
        <v>92</v>
      </c>
      <c r="B57" t="s">
        <v>154</v>
      </c>
      <c r="C57" t="s">
        <v>155</v>
      </c>
    </row>
    <row r="58" spans="1:82">
      <c r="A58" t="s">
        <v>92</v>
      </c>
      <c r="B58" t="s">
        <v>154</v>
      </c>
      <c r="C58" t="s">
        <v>155</v>
      </c>
    </row>
    <row r="59" spans="1:82">
      <c r="A59" t="s">
        <v>92</v>
      </c>
      <c r="B59" t="s">
        <v>54</v>
      </c>
      <c r="C59" t="s">
        <v>41</v>
      </c>
      <c r="D59" t="s">
        <v>49</v>
      </c>
      <c r="E59" t="s">
        <v>52</v>
      </c>
      <c r="F59" t="s">
        <v>73</v>
      </c>
      <c r="G59" t="s">
        <v>67</v>
      </c>
      <c r="H59" t="s">
        <v>69</v>
      </c>
      <c r="I59" t="s">
        <v>45</v>
      </c>
      <c r="J59" t="s">
        <v>58</v>
      </c>
      <c r="K59" t="s">
        <v>68</v>
      </c>
      <c r="L59" t="s">
        <v>59</v>
      </c>
      <c r="M59" t="s">
        <v>51</v>
      </c>
      <c r="N59" t="s">
        <v>35</v>
      </c>
      <c r="O59" t="s">
        <v>46</v>
      </c>
      <c r="P59" t="s">
        <v>77</v>
      </c>
      <c r="Q59" t="s">
        <v>36</v>
      </c>
      <c r="R59" t="s">
        <v>70</v>
      </c>
      <c r="S59" t="s">
        <v>33</v>
      </c>
      <c r="T59" t="s">
        <v>44</v>
      </c>
      <c r="U59" t="s">
        <v>43</v>
      </c>
      <c r="V59" t="s">
        <v>50</v>
      </c>
      <c r="W59" t="s">
        <v>31</v>
      </c>
      <c r="X59" t="s">
        <v>74</v>
      </c>
      <c r="Y59" t="s">
        <v>57</v>
      </c>
      <c r="Z59" t="s">
        <v>30</v>
      </c>
      <c r="AA59" t="s">
        <v>48</v>
      </c>
      <c r="AB59" t="s">
        <v>53</v>
      </c>
      <c r="AC59" t="s">
        <v>55</v>
      </c>
      <c r="AD59" t="s">
        <v>39</v>
      </c>
      <c r="AE59" t="s">
        <v>62</v>
      </c>
      <c r="AF59" t="s">
        <v>157</v>
      </c>
      <c r="AG59" t="s">
        <v>72</v>
      </c>
      <c r="AH59" t="s">
        <v>27</v>
      </c>
      <c r="AI59" t="s">
        <v>66</v>
      </c>
      <c r="AJ59" t="s">
        <v>40</v>
      </c>
      <c r="AK59" t="s">
        <v>63</v>
      </c>
      <c r="AL59" t="s">
        <v>34</v>
      </c>
      <c r="AM59" t="s">
        <v>29</v>
      </c>
      <c r="AN59" t="s">
        <v>64</v>
      </c>
      <c r="AO59" t="s">
        <v>76</v>
      </c>
      <c r="AP59" t="s">
        <v>28</v>
      </c>
      <c r="AQ59" t="s">
        <v>75</v>
      </c>
      <c r="AR59" t="s">
        <v>32</v>
      </c>
      <c r="AS59" t="s">
        <v>42</v>
      </c>
      <c r="AT59" t="s">
        <v>158</v>
      </c>
      <c r="AU59" t="s">
        <v>47</v>
      </c>
      <c r="AV59" t="s">
        <v>37</v>
      </c>
      <c r="AW59" t="s">
        <v>61</v>
      </c>
      <c r="AX59" t="s">
        <v>71</v>
      </c>
      <c r="AY59" t="s">
        <v>65</v>
      </c>
      <c r="AZ59" t="s">
        <v>56</v>
      </c>
    </row>
    <row r="60" spans="1:82">
      <c r="A60" t="s">
        <v>26</v>
      </c>
      <c r="B60" t="s">
        <v>27</v>
      </c>
      <c r="C60" t="s">
        <v>28</v>
      </c>
      <c r="D60" t="s">
        <v>29</v>
      </c>
      <c r="E60" t="s">
        <v>30</v>
      </c>
      <c r="F60" t="s">
        <v>31</v>
      </c>
      <c r="G60" t="s">
        <v>32</v>
      </c>
      <c r="H60" t="s">
        <v>33</v>
      </c>
      <c r="I60" t="s">
        <v>34</v>
      </c>
      <c r="J60" t="s">
        <v>35</v>
      </c>
      <c r="K60" t="s">
        <v>36</v>
      </c>
      <c r="L60" t="s">
        <v>37</v>
      </c>
      <c r="M60" t="s">
        <v>38</v>
      </c>
      <c r="N60" t="s">
        <v>39</v>
      </c>
      <c r="O60" t="s">
        <v>40</v>
      </c>
      <c r="P60" t="s">
        <v>41</v>
      </c>
      <c r="Q60" t="s">
        <v>42</v>
      </c>
      <c r="R60" t="s">
        <v>43</v>
      </c>
      <c r="S60" t="s">
        <v>44</v>
      </c>
      <c r="T60" t="s">
        <v>45</v>
      </c>
      <c r="U60" t="s">
        <v>46</v>
      </c>
      <c r="V60" t="s">
        <v>47</v>
      </c>
      <c r="W60" t="s">
        <v>48</v>
      </c>
      <c r="X60" t="s">
        <v>49</v>
      </c>
      <c r="Y60" t="s">
        <v>50</v>
      </c>
      <c r="Z60" t="s">
        <v>51</v>
      </c>
      <c r="AA60" t="s">
        <v>52</v>
      </c>
      <c r="AB60" t="s">
        <v>53</v>
      </c>
      <c r="AC60" t="s">
        <v>54</v>
      </c>
      <c r="AD60" t="s">
        <v>55</v>
      </c>
      <c r="AE60" t="s">
        <v>56</v>
      </c>
      <c r="AF60" t="s">
        <v>57</v>
      </c>
      <c r="AG60" t="s">
        <v>58</v>
      </c>
      <c r="AH60" t="s">
        <v>59</v>
      </c>
      <c r="AI60" t="s">
        <v>60</v>
      </c>
      <c r="AJ60" t="s">
        <v>61</v>
      </c>
      <c r="AK60" t="s">
        <v>62</v>
      </c>
      <c r="AL60" t="s">
        <v>63</v>
      </c>
      <c r="AM60" t="s">
        <v>64</v>
      </c>
      <c r="AN60" t="s">
        <v>65</v>
      </c>
      <c r="AO60" t="s">
        <v>66</v>
      </c>
      <c r="AP60" t="s">
        <v>67</v>
      </c>
      <c r="AQ60" t="s">
        <v>68</v>
      </c>
      <c r="AR60" t="s">
        <v>69</v>
      </c>
      <c r="AS60" t="s">
        <v>70</v>
      </c>
      <c r="AT60" t="s">
        <v>71</v>
      </c>
      <c r="AU60" t="s">
        <v>72</v>
      </c>
      <c r="AV60" t="s">
        <v>73</v>
      </c>
      <c r="AW60" t="s">
        <v>74</v>
      </c>
      <c r="AX60" t="s">
        <v>75</v>
      </c>
      <c r="AY60" t="s">
        <v>76</v>
      </c>
      <c r="AZ60" t="s">
        <v>77</v>
      </c>
    </row>
    <row r="61" spans="1:82">
      <c r="A61" t="s">
        <v>26</v>
      </c>
      <c r="B61" t="s">
        <v>164</v>
      </c>
      <c r="C61" t="s">
        <v>188</v>
      </c>
      <c r="D61" t="s">
        <v>185</v>
      </c>
      <c r="E61" t="s">
        <v>189</v>
      </c>
      <c r="F61" t="s">
        <v>180</v>
      </c>
      <c r="G61" t="s">
        <v>181</v>
      </c>
      <c r="H61" t="s">
        <v>173</v>
      </c>
      <c r="I61" t="s">
        <v>166</v>
      </c>
      <c r="J61" t="s">
        <v>183</v>
      </c>
      <c r="K61" t="s">
        <v>186</v>
      </c>
      <c r="L61" t="s">
        <v>170</v>
      </c>
      <c r="M61" t="s">
        <v>187</v>
      </c>
      <c r="N61" t="s">
        <v>179</v>
      </c>
      <c r="O61" t="s">
        <v>176</v>
      </c>
      <c r="P61" t="s">
        <v>174</v>
      </c>
      <c r="Q61" t="s">
        <v>177</v>
      </c>
      <c r="R61" t="s">
        <v>182</v>
      </c>
      <c r="S61" t="s">
        <v>237</v>
      </c>
      <c r="T61" t="s">
        <v>178</v>
      </c>
      <c r="U61" t="s">
        <v>167</v>
      </c>
      <c r="V61" t="s">
        <v>165</v>
      </c>
      <c r="W61" t="s">
        <v>238</v>
      </c>
      <c r="X61" t="s">
        <v>171</v>
      </c>
      <c r="Y61" t="s">
        <v>239</v>
      </c>
      <c r="Z61" t="s">
        <v>184</v>
      </c>
      <c r="AA61" t="s">
        <v>240</v>
      </c>
      <c r="AB61" t="s">
        <v>169</v>
      </c>
      <c r="AC61" t="s">
        <v>241</v>
      </c>
      <c r="AD61" t="s">
        <v>172</v>
      </c>
      <c r="AE61" t="s">
        <v>242</v>
      </c>
      <c r="AF61" t="s">
        <v>175</v>
      </c>
      <c r="AG61" t="s">
        <v>243</v>
      </c>
      <c r="AH61" t="s">
        <v>168</v>
      </c>
      <c r="AI61" t="s">
        <v>244</v>
      </c>
    </row>
    <row r="62" spans="1:82">
      <c r="A62" t="s">
        <v>26</v>
      </c>
      <c r="B62" t="s">
        <v>81</v>
      </c>
      <c r="C62" t="s">
        <v>245</v>
      </c>
      <c r="D62" t="s">
        <v>246</v>
      </c>
    </row>
    <row r="63" spans="1:82">
      <c r="A63" t="s">
        <v>92</v>
      </c>
      <c r="B63" t="s">
        <v>93</v>
      </c>
      <c r="C63" t="s">
        <v>94</v>
      </c>
    </row>
    <row r="64" spans="1:82">
      <c r="A64" t="s">
        <v>92</v>
      </c>
      <c r="B64" t="s">
        <v>100</v>
      </c>
      <c r="C64" t="s">
        <v>101</v>
      </c>
    </row>
    <row r="65" spans="1:82">
      <c r="A65" t="s">
        <v>103</v>
      </c>
    </row>
    <row r="66" spans="1:82">
      <c r="A66" t="s">
        <v>92</v>
      </c>
      <c r="B66" t="s">
        <v>105</v>
      </c>
      <c r="C66" t="s">
        <v>106</v>
      </c>
    </row>
    <row r="67" spans="1:82">
      <c r="A67" t="s">
        <v>92</v>
      </c>
      <c r="B67" t="s">
        <v>108</v>
      </c>
      <c r="C67" t="s">
        <v>109</v>
      </c>
    </row>
    <row r="68" spans="1:82">
      <c r="A68" t="s">
        <v>92</v>
      </c>
      <c r="B68" t="s">
        <v>112</v>
      </c>
      <c r="C68" t="s">
        <v>113</v>
      </c>
      <c r="D68" t="s">
        <v>114</v>
      </c>
    </row>
    <row r="69" spans="1:82">
      <c r="A69" t="s">
        <v>92</v>
      </c>
      <c r="B69" t="s">
        <v>117</v>
      </c>
      <c r="C69" t="s">
        <v>118</v>
      </c>
      <c r="D69" t="s">
        <v>119</v>
      </c>
    </row>
    <row r="70" spans="1:82">
      <c r="A70" t="s">
        <v>26</v>
      </c>
      <c r="B70" t="s">
        <v>247</v>
      </c>
      <c r="C70" t="s">
        <v>191</v>
      </c>
      <c r="D70" t="s">
        <v>192</v>
      </c>
      <c r="E70" t="s">
        <v>248</v>
      </c>
      <c r="F70" t="s">
        <v>249</v>
      </c>
      <c r="G70" t="s">
        <v>250</v>
      </c>
      <c r="H70" t="s">
        <v>251</v>
      </c>
      <c r="I70" t="s">
        <v>252</v>
      </c>
      <c r="J70" t="s">
        <v>193</v>
      </c>
      <c r="K70" t="s">
        <v>253</v>
      </c>
      <c r="L70" t="s">
        <v>194</v>
      </c>
      <c r="M70" t="s">
        <v>254</v>
      </c>
      <c r="N70" t="s">
        <v>255</v>
      </c>
      <c r="O70" t="s">
        <v>256</v>
      </c>
      <c r="P70" t="s">
        <v>257</v>
      </c>
      <c r="Q70" t="s">
        <v>258</v>
      </c>
      <c r="R70" t="s">
        <v>259</v>
      </c>
      <c r="S70" t="s">
        <v>260</v>
      </c>
      <c r="T70" t="s">
        <v>200</v>
      </c>
      <c r="U70" t="s">
        <v>261</v>
      </c>
      <c r="V70" t="s">
        <v>262</v>
      </c>
      <c r="W70" t="s">
        <v>263</v>
      </c>
      <c r="X70" t="s">
        <v>264</v>
      </c>
      <c r="Y70" t="s">
        <v>265</v>
      </c>
      <c r="Z70" t="s">
        <v>266</v>
      </c>
      <c r="AA70" t="s">
        <v>207</v>
      </c>
      <c r="AB70" t="s">
        <v>267</v>
      </c>
      <c r="AC70" t="s">
        <v>268</v>
      </c>
      <c r="AD70" t="s">
        <v>269</v>
      </c>
      <c r="AE70" t="s">
        <v>208</v>
      </c>
      <c r="AF70" t="s">
        <v>211</v>
      </c>
      <c r="AG70" t="s">
        <v>270</v>
      </c>
      <c r="AH70" t="s">
        <v>271</v>
      </c>
      <c r="AI70" t="s">
        <v>272</v>
      </c>
      <c r="AJ70" t="s">
        <v>273</v>
      </c>
      <c r="AK70" t="s">
        <v>274</v>
      </c>
      <c r="AL70" t="s">
        <v>213</v>
      </c>
      <c r="AM70" t="s">
        <v>275</v>
      </c>
      <c r="AN70" t="s">
        <v>276</v>
      </c>
      <c r="AO70" t="s">
        <v>277</v>
      </c>
      <c r="AP70" t="s">
        <v>215</v>
      </c>
      <c r="AQ70" t="s">
        <v>278</v>
      </c>
      <c r="AR70" t="s">
        <v>279</v>
      </c>
      <c r="AS70" t="s">
        <v>280</v>
      </c>
      <c r="AT70" t="s">
        <v>281</v>
      </c>
      <c r="AU70" t="s">
        <v>282</v>
      </c>
      <c r="AV70" t="s">
        <v>283</v>
      </c>
      <c r="AW70" t="s">
        <v>284</v>
      </c>
      <c r="AX70" t="s">
        <v>285</v>
      </c>
      <c r="AY70" t="s">
        <v>286</v>
      </c>
      <c r="AZ70" t="s">
        <v>287</v>
      </c>
      <c r="BA70" t="s">
        <v>288</v>
      </c>
      <c r="BB70" t="s">
        <v>218</v>
      </c>
      <c r="BC70" t="s">
        <v>219</v>
      </c>
      <c r="BD70" t="s">
        <v>289</v>
      </c>
      <c r="BE70" t="s">
        <v>290</v>
      </c>
      <c r="BF70" t="s">
        <v>291</v>
      </c>
      <c r="BG70" t="s">
        <v>292</v>
      </c>
      <c r="BH70" t="s">
        <v>293</v>
      </c>
      <c r="BI70" t="s">
        <v>294</v>
      </c>
      <c r="BJ70" t="s">
        <v>220</v>
      </c>
      <c r="BK70" t="s">
        <v>221</v>
      </c>
      <c r="BL70" t="s">
        <v>295</v>
      </c>
      <c r="BM70" t="s">
        <v>296</v>
      </c>
      <c r="BN70" t="s">
        <v>297</v>
      </c>
      <c r="BO70" t="s">
        <v>298</v>
      </c>
      <c r="BP70" t="s">
        <v>299</v>
      </c>
      <c r="BQ70" t="s">
        <v>300</v>
      </c>
      <c r="BR70" t="s">
        <v>301</v>
      </c>
      <c r="BS70" t="s">
        <v>302</v>
      </c>
      <c r="BT70" t="s">
        <v>303</v>
      </c>
      <c r="BU70" t="s">
        <v>304</v>
      </c>
      <c r="BV70" t="s">
        <v>305</v>
      </c>
      <c r="BW70" t="s">
        <v>306</v>
      </c>
      <c r="BX70" t="s">
        <v>307</v>
      </c>
      <c r="BY70" t="s">
        <v>308</v>
      </c>
      <c r="BZ70" t="s">
        <v>222</v>
      </c>
      <c r="CA70" t="s">
        <v>309</v>
      </c>
      <c r="CB70" t="s">
        <v>310</v>
      </c>
      <c r="CC70" t="s">
        <v>311</v>
      </c>
      <c r="CD70" t="s">
        <v>225</v>
      </c>
    </row>
    <row r="71" spans="1:82">
      <c r="A71" t="s">
        <v>92</v>
      </c>
      <c r="B71" t="s">
        <v>140</v>
      </c>
      <c r="C71" t="s">
        <v>141</v>
      </c>
      <c r="D71" t="s">
        <v>145</v>
      </c>
      <c r="E71" t="s">
        <v>227</v>
      </c>
      <c r="F71" t="s">
        <v>228</v>
      </c>
      <c r="G71" t="s">
        <v>142</v>
      </c>
    </row>
    <row r="72" spans="1:82">
      <c r="A72" t="s">
        <v>26</v>
      </c>
      <c r="B72" t="s">
        <v>312</v>
      </c>
      <c r="C72" t="s">
        <v>313</v>
      </c>
      <c r="D72" t="s">
        <v>314</v>
      </c>
      <c r="E72" t="s">
        <v>315</v>
      </c>
      <c r="F72" t="s">
        <v>316</v>
      </c>
      <c r="G72" t="s">
        <v>317</v>
      </c>
    </row>
    <row r="73" spans="1:82">
      <c r="A73" t="s">
        <v>26</v>
      </c>
      <c r="B73" t="s">
        <v>320</v>
      </c>
      <c r="C73" t="s">
        <v>321</v>
      </c>
      <c r="D73" t="s">
        <v>322</v>
      </c>
      <c r="E73" t="s">
        <v>323</v>
      </c>
      <c r="F73" t="s">
        <v>324</v>
      </c>
      <c r="G73" t="s">
        <v>325</v>
      </c>
      <c r="H73" t="s">
        <v>326</v>
      </c>
      <c r="I73" t="s">
        <v>233</v>
      </c>
      <c r="J73" t="s">
        <v>327</v>
      </c>
      <c r="K73" t="s">
        <v>328</v>
      </c>
      <c r="L73" t="s">
        <v>329</v>
      </c>
      <c r="M73" t="s">
        <v>330</v>
      </c>
      <c r="N73" t="s">
        <v>331</v>
      </c>
      <c r="O73" t="s">
        <v>147</v>
      </c>
      <c r="P73" t="s">
        <v>332</v>
      </c>
      <c r="Q73" t="s">
        <v>333</v>
      </c>
      <c r="R73" t="s">
        <v>334</v>
      </c>
    </row>
    <row r="74" spans="1:82">
      <c r="A74" t="s">
        <v>92</v>
      </c>
      <c r="B74" t="s">
        <v>336</v>
      </c>
      <c r="C74" t="s">
        <v>337</v>
      </c>
    </row>
    <row r="75" spans="1:82">
      <c r="A75" t="s">
        <v>92</v>
      </c>
      <c r="B75" t="s">
        <v>154</v>
      </c>
      <c r="C75" t="s">
        <v>155</v>
      </c>
    </row>
    <row r="76" spans="1:82">
      <c r="A76" t="s">
        <v>92</v>
      </c>
      <c r="B76" t="s">
        <v>154</v>
      </c>
      <c r="C76" t="s">
        <v>155</v>
      </c>
    </row>
    <row r="77" spans="1:82">
      <c r="A77" t="s">
        <v>92</v>
      </c>
      <c r="B77" t="s">
        <v>93</v>
      </c>
      <c r="C77" t="s">
        <v>94</v>
      </c>
    </row>
    <row r="78" spans="1:82">
      <c r="A78" t="s">
        <v>92</v>
      </c>
      <c r="B78" t="s">
        <v>100</v>
      </c>
      <c r="C78" t="s">
        <v>101</v>
      </c>
    </row>
    <row r="79" spans="1:82">
      <c r="A79" t="s">
        <v>103</v>
      </c>
    </row>
    <row r="80" spans="1:82">
      <c r="A80" t="s">
        <v>92</v>
      </c>
      <c r="B80" t="s">
        <v>105</v>
      </c>
      <c r="C80" t="s">
        <v>106</v>
      </c>
    </row>
    <row r="81" spans="1:52">
      <c r="A81" t="s">
        <v>92</v>
      </c>
      <c r="B81" t="s">
        <v>108</v>
      </c>
      <c r="C81" t="s">
        <v>109</v>
      </c>
    </row>
    <row r="82" spans="1:52">
      <c r="A82" t="s">
        <v>92</v>
      </c>
      <c r="B82" t="s">
        <v>112</v>
      </c>
      <c r="C82" t="s">
        <v>113</v>
      </c>
      <c r="D82" t="s">
        <v>114</v>
      </c>
    </row>
    <row r="83" spans="1:52">
      <c r="A83" t="s">
        <v>92</v>
      </c>
      <c r="B83" t="s">
        <v>117</v>
      </c>
      <c r="C83" t="s">
        <v>118</v>
      </c>
      <c r="D83" t="s">
        <v>119</v>
      </c>
    </row>
    <row r="84" spans="1:52">
      <c r="A84" t="s">
        <v>92</v>
      </c>
      <c r="B84" t="s">
        <v>154</v>
      </c>
      <c r="C84" t="s">
        <v>155</v>
      </c>
    </row>
    <row r="85" spans="1:52">
      <c r="A85" t="s">
        <v>92</v>
      </c>
      <c r="B85" t="s">
        <v>154</v>
      </c>
      <c r="C85" t="s">
        <v>155</v>
      </c>
    </row>
    <row r="86" spans="1:52">
      <c r="A86" t="s">
        <v>26</v>
      </c>
      <c r="B86" t="s">
        <v>350</v>
      </c>
      <c r="C86" t="s">
        <v>351</v>
      </c>
      <c r="D86" t="s">
        <v>352</v>
      </c>
    </row>
    <row r="87" spans="1:52">
      <c r="A87" t="s">
        <v>92</v>
      </c>
      <c r="B87" t="s">
        <v>54</v>
      </c>
      <c r="C87" t="s">
        <v>41</v>
      </c>
      <c r="D87" t="s">
        <v>49</v>
      </c>
      <c r="E87" t="s">
        <v>52</v>
      </c>
      <c r="F87" t="s">
        <v>73</v>
      </c>
      <c r="G87" t="s">
        <v>67</v>
      </c>
      <c r="H87" t="s">
        <v>69</v>
      </c>
      <c r="I87" t="s">
        <v>45</v>
      </c>
      <c r="J87" t="s">
        <v>58</v>
      </c>
      <c r="K87" t="s">
        <v>68</v>
      </c>
      <c r="L87" t="s">
        <v>59</v>
      </c>
      <c r="M87" t="s">
        <v>51</v>
      </c>
      <c r="N87" t="s">
        <v>35</v>
      </c>
      <c r="O87" t="s">
        <v>46</v>
      </c>
      <c r="P87" t="s">
        <v>77</v>
      </c>
      <c r="Q87" t="s">
        <v>36</v>
      </c>
      <c r="R87" t="s">
        <v>70</v>
      </c>
      <c r="S87" t="s">
        <v>33</v>
      </c>
      <c r="T87" t="s">
        <v>44</v>
      </c>
      <c r="U87" t="s">
        <v>43</v>
      </c>
      <c r="V87" t="s">
        <v>50</v>
      </c>
      <c r="W87" t="s">
        <v>31</v>
      </c>
      <c r="X87" t="s">
        <v>74</v>
      </c>
      <c r="Y87" t="s">
        <v>57</v>
      </c>
      <c r="Z87" t="s">
        <v>30</v>
      </c>
      <c r="AA87" t="s">
        <v>48</v>
      </c>
      <c r="AB87" t="s">
        <v>53</v>
      </c>
      <c r="AC87" t="s">
        <v>55</v>
      </c>
      <c r="AD87" t="s">
        <v>39</v>
      </c>
      <c r="AE87" t="s">
        <v>62</v>
      </c>
      <c r="AF87" t="s">
        <v>157</v>
      </c>
      <c r="AG87" t="s">
        <v>72</v>
      </c>
      <c r="AH87" t="s">
        <v>27</v>
      </c>
      <c r="AI87" t="s">
        <v>66</v>
      </c>
      <c r="AJ87" t="s">
        <v>40</v>
      </c>
      <c r="AK87" t="s">
        <v>63</v>
      </c>
      <c r="AL87" t="s">
        <v>34</v>
      </c>
      <c r="AM87" t="s">
        <v>29</v>
      </c>
      <c r="AN87" t="s">
        <v>64</v>
      </c>
      <c r="AO87" t="s">
        <v>76</v>
      </c>
      <c r="AP87" t="s">
        <v>28</v>
      </c>
      <c r="AQ87" t="s">
        <v>75</v>
      </c>
      <c r="AR87" t="s">
        <v>32</v>
      </c>
      <c r="AS87" t="s">
        <v>42</v>
      </c>
      <c r="AT87" t="s">
        <v>158</v>
      </c>
      <c r="AU87" t="s">
        <v>47</v>
      </c>
      <c r="AV87" t="s">
        <v>37</v>
      </c>
      <c r="AW87" t="s">
        <v>61</v>
      </c>
      <c r="AX87" t="s">
        <v>71</v>
      </c>
      <c r="AY87" t="s">
        <v>65</v>
      </c>
      <c r="AZ87" t="s">
        <v>56</v>
      </c>
    </row>
    <row r="88" spans="1:52">
      <c r="A88" t="s">
        <v>26</v>
      </c>
      <c r="B88" t="s">
        <v>27</v>
      </c>
      <c r="C88" t="s">
        <v>28</v>
      </c>
      <c r="D88" t="s">
        <v>29</v>
      </c>
      <c r="E88" t="s">
        <v>30</v>
      </c>
      <c r="F88" t="s">
        <v>31</v>
      </c>
      <c r="G88" t="s">
        <v>32</v>
      </c>
      <c r="H88" t="s">
        <v>33</v>
      </c>
      <c r="I88" t="s">
        <v>34</v>
      </c>
      <c r="J88" t="s">
        <v>35</v>
      </c>
      <c r="K88" t="s">
        <v>36</v>
      </c>
      <c r="L88" t="s">
        <v>37</v>
      </c>
      <c r="M88" t="s">
        <v>38</v>
      </c>
      <c r="N88" t="s">
        <v>39</v>
      </c>
      <c r="O88" t="s">
        <v>40</v>
      </c>
      <c r="P88" t="s">
        <v>41</v>
      </c>
      <c r="Q88" t="s">
        <v>42</v>
      </c>
      <c r="R88" t="s">
        <v>43</v>
      </c>
      <c r="S88" t="s">
        <v>44</v>
      </c>
      <c r="T88" t="s">
        <v>45</v>
      </c>
      <c r="U88" t="s">
        <v>46</v>
      </c>
      <c r="V88" t="s">
        <v>47</v>
      </c>
      <c r="W88" t="s">
        <v>48</v>
      </c>
      <c r="X88" t="s">
        <v>49</v>
      </c>
      <c r="Y88" t="s">
        <v>50</v>
      </c>
      <c r="Z88" t="s">
        <v>51</v>
      </c>
      <c r="AA88" t="s">
        <v>52</v>
      </c>
      <c r="AB88" t="s">
        <v>53</v>
      </c>
      <c r="AC88" t="s">
        <v>54</v>
      </c>
      <c r="AD88" t="s">
        <v>55</v>
      </c>
      <c r="AE88" t="s">
        <v>56</v>
      </c>
      <c r="AF88" t="s">
        <v>57</v>
      </c>
      <c r="AG88" t="s">
        <v>58</v>
      </c>
      <c r="AH88" t="s">
        <v>59</v>
      </c>
      <c r="AI88" t="s">
        <v>60</v>
      </c>
      <c r="AJ88" t="s">
        <v>61</v>
      </c>
      <c r="AK88" t="s">
        <v>62</v>
      </c>
      <c r="AL88" t="s">
        <v>63</v>
      </c>
      <c r="AM88" t="s">
        <v>64</v>
      </c>
      <c r="AN88" t="s">
        <v>65</v>
      </c>
      <c r="AO88" t="s">
        <v>66</v>
      </c>
      <c r="AP88" t="s">
        <v>67</v>
      </c>
      <c r="AQ88" t="s">
        <v>68</v>
      </c>
      <c r="AR88" t="s">
        <v>69</v>
      </c>
      <c r="AS88" t="s">
        <v>70</v>
      </c>
      <c r="AT88" t="s">
        <v>71</v>
      </c>
      <c r="AU88" t="s">
        <v>72</v>
      </c>
      <c r="AV88" t="s">
        <v>73</v>
      </c>
      <c r="AW88" t="s">
        <v>74</v>
      </c>
      <c r="AX88" t="s">
        <v>75</v>
      </c>
      <c r="AY88" t="s">
        <v>76</v>
      </c>
      <c r="AZ88" t="s">
        <v>77</v>
      </c>
    </row>
    <row r="89" spans="1:52">
      <c r="A89" t="s">
        <v>26</v>
      </c>
      <c r="B89" t="s">
        <v>185</v>
      </c>
      <c r="C89" t="s">
        <v>179</v>
      </c>
      <c r="D89" t="s">
        <v>176</v>
      </c>
      <c r="E89" t="s">
        <v>174</v>
      </c>
    </row>
    <row r="90" spans="1:52">
      <c r="A90" t="s">
        <v>92</v>
      </c>
      <c r="B90" t="s">
        <v>93</v>
      </c>
      <c r="C90" t="s">
        <v>94</v>
      </c>
    </row>
    <row r="91" spans="1:52">
      <c r="A91" t="s">
        <v>92</v>
      </c>
      <c r="B91" t="s">
        <v>100</v>
      </c>
      <c r="C91" t="s">
        <v>101</v>
      </c>
    </row>
    <row r="92" spans="1:52">
      <c r="A92" t="s">
        <v>103</v>
      </c>
    </row>
    <row r="93" spans="1:52">
      <c r="A93" t="s">
        <v>92</v>
      </c>
      <c r="B93" t="s">
        <v>105</v>
      </c>
      <c r="C93" t="s">
        <v>106</v>
      </c>
    </row>
    <row r="94" spans="1:52">
      <c r="A94" t="s">
        <v>92</v>
      </c>
      <c r="B94" t="s">
        <v>108</v>
      </c>
      <c r="C94" t="s">
        <v>109</v>
      </c>
    </row>
    <row r="95" spans="1:52">
      <c r="A95" t="s">
        <v>92</v>
      </c>
      <c r="B95" t="s">
        <v>112</v>
      </c>
      <c r="C95" t="s">
        <v>113</v>
      </c>
      <c r="D95" t="s">
        <v>114</v>
      </c>
    </row>
    <row r="96" spans="1:52">
      <c r="A96" t="s">
        <v>92</v>
      </c>
      <c r="B96" t="s">
        <v>117</v>
      </c>
      <c r="C96" t="s">
        <v>118</v>
      </c>
      <c r="D96" t="s">
        <v>119</v>
      </c>
    </row>
    <row r="97" spans="1:52">
      <c r="A97" t="s">
        <v>92</v>
      </c>
      <c r="B97" t="s">
        <v>140</v>
      </c>
      <c r="C97" t="s">
        <v>141</v>
      </c>
      <c r="D97" t="s">
        <v>145</v>
      </c>
      <c r="E97" t="s">
        <v>227</v>
      </c>
      <c r="F97" t="s">
        <v>228</v>
      </c>
      <c r="G97" t="s">
        <v>142</v>
      </c>
    </row>
    <row r="98" spans="1:52">
      <c r="A98" t="s">
        <v>26</v>
      </c>
      <c r="B98" t="s">
        <v>147</v>
      </c>
      <c r="C98" t="s">
        <v>148</v>
      </c>
    </row>
    <row r="99" spans="1:52">
      <c r="A99" t="s">
        <v>26</v>
      </c>
      <c r="B99" t="s">
        <v>360</v>
      </c>
      <c r="C99" t="s">
        <v>361</v>
      </c>
    </row>
    <row r="100" spans="1:52">
      <c r="A100" t="s">
        <v>26</v>
      </c>
      <c r="B100" t="s">
        <v>27</v>
      </c>
      <c r="C100" t="s">
        <v>28</v>
      </c>
      <c r="D100" t="s">
        <v>29</v>
      </c>
      <c r="E100" t="s">
        <v>30</v>
      </c>
      <c r="F100" t="s">
        <v>31</v>
      </c>
      <c r="G100" t="s">
        <v>32</v>
      </c>
      <c r="H100" t="s">
        <v>33</v>
      </c>
      <c r="I100" t="s">
        <v>34</v>
      </c>
      <c r="J100" t="s">
        <v>35</v>
      </c>
      <c r="K100" t="s">
        <v>36</v>
      </c>
      <c r="L100" t="s">
        <v>37</v>
      </c>
      <c r="M100" t="s">
        <v>38</v>
      </c>
      <c r="N100" t="s">
        <v>39</v>
      </c>
      <c r="O100" t="s">
        <v>40</v>
      </c>
      <c r="P100" t="s">
        <v>41</v>
      </c>
      <c r="Q100" t="s">
        <v>42</v>
      </c>
      <c r="R100" t="s">
        <v>43</v>
      </c>
      <c r="S100" t="s">
        <v>44</v>
      </c>
      <c r="T100" t="s">
        <v>45</v>
      </c>
      <c r="U100" t="s">
        <v>46</v>
      </c>
      <c r="V100" t="s">
        <v>47</v>
      </c>
      <c r="W100" t="s">
        <v>48</v>
      </c>
      <c r="X100" t="s">
        <v>49</v>
      </c>
      <c r="Y100" t="s">
        <v>50</v>
      </c>
      <c r="Z100" t="s">
        <v>51</v>
      </c>
      <c r="AA100" t="s">
        <v>52</v>
      </c>
      <c r="AB100" t="s">
        <v>53</v>
      </c>
      <c r="AC100" t="s">
        <v>54</v>
      </c>
      <c r="AD100" t="s">
        <v>55</v>
      </c>
      <c r="AE100" t="s">
        <v>56</v>
      </c>
      <c r="AF100" t="s">
        <v>57</v>
      </c>
      <c r="AG100" t="s">
        <v>58</v>
      </c>
      <c r="AH100" t="s">
        <v>59</v>
      </c>
      <c r="AI100" t="s">
        <v>60</v>
      </c>
      <c r="AJ100" t="s">
        <v>61</v>
      </c>
      <c r="AK100" t="s">
        <v>62</v>
      </c>
      <c r="AL100" t="s">
        <v>63</v>
      </c>
      <c r="AM100" t="s">
        <v>64</v>
      </c>
      <c r="AN100" t="s">
        <v>65</v>
      </c>
      <c r="AO100" t="s">
        <v>66</v>
      </c>
      <c r="AP100" t="s">
        <v>67</v>
      </c>
      <c r="AQ100" t="s">
        <v>68</v>
      </c>
      <c r="AR100" t="s">
        <v>69</v>
      </c>
      <c r="AS100" t="s">
        <v>70</v>
      </c>
      <c r="AT100" t="s">
        <v>71</v>
      </c>
      <c r="AU100" t="s">
        <v>72</v>
      </c>
      <c r="AV100" t="s">
        <v>73</v>
      </c>
      <c r="AW100" t="s">
        <v>74</v>
      </c>
      <c r="AX100" t="s">
        <v>75</v>
      </c>
      <c r="AY100" t="s">
        <v>76</v>
      </c>
      <c r="AZ100" t="s">
        <v>77</v>
      </c>
    </row>
    <row r="101" spans="1:52">
      <c r="A101" t="s">
        <v>92</v>
      </c>
      <c r="B101" t="s">
        <v>93</v>
      </c>
      <c r="C101" t="s">
        <v>94</v>
      </c>
    </row>
    <row r="102" spans="1:52">
      <c r="A102" t="s">
        <v>92</v>
      </c>
      <c r="B102" t="s">
        <v>100</v>
      </c>
      <c r="C102" t="s">
        <v>101</v>
      </c>
    </row>
    <row r="103" spans="1:52">
      <c r="A103" t="s">
        <v>103</v>
      </c>
    </row>
    <row r="104" spans="1:52">
      <c r="A104" t="s">
        <v>92</v>
      </c>
      <c r="B104" t="s">
        <v>105</v>
      </c>
      <c r="C104" t="s">
        <v>106</v>
      </c>
    </row>
    <row r="105" spans="1:52">
      <c r="A105" t="s">
        <v>92</v>
      </c>
      <c r="B105" t="s">
        <v>108</v>
      </c>
      <c r="C105" t="s">
        <v>109</v>
      </c>
    </row>
    <row r="106" spans="1:52">
      <c r="A106" t="s">
        <v>92</v>
      </c>
      <c r="B106" t="s">
        <v>112</v>
      </c>
      <c r="C106" t="s">
        <v>113</v>
      </c>
      <c r="D106" t="s">
        <v>114</v>
      </c>
    </row>
    <row r="107" spans="1:52">
      <c r="A107" t="s">
        <v>92</v>
      </c>
      <c r="B107" t="s">
        <v>117</v>
      </c>
      <c r="C107" t="s">
        <v>118</v>
      </c>
      <c r="D107" t="s">
        <v>119</v>
      </c>
    </row>
    <row r="108" spans="1:52">
      <c r="A108" t="s">
        <v>26</v>
      </c>
      <c r="B108" t="s">
        <v>147</v>
      </c>
      <c r="C108" t="s">
        <v>363</v>
      </c>
    </row>
    <row r="109" spans="1:52">
      <c r="A109" t="s">
        <v>92</v>
      </c>
      <c r="B109" t="s">
        <v>364</v>
      </c>
      <c r="C109" t="s">
        <v>128</v>
      </c>
      <c r="D109" t="s">
        <v>127</v>
      </c>
    </row>
    <row r="110" spans="1:52">
      <c r="A110" t="s">
        <v>92</v>
      </c>
      <c r="B110" t="s">
        <v>364</v>
      </c>
      <c r="C110" t="s">
        <v>128</v>
      </c>
      <c r="D110" t="s">
        <v>127</v>
      </c>
    </row>
    <row r="111" spans="1:52">
      <c r="A111" t="s">
        <v>92</v>
      </c>
      <c r="B111" t="s">
        <v>154</v>
      </c>
      <c r="C111" t="s">
        <v>155</v>
      </c>
    </row>
    <row r="112" spans="1:52">
      <c r="A112" t="s">
        <v>26</v>
      </c>
      <c r="B112" t="s">
        <v>27</v>
      </c>
      <c r="C112" t="s">
        <v>28</v>
      </c>
      <c r="D112" t="s">
        <v>29</v>
      </c>
      <c r="E112" t="s">
        <v>30</v>
      </c>
      <c r="F112" t="s">
        <v>31</v>
      </c>
      <c r="G112" t="s">
        <v>32</v>
      </c>
      <c r="H112" t="s">
        <v>33</v>
      </c>
      <c r="I112" t="s">
        <v>34</v>
      </c>
      <c r="J112" t="s">
        <v>35</v>
      </c>
      <c r="K112" t="s">
        <v>36</v>
      </c>
      <c r="L112" t="s">
        <v>37</v>
      </c>
      <c r="M112" t="s">
        <v>38</v>
      </c>
      <c r="N112" t="s">
        <v>39</v>
      </c>
      <c r="O112" t="s">
        <v>40</v>
      </c>
      <c r="P112" t="s">
        <v>41</v>
      </c>
      <c r="Q112" t="s">
        <v>42</v>
      </c>
      <c r="R112" t="s">
        <v>43</v>
      </c>
      <c r="S112" t="s">
        <v>44</v>
      </c>
      <c r="T112" t="s">
        <v>45</v>
      </c>
      <c r="U112" t="s">
        <v>46</v>
      </c>
      <c r="V112" t="s">
        <v>47</v>
      </c>
      <c r="W112" t="s">
        <v>48</v>
      </c>
      <c r="X112" t="s">
        <v>49</v>
      </c>
      <c r="Y112" t="s">
        <v>50</v>
      </c>
      <c r="Z112" t="s">
        <v>51</v>
      </c>
      <c r="AA112" t="s">
        <v>52</v>
      </c>
      <c r="AB112" t="s">
        <v>53</v>
      </c>
      <c r="AC112" t="s">
        <v>54</v>
      </c>
      <c r="AD112" t="s">
        <v>55</v>
      </c>
      <c r="AE112" t="s">
        <v>56</v>
      </c>
      <c r="AF112" t="s">
        <v>57</v>
      </c>
      <c r="AG112" t="s">
        <v>58</v>
      </c>
      <c r="AH112" t="s">
        <v>59</v>
      </c>
      <c r="AI112" t="s">
        <v>60</v>
      </c>
      <c r="AJ112" t="s">
        <v>61</v>
      </c>
      <c r="AK112" t="s">
        <v>62</v>
      </c>
      <c r="AL112" t="s">
        <v>63</v>
      </c>
      <c r="AM112" t="s">
        <v>64</v>
      </c>
      <c r="AN112" t="s">
        <v>65</v>
      </c>
      <c r="AO112" t="s">
        <v>66</v>
      </c>
      <c r="AP112" t="s">
        <v>67</v>
      </c>
      <c r="AQ112" t="s">
        <v>68</v>
      </c>
      <c r="AR112" t="s">
        <v>69</v>
      </c>
      <c r="AS112" t="s">
        <v>70</v>
      </c>
      <c r="AT112" t="s">
        <v>71</v>
      </c>
      <c r="AU112" t="s">
        <v>72</v>
      </c>
      <c r="AV112" t="s">
        <v>73</v>
      </c>
      <c r="AW112" t="s">
        <v>74</v>
      </c>
      <c r="AX112" t="s">
        <v>75</v>
      </c>
      <c r="AY112" t="s">
        <v>76</v>
      </c>
      <c r="AZ112" t="s">
        <v>77</v>
      </c>
    </row>
    <row r="113" spans="1:52">
      <c r="A113" t="s">
        <v>26</v>
      </c>
      <c r="B113" t="s">
        <v>27</v>
      </c>
      <c r="C113" t="s">
        <v>28</v>
      </c>
      <c r="D113" t="s">
        <v>29</v>
      </c>
      <c r="E113" t="s">
        <v>30</v>
      </c>
      <c r="F113" t="s">
        <v>31</v>
      </c>
      <c r="G113" t="s">
        <v>32</v>
      </c>
      <c r="H113" t="s">
        <v>33</v>
      </c>
      <c r="I113" t="s">
        <v>34</v>
      </c>
      <c r="J113" t="s">
        <v>35</v>
      </c>
      <c r="K113" t="s">
        <v>36</v>
      </c>
      <c r="L113" t="s">
        <v>37</v>
      </c>
      <c r="M113" t="s">
        <v>38</v>
      </c>
      <c r="N113" t="s">
        <v>39</v>
      </c>
      <c r="O113" t="s">
        <v>40</v>
      </c>
      <c r="P113" t="s">
        <v>41</v>
      </c>
      <c r="Q113" t="s">
        <v>42</v>
      </c>
      <c r="R113" t="s">
        <v>43</v>
      </c>
      <c r="S113" t="s">
        <v>44</v>
      </c>
      <c r="T113" t="s">
        <v>45</v>
      </c>
      <c r="U113" t="s">
        <v>46</v>
      </c>
      <c r="V113" t="s">
        <v>47</v>
      </c>
      <c r="W113" t="s">
        <v>48</v>
      </c>
      <c r="X113" t="s">
        <v>49</v>
      </c>
      <c r="Y113" t="s">
        <v>50</v>
      </c>
      <c r="Z113" t="s">
        <v>51</v>
      </c>
      <c r="AA113" t="s">
        <v>52</v>
      </c>
      <c r="AB113" t="s">
        <v>53</v>
      </c>
      <c r="AC113" t="s">
        <v>54</v>
      </c>
      <c r="AD113" t="s">
        <v>55</v>
      </c>
      <c r="AE113" t="s">
        <v>56</v>
      </c>
      <c r="AF113" t="s">
        <v>57</v>
      </c>
      <c r="AG113" t="s">
        <v>58</v>
      </c>
      <c r="AH113" t="s">
        <v>59</v>
      </c>
      <c r="AI113" t="s">
        <v>60</v>
      </c>
      <c r="AJ113" t="s">
        <v>61</v>
      </c>
      <c r="AK113" t="s">
        <v>62</v>
      </c>
      <c r="AL113" t="s">
        <v>63</v>
      </c>
      <c r="AM113" t="s">
        <v>64</v>
      </c>
      <c r="AN113" t="s">
        <v>65</v>
      </c>
      <c r="AO113" t="s">
        <v>66</v>
      </c>
      <c r="AP113" t="s">
        <v>67</v>
      </c>
      <c r="AQ113" t="s">
        <v>68</v>
      </c>
      <c r="AR113" t="s">
        <v>69</v>
      </c>
      <c r="AS113" t="s">
        <v>70</v>
      </c>
      <c r="AT113" t="s">
        <v>71</v>
      </c>
      <c r="AU113" t="s">
        <v>72</v>
      </c>
      <c r="AV113" t="s">
        <v>73</v>
      </c>
      <c r="AW113" t="s">
        <v>74</v>
      </c>
      <c r="AX113" t="s">
        <v>75</v>
      </c>
      <c r="AY113" t="s">
        <v>76</v>
      </c>
      <c r="AZ113" t="s">
        <v>77</v>
      </c>
    </row>
    <row r="114" spans="1:52">
      <c r="A114" t="s">
        <v>92</v>
      </c>
      <c r="B114" t="s">
        <v>93</v>
      </c>
      <c r="C114" t="s">
        <v>94</v>
      </c>
      <c r="D114" t="s">
        <v>366</v>
      </c>
    </row>
    <row r="115" spans="1:52">
      <c r="A115" t="s">
        <v>92</v>
      </c>
      <c r="B115" t="s">
        <v>100</v>
      </c>
      <c r="C115" t="s">
        <v>101</v>
      </c>
    </row>
    <row r="116" spans="1:52">
      <c r="A116" t="s">
        <v>103</v>
      </c>
    </row>
    <row r="117" spans="1:52">
      <c r="A117" t="s">
        <v>92</v>
      </c>
      <c r="B117" t="s">
        <v>105</v>
      </c>
      <c r="C117" t="s">
        <v>106</v>
      </c>
    </row>
    <row r="118" spans="1:52">
      <c r="A118" t="s">
        <v>92</v>
      </c>
      <c r="B118" t="s">
        <v>108</v>
      </c>
      <c r="C118" t="s">
        <v>109</v>
      </c>
    </row>
    <row r="119" spans="1:52">
      <c r="A119" t="s">
        <v>92</v>
      </c>
      <c r="B119" t="s">
        <v>112</v>
      </c>
      <c r="C119" t="s">
        <v>113</v>
      </c>
      <c r="D119" t="s">
        <v>114</v>
      </c>
    </row>
    <row r="120" spans="1:52">
      <c r="A120" t="s">
        <v>92</v>
      </c>
      <c r="B120" t="s">
        <v>117</v>
      </c>
      <c r="C120" t="s">
        <v>118</v>
      </c>
      <c r="D120" t="s">
        <v>119</v>
      </c>
    </row>
    <row r="121" spans="1:52">
      <c r="A121" t="s">
        <v>26</v>
      </c>
      <c r="B121" t="s">
        <v>367</v>
      </c>
      <c r="C121" t="s">
        <v>368</v>
      </c>
      <c r="D121" t="s">
        <v>369</v>
      </c>
    </row>
    <row r="122" spans="1:52">
      <c r="A122" t="s">
        <v>26</v>
      </c>
      <c r="B122" t="s">
        <v>370</v>
      </c>
      <c r="C122" t="s">
        <v>371</v>
      </c>
      <c r="D122" t="s">
        <v>350</v>
      </c>
    </row>
    <row r="123" spans="1:52">
      <c r="A123" t="s">
        <v>26</v>
      </c>
      <c r="B123" t="s">
        <v>372</v>
      </c>
      <c r="C123" t="s">
        <v>373</v>
      </c>
      <c r="D123" t="s">
        <v>374</v>
      </c>
    </row>
    <row r="124" spans="1:52">
      <c r="A124" t="s">
        <v>26</v>
      </c>
      <c r="B124" t="s">
        <v>375</v>
      </c>
      <c r="C124" t="s">
        <v>376</v>
      </c>
      <c r="D124" t="s">
        <v>377</v>
      </c>
      <c r="E124" t="s">
        <v>378</v>
      </c>
    </row>
    <row r="125" spans="1:52">
      <c r="A125" t="s">
        <v>92</v>
      </c>
      <c r="B125" t="s">
        <v>127</v>
      </c>
      <c r="C125" t="s">
        <v>379</v>
      </c>
    </row>
    <row r="126" spans="1:52">
      <c r="A126" t="s">
        <v>92</v>
      </c>
      <c r="B126" t="s">
        <v>154</v>
      </c>
      <c r="C126" t="s">
        <v>155</v>
      </c>
    </row>
    <row r="127" spans="1:52">
      <c r="A127" t="s">
        <v>92</v>
      </c>
      <c r="B127" t="s">
        <v>154</v>
      </c>
      <c r="C127" t="s">
        <v>155</v>
      </c>
    </row>
    <row r="128" spans="1:52">
      <c r="A128" t="s">
        <v>26</v>
      </c>
      <c r="B128" t="s">
        <v>27</v>
      </c>
      <c r="C128" t="s">
        <v>28</v>
      </c>
      <c r="D128" t="s">
        <v>29</v>
      </c>
      <c r="E128" t="s">
        <v>30</v>
      </c>
      <c r="F128" t="s">
        <v>31</v>
      </c>
      <c r="G128" t="s">
        <v>32</v>
      </c>
      <c r="H128" t="s">
        <v>33</v>
      </c>
      <c r="I128" t="s">
        <v>34</v>
      </c>
      <c r="J128" t="s">
        <v>35</v>
      </c>
      <c r="K128" t="s">
        <v>36</v>
      </c>
      <c r="L128" t="s">
        <v>37</v>
      </c>
      <c r="M128" t="s">
        <v>38</v>
      </c>
      <c r="N128" t="s">
        <v>39</v>
      </c>
      <c r="O128" t="s">
        <v>40</v>
      </c>
      <c r="P128" t="s">
        <v>41</v>
      </c>
      <c r="Q128" t="s">
        <v>42</v>
      </c>
      <c r="R128" t="s">
        <v>43</v>
      </c>
      <c r="S128" t="s">
        <v>44</v>
      </c>
      <c r="T128" t="s">
        <v>45</v>
      </c>
      <c r="U128" t="s">
        <v>46</v>
      </c>
      <c r="V128" t="s">
        <v>47</v>
      </c>
      <c r="W128" t="s">
        <v>48</v>
      </c>
      <c r="X128" t="s">
        <v>49</v>
      </c>
      <c r="Y128" t="s">
        <v>50</v>
      </c>
      <c r="Z128" t="s">
        <v>51</v>
      </c>
      <c r="AA128" t="s">
        <v>52</v>
      </c>
      <c r="AB128" t="s">
        <v>53</v>
      </c>
      <c r="AC128" t="s">
        <v>54</v>
      </c>
      <c r="AD128" t="s">
        <v>55</v>
      </c>
      <c r="AE128" t="s">
        <v>56</v>
      </c>
      <c r="AF128" t="s">
        <v>57</v>
      </c>
      <c r="AG128" t="s">
        <v>58</v>
      </c>
      <c r="AH128" t="s">
        <v>59</v>
      </c>
      <c r="AI128" t="s">
        <v>60</v>
      </c>
      <c r="AJ128" t="s">
        <v>61</v>
      </c>
      <c r="AK128" t="s">
        <v>62</v>
      </c>
      <c r="AL128" t="s">
        <v>63</v>
      </c>
      <c r="AM128" t="s">
        <v>64</v>
      </c>
      <c r="AN128" t="s">
        <v>65</v>
      </c>
      <c r="AO128" t="s">
        <v>66</v>
      </c>
      <c r="AP128" t="s">
        <v>67</v>
      </c>
      <c r="AQ128" t="s">
        <v>68</v>
      </c>
      <c r="AR128" t="s">
        <v>69</v>
      </c>
      <c r="AS128" t="s">
        <v>70</v>
      </c>
      <c r="AT128" t="s">
        <v>71</v>
      </c>
      <c r="AU128" t="s">
        <v>72</v>
      </c>
      <c r="AV128" t="s">
        <v>73</v>
      </c>
      <c r="AW128" t="s">
        <v>74</v>
      </c>
      <c r="AX128" t="s">
        <v>75</v>
      </c>
      <c r="AY128" t="s">
        <v>76</v>
      </c>
      <c r="AZ128" t="s">
        <v>77</v>
      </c>
    </row>
    <row r="129" spans="1:52">
      <c r="A129" t="s">
        <v>92</v>
      </c>
      <c r="B129" t="s">
        <v>93</v>
      </c>
      <c r="C129" t="s">
        <v>94</v>
      </c>
    </row>
    <row r="130" spans="1:52">
      <c r="A130" t="s">
        <v>92</v>
      </c>
      <c r="B130" t="s">
        <v>100</v>
      </c>
      <c r="C130" t="s">
        <v>101</v>
      </c>
    </row>
    <row r="131" spans="1:52">
      <c r="A131" t="s">
        <v>103</v>
      </c>
    </row>
    <row r="132" spans="1:52">
      <c r="A132" t="s">
        <v>92</v>
      </c>
      <c r="B132" t="s">
        <v>105</v>
      </c>
      <c r="C132" t="s">
        <v>106</v>
      </c>
    </row>
    <row r="133" spans="1:52">
      <c r="A133" t="s">
        <v>92</v>
      </c>
      <c r="B133" t="s">
        <v>108</v>
      </c>
      <c r="C133" t="s">
        <v>109</v>
      </c>
    </row>
    <row r="134" spans="1:52">
      <c r="A134" t="s">
        <v>92</v>
      </c>
      <c r="B134" t="s">
        <v>112</v>
      </c>
      <c r="C134" t="s">
        <v>113</v>
      </c>
      <c r="D134" t="s">
        <v>114</v>
      </c>
    </row>
    <row r="135" spans="1:52">
      <c r="A135" t="s">
        <v>92</v>
      </c>
      <c r="B135" t="s">
        <v>117</v>
      </c>
      <c r="C135" t="s">
        <v>118</v>
      </c>
      <c r="D135" t="s">
        <v>119</v>
      </c>
    </row>
    <row r="136" spans="1:52">
      <c r="A136" t="s">
        <v>92</v>
      </c>
      <c r="B136" t="s">
        <v>154</v>
      </c>
      <c r="C136" t="s">
        <v>155</v>
      </c>
    </row>
    <row r="137" spans="1:52">
      <c r="A137" t="s">
        <v>26</v>
      </c>
      <c r="B137" t="s">
        <v>385</v>
      </c>
      <c r="C137" t="s">
        <v>386</v>
      </c>
    </row>
    <row r="138" spans="1:52">
      <c r="A138" t="s">
        <v>92</v>
      </c>
      <c r="B138" t="s">
        <v>127</v>
      </c>
      <c r="C138" t="s">
        <v>364</v>
      </c>
    </row>
    <row r="139" spans="1:52">
      <c r="A139" t="s">
        <v>92</v>
      </c>
      <c r="B139" t="s">
        <v>127</v>
      </c>
      <c r="C139" t="s">
        <v>364</v>
      </c>
    </row>
    <row r="140" spans="1:52">
      <c r="A140" t="s">
        <v>92</v>
      </c>
      <c r="B140" t="s">
        <v>154</v>
      </c>
      <c r="C140" t="s">
        <v>155</v>
      </c>
    </row>
    <row r="141" spans="1:52">
      <c r="A141" t="s">
        <v>92</v>
      </c>
      <c r="B141" t="s">
        <v>154</v>
      </c>
      <c r="C141" t="s">
        <v>155</v>
      </c>
    </row>
    <row r="142" spans="1:52">
      <c r="A142" t="s">
        <v>92</v>
      </c>
      <c r="B142" t="s">
        <v>54</v>
      </c>
      <c r="C142" t="s">
        <v>41</v>
      </c>
      <c r="D142" t="s">
        <v>49</v>
      </c>
      <c r="E142" t="s">
        <v>52</v>
      </c>
      <c r="F142" t="s">
        <v>73</v>
      </c>
      <c r="G142" t="s">
        <v>67</v>
      </c>
      <c r="H142" t="s">
        <v>69</v>
      </c>
      <c r="I142" t="s">
        <v>45</v>
      </c>
      <c r="J142" t="s">
        <v>58</v>
      </c>
      <c r="K142" t="s">
        <v>68</v>
      </c>
      <c r="L142" t="s">
        <v>59</v>
      </c>
      <c r="M142" t="s">
        <v>51</v>
      </c>
      <c r="N142" t="s">
        <v>35</v>
      </c>
      <c r="O142" t="s">
        <v>46</v>
      </c>
      <c r="P142" t="s">
        <v>77</v>
      </c>
      <c r="Q142" t="s">
        <v>36</v>
      </c>
      <c r="R142" t="s">
        <v>70</v>
      </c>
      <c r="S142" t="s">
        <v>33</v>
      </c>
      <c r="T142" t="s">
        <v>44</v>
      </c>
      <c r="U142" t="s">
        <v>43</v>
      </c>
      <c r="V142" t="s">
        <v>50</v>
      </c>
      <c r="W142" t="s">
        <v>31</v>
      </c>
      <c r="X142" t="s">
        <v>74</v>
      </c>
      <c r="Y142" t="s">
        <v>57</v>
      </c>
      <c r="Z142" t="s">
        <v>30</v>
      </c>
      <c r="AA142" t="s">
        <v>48</v>
      </c>
      <c r="AB142" t="s">
        <v>53</v>
      </c>
      <c r="AC142" t="s">
        <v>55</v>
      </c>
      <c r="AD142" t="s">
        <v>39</v>
      </c>
      <c r="AE142" t="s">
        <v>62</v>
      </c>
      <c r="AF142" t="s">
        <v>157</v>
      </c>
      <c r="AG142" t="s">
        <v>72</v>
      </c>
      <c r="AH142" t="s">
        <v>27</v>
      </c>
      <c r="AI142" t="s">
        <v>66</v>
      </c>
      <c r="AJ142" t="s">
        <v>40</v>
      </c>
      <c r="AK142" t="s">
        <v>63</v>
      </c>
      <c r="AL142" t="s">
        <v>34</v>
      </c>
      <c r="AM142" t="s">
        <v>29</v>
      </c>
      <c r="AN142" t="s">
        <v>64</v>
      </c>
      <c r="AO142" t="s">
        <v>76</v>
      </c>
      <c r="AP142" t="s">
        <v>28</v>
      </c>
      <c r="AQ142" t="s">
        <v>75</v>
      </c>
      <c r="AR142" t="s">
        <v>32</v>
      </c>
      <c r="AS142" t="s">
        <v>42</v>
      </c>
      <c r="AT142" t="s">
        <v>158</v>
      </c>
      <c r="AU142" t="s">
        <v>47</v>
      </c>
      <c r="AV142" t="s">
        <v>37</v>
      </c>
      <c r="AW142" t="s">
        <v>61</v>
      </c>
      <c r="AX142" t="s">
        <v>71</v>
      </c>
      <c r="AY142" t="s">
        <v>65</v>
      </c>
      <c r="AZ142" t="s">
        <v>56</v>
      </c>
    </row>
    <row r="143" spans="1:52">
      <c r="A143" t="s">
        <v>26</v>
      </c>
      <c r="B143" t="s">
        <v>27</v>
      </c>
      <c r="C143" t="s">
        <v>28</v>
      </c>
      <c r="D143" t="s">
        <v>29</v>
      </c>
      <c r="E143" t="s">
        <v>30</v>
      </c>
      <c r="F143" t="s">
        <v>31</v>
      </c>
      <c r="G143" t="s">
        <v>32</v>
      </c>
      <c r="H143" t="s">
        <v>33</v>
      </c>
      <c r="I143" t="s">
        <v>34</v>
      </c>
      <c r="J143" t="s">
        <v>35</v>
      </c>
      <c r="K143" t="s">
        <v>36</v>
      </c>
      <c r="L143" t="s">
        <v>37</v>
      </c>
      <c r="M143" t="s">
        <v>38</v>
      </c>
      <c r="N143" t="s">
        <v>39</v>
      </c>
      <c r="O143" t="s">
        <v>40</v>
      </c>
      <c r="P143" t="s">
        <v>41</v>
      </c>
      <c r="Q143" t="s">
        <v>42</v>
      </c>
      <c r="R143" t="s">
        <v>43</v>
      </c>
      <c r="S143" t="s">
        <v>44</v>
      </c>
      <c r="T143" t="s">
        <v>45</v>
      </c>
      <c r="U143" t="s">
        <v>46</v>
      </c>
      <c r="V143" t="s">
        <v>47</v>
      </c>
      <c r="W143" t="s">
        <v>48</v>
      </c>
      <c r="X143" t="s">
        <v>49</v>
      </c>
      <c r="Y143" t="s">
        <v>50</v>
      </c>
      <c r="Z143" t="s">
        <v>51</v>
      </c>
      <c r="AA143" t="s">
        <v>52</v>
      </c>
      <c r="AB143" t="s">
        <v>53</v>
      </c>
      <c r="AC143" t="s">
        <v>54</v>
      </c>
      <c r="AD143" t="s">
        <v>55</v>
      </c>
      <c r="AE143" t="s">
        <v>56</v>
      </c>
      <c r="AF143" t="s">
        <v>57</v>
      </c>
      <c r="AG143" t="s">
        <v>58</v>
      </c>
      <c r="AH143" t="s">
        <v>59</v>
      </c>
      <c r="AI143" t="s">
        <v>60</v>
      </c>
      <c r="AJ143" t="s">
        <v>61</v>
      </c>
      <c r="AK143" t="s">
        <v>62</v>
      </c>
      <c r="AL143" t="s">
        <v>63</v>
      </c>
      <c r="AM143" t="s">
        <v>64</v>
      </c>
      <c r="AN143" t="s">
        <v>65</v>
      </c>
      <c r="AO143" t="s">
        <v>66</v>
      </c>
      <c r="AP143" t="s">
        <v>67</v>
      </c>
      <c r="AQ143" t="s">
        <v>68</v>
      </c>
      <c r="AR143" t="s">
        <v>69</v>
      </c>
      <c r="AS143" t="s">
        <v>70</v>
      </c>
      <c r="AT143" t="s">
        <v>71</v>
      </c>
      <c r="AU143" t="s">
        <v>72</v>
      </c>
      <c r="AV143" t="s">
        <v>73</v>
      </c>
      <c r="AW143" t="s">
        <v>74</v>
      </c>
      <c r="AX143" t="s">
        <v>75</v>
      </c>
      <c r="AY143" t="s">
        <v>76</v>
      </c>
      <c r="AZ143" t="s">
        <v>77</v>
      </c>
    </row>
    <row r="144" spans="1:52">
      <c r="A144" t="s">
        <v>26</v>
      </c>
      <c r="B144" t="s">
        <v>187</v>
      </c>
      <c r="C144" t="s">
        <v>179</v>
      </c>
      <c r="D144" t="s">
        <v>176</v>
      </c>
      <c r="E144" t="s">
        <v>174</v>
      </c>
      <c r="F144" t="s">
        <v>177</v>
      </c>
    </row>
    <row r="145" spans="1:52">
      <c r="A145" t="s">
        <v>92</v>
      </c>
      <c r="B145" t="s">
        <v>93</v>
      </c>
      <c r="C145" t="s">
        <v>94</v>
      </c>
    </row>
    <row r="146" spans="1:52">
      <c r="A146" t="s">
        <v>92</v>
      </c>
      <c r="B146" t="s">
        <v>100</v>
      </c>
      <c r="C146" t="s">
        <v>101</v>
      </c>
    </row>
    <row r="147" spans="1:52">
      <c r="A147" t="s">
        <v>103</v>
      </c>
    </row>
    <row r="148" spans="1:52">
      <c r="A148" t="s">
        <v>92</v>
      </c>
      <c r="B148" t="s">
        <v>105</v>
      </c>
      <c r="C148" t="s">
        <v>106</v>
      </c>
    </row>
    <row r="149" spans="1:52">
      <c r="A149" t="s">
        <v>92</v>
      </c>
      <c r="B149" t="s">
        <v>108</v>
      </c>
      <c r="C149" t="s">
        <v>109</v>
      </c>
    </row>
    <row r="150" spans="1:52">
      <c r="A150" t="s">
        <v>92</v>
      </c>
      <c r="B150" t="s">
        <v>112</v>
      </c>
      <c r="C150" t="s">
        <v>113</v>
      </c>
      <c r="D150" t="s">
        <v>114</v>
      </c>
    </row>
    <row r="151" spans="1:52">
      <c r="A151" t="s">
        <v>92</v>
      </c>
      <c r="B151" t="s">
        <v>117</v>
      </c>
      <c r="C151" t="s">
        <v>118</v>
      </c>
      <c r="D151" t="s">
        <v>119</v>
      </c>
    </row>
    <row r="152" spans="1:52">
      <c r="A152" t="s">
        <v>26</v>
      </c>
      <c r="B152" t="s">
        <v>192</v>
      </c>
      <c r="C152" t="s">
        <v>193</v>
      </c>
      <c r="D152" t="s">
        <v>200</v>
      </c>
      <c r="E152" t="s">
        <v>394</v>
      </c>
      <c r="F152" t="s">
        <v>213</v>
      </c>
      <c r="G152" t="s">
        <v>395</v>
      </c>
      <c r="H152" t="s">
        <v>215</v>
      </c>
      <c r="I152" t="s">
        <v>396</v>
      </c>
      <c r="J152" t="s">
        <v>218</v>
      </c>
      <c r="K152" t="s">
        <v>219</v>
      </c>
      <c r="L152" t="s">
        <v>397</v>
      </c>
      <c r="M152" t="s">
        <v>222</v>
      </c>
      <c r="N152" t="s">
        <v>398</v>
      </c>
    </row>
    <row r="153" spans="1:52">
      <c r="A153" t="s">
        <v>92</v>
      </c>
      <c r="B153" t="s">
        <v>140</v>
      </c>
      <c r="C153" t="s">
        <v>141</v>
      </c>
      <c r="D153" t="s">
        <v>145</v>
      </c>
      <c r="E153" t="s">
        <v>227</v>
      </c>
      <c r="F153" t="s">
        <v>228</v>
      </c>
      <c r="G153" t="s">
        <v>142</v>
      </c>
    </row>
    <row r="154" spans="1:52">
      <c r="A154" t="s">
        <v>26</v>
      </c>
      <c r="B154" t="s">
        <v>399</v>
      </c>
      <c r="C154" t="s">
        <v>400</v>
      </c>
      <c r="D154" t="s">
        <v>401</v>
      </c>
      <c r="E154" t="s">
        <v>402</v>
      </c>
      <c r="F154" t="s">
        <v>403</v>
      </c>
      <c r="G154" t="s">
        <v>404</v>
      </c>
      <c r="H154" t="s">
        <v>405</v>
      </c>
      <c r="I154" t="s">
        <v>406</v>
      </c>
      <c r="J154" t="s">
        <v>407</v>
      </c>
      <c r="K154" t="s">
        <v>408</v>
      </c>
      <c r="L154" t="s">
        <v>409</v>
      </c>
      <c r="M154" t="s">
        <v>410</v>
      </c>
      <c r="N154" t="s">
        <v>411</v>
      </c>
      <c r="O154" t="s">
        <v>412</v>
      </c>
      <c r="P154" t="s">
        <v>413</v>
      </c>
      <c r="Q154" t="s">
        <v>414</v>
      </c>
    </row>
    <row r="155" spans="1:52">
      <c r="A155" t="s">
        <v>92</v>
      </c>
      <c r="B155" t="s">
        <v>336</v>
      </c>
      <c r="C155" t="s">
        <v>337</v>
      </c>
    </row>
    <row r="156" spans="1:52">
      <c r="A156" t="s">
        <v>92</v>
      </c>
      <c r="B156" t="s">
        <v>154</v>
      </c>
      <c r="C156" t="s">
        <v>155</v>
      </c>
    </row>
    <row r="157" spans="1:52">
      <c r="A157" t="s">
        <v>92</v>
      </c>
      <c r="B157" t="s">
        <v>54</v>
      </c>
      <c r="C157" t="s">
        <v>41</v>
      </c>
      <c r="D157" t="s">
        <v>49</v>
      </c>
      <c r="E157" t="s">
        <v>52</v>
      </c>
      <c r="F157" t="s">
        <v>73</v>
      </c>
      <c r="G157" t="s">
        <v>67</v>
      </c>
      <c r="H157" t="s">
        <v>69</v>
      </c>
      <c r="I157" t="s">
        <v>45</v>
      </c>
      <c r="J157" t="s">
        <v>58</v>
      </c>
      <c r="K157" t="s">
        <v>68</v>
      </c>
      <c r="L157" t="s">
        <v>59</v>
      </c>
      <c r="M157" t="s">
        <v>51</v>
      </c>
      <c r="N157" t="s">
        <v>35</v>
      </c>
      <c r="O157" t="s">
        <v>46</v>
      </c>
      <c r="P157" t="s">
        <v>77</v>
      </c>
      <c r="Q157" t="s">
        <v>36</v>
      </c>
      <c r="R157" t="s">
        <v>70</v>
      </c>
      <c r="S157" t="s">
        <v>33</v>
      </c>
      <c r="T157" t="s">
        <v>44</v>
      </c>
      <c r="U157" t="s">
        <v>43</v>
      </c>
      <c r="V157" t="s">
        <v>50</v>
      </c>
      <c r="W157" t="s">
        <v>31</v>
      </c>
      <c r="X157" t="s">
        <v>74</v>
      </c>
      <c r="Y157" t="s">
        <v>57</v>
      </c>
      <c r="Z157" t="s">
        <v>30</v>
      </c>
      <c r="AA157" t="s">
        <v>48</v>
      </c>
      <c r="AB157" t="s">
        <v>53</v>
      </c>
      <c r="AC157" t="s">
        <v>55</v>
      </c>
      <c r="AD157" t="s">
        <v>39</v>
      </c>
      <c r="AE157" t="s">
        <v>62</v>
      </c>
      <c r="AF157" t="s">
        <v>157</v>
      </c>
      <c r="AG157" t="s">
        <v>72</v>
      </c>
      <c r="AH157" t="s">
        <v>27</v>
      </c>
      <c r="AI157" t="s">
        <v>66</v>
      </c>
      <c r="AJ157" t="s">
        <v>40</v>
      </c>
      <c r="AK157" t="s">
        <v>63</v>
      </c>
      <c r="AL157" t="s">
        <v>34</v>
      </c>
      <c r="AM157" t="s">
        <v>29</v>
      </c>
      <c r="AN157" t="s">
        <v>64</v>
      </c>
      <c r="AO157" t="s">
        <v>76</v>
      </c>
      <c r="AP157" t="s">
        <v>28</v>
      </c>
      <c r="AQ157" t="s">
        <v>75</v>
      </c>
      <c r="AR157" t="s">
        <v>32</v>
      </c>
      <c r="AS157" t="s">
        <v>42</v>
      </c>
      <c r="AT157" t="s">
        <v>158</v>
      </c>
      <c r="AU157" t="s">
        <v>47</v>
      </c>
      <c r="AV157" t="s">
        <v>37</v>
      </c>
      <c r="AW157" t="s">
        <v>61</v>
      </c>
      <c r="AX157" t="s">
        <v>71</v>
      </c>
      <c r="AY157" t="s">
        <v>65</v>
      </c>
      <c r="AZ157" t="s">
        <v>56</v>
      </c>
    </row>
    <row r="158" spans="1:52">
      <c r="A158" t="s">
        <v>26</v>
      </c>
      <c r="B158" t="s">
        <v>27</v>
      </c>
      <c r="C158" t="s">
        <v>28</v>
      </c>
      <c r="D158" t="s">
        <v>29</v>
      </c>
      <c r="E158" t="s">
        <v>30</v>
      </c>
      <c r="F158" t="s">
        <v>31</v>
      </c>
      <c r="G158" t="s">
        <v>32</v>
      </c>
      <c r="H158" t="s">
        <v>33</v>
      </c>
      <c r="I158" t="s">
        <v>34</v>
      </c>
      <c r="J158" t="s">
        <v>35</v>
      </c>
      <c r="K158" t="s">
        <v>36</v>
      </c>
      <c r="L158" t="s">
        <v>37</v>
      </c>
      <c r="M158" t="s">
        <v>38</v>
      </c>
      <c r="N158" t="s">
        <v>39</v>
      </c>
      <c r="O158" t="s">
        <v>40</v>
      </c>
      <c r="P158" t="s">
        <v>41</v>
      </c>
      <c r="Q158" t="s">
        <v>42</v>
      </c>
      <c r="R158" t="s">
        <v>43</v>
      </c>
      <c r="S158" t="s">
        <v>44</v>
      </c>
      <c r="T158" t="s">
        <v>45</v>
      </c>
      <c r="U158" t="s">
        <v>46</v>
      </c>
      <c r="V158" t="s">
        <v>47</v>
      </c>
      <c r="W158" t="s">
        <v>48</v>
      </c>
      <c r="X158" t="s">
        <v>49</v>
      </c>
      <c r="Y158" t="s">
        <v>50</v>
      </c>
      <c r="Z158" t="s">
        <v>51</v>
      </c>
      <c r="AA158" t="s">
        <v>52</v>
      </c>
      <c r="AB158" t="s">
        <v>53</v>
      </c>
      <c r="AC158" t="s">
        <v>54</v>
      </c>
      <c r="AD158" t="s">
        <v>55</v>
      </c>
      <c r="AE158" t="s">
        <v>56</v>
      </c>
      <c r="AF158" t="s">
        <v>57</v>
      </c>
      <c r="AG158" t="s">
        <v>58</v>
      </c>
      <c r="AH158" t="s">
        <v>59</v>
      </c>
      <c r="AI158" t="s">
        <v>60</v>
      </c>
      <c r="AJ158" t="s">
        <v>61</v>
      </c>
      <c r="AK158" t="s">
        <v>62</v>
      </c>
      <c r="AL158" t="s">
        <v>63</v>
      </c>
      <c r="AM158" t="s">
        <v>64</v>
      </c>
      <c r="AN158" t="s">
        <v>65</v>
      </c>
      <c r="AO158" t="s">
        <v>66</v>
      </c>
      <c r="AP158" t="s">
        <v>67</v>
      </c>
      <c r="AQ158" t="s">
        <v>68</v>
      </c>
      <c r="AR158" t="s">
        <v>69</v>
      </c>
      <c r="AS158" t="s">
        <v>70</v>
      </c>
      <c r="AT158" t="s">
        <v>71</v>
      </c>
      <c r="AU158" t="s">
        <v>72</v>
      </c>
      <c r="AV158" t="s">
        <v>73</v>
      </c>
      <c r="AW158" t="s">
        <v>74</v>
      </c>
      <c r="AX158" t="s">
        <v>75</v>
      </c>
      <c r="AY158" t="s">
        <v>76</v>
      </c>
      <c r="AZ158" t="s">
        <v>77</v>
      </c>
    </row>
    <row r="159" spans="1:52">
      <c r="A159" t="s">
        <v>92</v>
      </c>
      <c r="B159" t="s">
        <v>93</v>
      </c>
      <c r="C159" t="s">
        <v>94</v>
      </c>
    </row>
    <row r="160" spans="1:52">
      <c r="A160" t="s">
        <v>92</v>
      </c>
      <c r="B160" t="s">
        <v>100</v>
      </c>
      <c r="C160" t="s">
        <v>101</v>
      </c>
    </row>
    <row r="161" spans="1:4">
      <c r="A161" t="s">
        <v>103</v>
      </c>
    </row>
    <row r="162" spans="1:4">
      <c r="A162" t="s">
        <v>92</v>
      </c>
      <c r="B162" t="s">
        <v>105</v>
      </c>
      <c r="C162" t="s">
        <v>106</v>
      </c>
    </row>
    <row r="163" spans="1:4">
      <c r="A163" t="s">
        <v>92</v>
      </c>
      <c r="B163" t="s">
        <v>108</v>
      </c>
      <c r="C163" t="s">
        <v>109</v>
      </c>
    </row>
    <row r="164" spans="1:4">
      <c r="A164" t="s">
        <v>92</v>
      </c>
      <c r="B164" t="s">
        <v>112</v>
      </c>
      <c r="C164" t="s">
        <v>113</v>
      </c>
      <c r="D164" t="s">
        <v>114</v>
      </c>
    </row>
    <row r="165" spans="1:4">
      <c r="A165" t="s">
        <v>92</v>
      </c>
      <c r="B165" t="s">
        <v>117</v>
      </c>
      <c r="C165" t="s">
        <v>118</v>
      </c>
      <c r="D165" t="s">
        <v>119</v>
      </c>
    </row>
    <row r="166" spans="1:4">
      <c r="A166" t="s">
        <v>26</v>
      </c>
      <c r="B166" t="s">
        <v>147</v>
      </c>
      <c r="C166" t="s">
        <v>232</v>
      </c>
    </row>
    <row r="167" spans="1:4">
      <c r="A167" t="s">
        <v>92</v>
      </c>
      <c r="B167" t="s">
        <v>154</v>
      </c>
      <c r="C167" t="s">
        <v>155</v>
      </c>
    </row>
    <row r="168" spans="1:4">
      <c r="A168" t="s">
        <v>92</v>
      </c>
      <c r="B168" t="s">
        <v>154</v>
      </c>
      <c r="C168" t="s">
        <v>155</v>
      </c>
    </row>
    <row r="169" spans="1:4">
      <c r="A169" t="s">
        <v>92</v>
      </c>
      <c r="B169" t="s">
        <v>93</v>
      </c>
      <c r="C169" t="s">
        <v>94</v>
      </c>
    </row>
    <row r="170" spans="1:4">
      <c r="A170" t="s">
        <v>92</v>
      </c>
      <c r="B170" t="s">
        <v>100</v>
      </c>
      <c r="C170" t="s">
        <v>101</v>
      </c>
    </row>
    <row r="171" spans="1:4">
      <c r="A171" t="s">
        <v>103</v>
      </c>
    </row>
    <row r="172" spans="1:4">
      <c r="A172" t="s">
        <v>92</v>
      </c>
      <c r="B172" t="s">
        <v>105</v>
      </c>
      <c r="C172" t="s">
        <v>106</v>
      </c>
    </row>
    <row r="173" spans="1:4">
      <c r="A173" t="s">
        <v>92</v>
      </c>
      <c r="B173" t="s">
        <v>108</v>
      </c>
      <c r="C173" t="s">
        <v>109</v>
      </c>
    </row>
    <row r="174" spans="1:4">
      <c r="A174" t="s">
        <v>92</v>
      </c>
      <c r="B174" t="s">
        <v>112</v>
      </c>
      <c r="C174" t="s">
        <v>113</v>
      </c>
      <c r="D174" t="s">
        <v>114</v>
      </c>
    </row>
    <row r="175" spans="1:4">
      <c r="A175" t="s">
        <v>92</v>
      </c>
      <c r="B175" t="s">
        <v>117</v>
      </c>
      <c r="C175" t="s">
        <v>118</v>
      </c>
      <c r="D175" t="s">
        <v>119</v>
      </c>
    </row>
    <row r="176" spans="1:4">
      <c r="A176" t="s">
        <v>26</v>
      </c>
      <c r="B176" t="s">
        <v>421</v>
      </c>
      <c r="C176" t="s">
        <v>422</v>
      </c>
    </row>
    <row r="177" spans="1:52">
      <c r="A177" t="s">
        <v>92</v>
      </c>
      <c r="B177" t="s">
        <v>154</v>
      </c>
      <c r="C177" t="s">
        <v>155</v>
      </c>
    </row>
    <row r="178" spans="1:52">
      <c r="A178" t="s">
        <v>26</v>
      </c>
      <c r="B178" t="s">
        <v>27</v>
      </c>
      <c r="C178" t="s">
        <v>28</v>
      </c>
      <c r="D178" t="s">
        <v>29</v>
      </c>
      <c r="E178" t="s">
        <v>30</v>
      </c>
      <c r="F178" t="s">
        <v>31</v>
      </c>
      <c r="G178" t="s">
        <v>32</v>
      </c>
      <c r="H178" t="s">
        <v>33</v>
      </c>
      <c r="I178" t="s">
        <v>34</v>
      </c>
      <c r="J178" t="s">
        <v>35</v>
      </c>
      <c r="K178" t="s">
        <v>36</v>
      </c>
      <c r="L178" t="s">
        <v>37</v>
      </c>
      <c r="M178" t="s">
        <v>38</v>
      </c>
      <c r="N178" t="s">
        <v>39</v>
      </c>
      <c r="O178" t="s">
        <v>40</v>
      </c>
      <c r="P178" t="s">
        <v>41</v>
      </c>
      <c r="Q178" t="s">
        <v>42</v>
      </c>
      <c r="R178" t="s">
        <v>43</v>
      </c>
      <c r="S178" t="s">
        <v>44</v>
      </c>
      <c r="T178" t="s">
        <v>45</v>
      </c>
      <c r="U178" t="s">
        <v>46</v>
      </c>
      <c r="V178" t="s">
        <v>47</v>
      </c>
      <c r="W178" t="s">
        <v>48</v>
      </c>
      <c r="X178" t="s">
        <v>49</v>
      </c>
      <c r="Y178" t="s">
        <v>50</v>
      </c>
      <c r="Z178" t="s">
        <v>51</v>
      </c>
      <c r="AA178" t="s">
        <v>52</v>
      </c>
      <c r="AB178" t="s">
        <v>53</v>
      </c>
      <c r="AC178" t="s">
        <v>54</v>
      </c>
      <c r="AD178" t="s">
        <v>55</v>
      </c>
      <c r="AE178" t="s">
        <v>56</v>
      </c>
      <c r="AF178" t="s">
        <v>57</v>
      </c>
      <c r="AG178" t="s">
        <v>58</v>
      </c>
      <c r="AH178" t="s">
        <v>59</v>
      </c>
      <c r="AI178" t="s">
        <v>60</v>
      </c>
      <c r="AJ178" t="s">
        <v>61</v>
      </c>
      <c r="AK178" t="s">
        <v>62</v>
      </c>
      <c r="AL178" t="s">
        <v>63</v>
      </c>
      <c r="AM178" t="s">
        <v>64</v>
      </c>
      <c r="AN178" t="s">
        <v>65</v>
      </c>
      <c r="AO178" t="s">
        <v>66</v>
      </c>
      <c r="AP178" t="s">
        <v>67</v>
      </c>
      <c r="AQ178" t="s">
        <v>68</v>
      </c>
      <c r="AR178" t="s">
        <v>69</v>
      </c>
      <c r="AS178" t="s">
        <v>70</v>
      </c>
      <c r="AT178" t="s">
        <v>71</v>
      </c>
      <c r="AU178" t="s">
        <v>72</v>
      </c>
      <c r="AV178" t="s">
        <v>73</v>
      </c>
      <c r="AW178" t="s">
        <v>74</v>
      </c>
      <c r="AX178" t="s">
        <v>75</v>
      </c>
      <c r="AY178" t="s">
        <v>76</v>
      </c>
      <c r="AZ178" t="s">
        <v>77</v>
      </c>
    </row>
    <row r="179" spans="1:52">
      <c r="A179" t="s">
        <v>26</v>
      </c>
      <c r="B179" t="s">
        <v>80</v>
      </c>
      <c r="C179" t="s">
        <v>81</v>
      </c>
    </row>
    <row r="180" spans="1:52">
      <c r="A180" t="s">
        <v>92</v>
      </c>
      <c r="B180" t="s">
        <v>93</v>
      </c>
      <c r="C180" t="s">
        <v>94</v>
      </c>
    </row>
    <row r="181" spans="1:52">
      <c r="A181" t="s">
        <v>92</v>
      </c>
      <c r="B181" t="s">
        <v>100</v>
      </c>
      <c r="C181" t="s">
        <v>101</v>
      </c>
    </row>
    <row r="182" spans="1:52">
      <c r="A182" t="s">
        <v>103</v>
      </c>
    </row>
    <row r="183" spans="1:52">
      <c r="A183" t="s">
        <v>92</v>
      </c>
      <c r="B183" t="s">
        <v>105</v>
      </c>
      <c r="C183" t="s">
        <v>106</v>
      </c>
    </row>
    <row r="184" spans="1:52">
      <c r="A184" t="s">
        <v>92</v>
      </c>
      <c r="B184" t="s">
        <v>108</v>
      </c>
      <c r="C184" t="s">
        <v>109</v>
      </c>
    </row>
    <row r="185" spans="1:52">
      <c r="A185" t="s">
        <v>92</v>
      </c>
      <c r="B185" t="s">
        <v>112</v>
      </c>
      <c r="C185" t="s">
        <v>113</v>
      </c>
      <c r="D185" t="s">
        <v>114</v>
      </c>
    </row>
    <row r="186" spans="1:52">
      <c r="A186" t="s">
        <v>92</v>
      </c>
      <c r="B186" t="s">
        <v>117</v>
      </c>
      <c r="C186" t="s">
        <v>118</v>
      </c>
      <c r="D186" t="s">
        <v>119</v>
      </c>
    </row>
    <row r="187" spans="1:52">
      <c r="A187" t="s">
        <v>92</v>
      </c>
      <c r="B187" t="s">
        <v>127</v>
      </c>
      <c r="C187" t="s">
        <v>128</v>
      </c>
    </row>
    <row r="188" spans="1:52">
      <c r="A188" t="s">
        <v>92</v>
      </c>
      <c r="B188" t="s">
        <v>127</v>
      </c>
      <c r="C188" t="s">
        <v>128</v>
      </c>
    </row>
    <row r="189" spans="1:52">
      <c r="A189" t="s">
        <v>92</v>
      </c>
      <c r="B189" t="s">
        <v>127</v>
      </c>
      <c r="C189" t="s">
        <v>128</v>
      </c>
    </row>
    <row r="190" spans="1:52">
      <c r="A190" t="s">
        <v>92</v>
      </c>
      <c r="B190" t="s">
        <v>54</v>
      </c>
      <c r="C190" t="s">
        <v>41</v>
      </c>
      <c r="D190" t="s">
        <v>49</v>
      </c>
      <c r="E190" t="s">
        <v>52</v>
      </c>
      <c r="F190" t="s">
        <v>73</v>
      </c>
      <c r="G190" t="s">
        <v>67</v>
      </c>
      <c r="H190" t="s">
        <v>69</v>
      </c>
      <c r="I190" t="s">
        <v>45</v>
      </c>
      <c r="J190" t="s">
        <v>58</v>
      </c>
      <c r="K190" t="s">
        <v>68</v>
      </c>
      <c r="L190" t="s">
        <v>59</v>
      </c>
      <c r="M190" t="s">
        <v>51</v>
      </c>
      <c r="N190" t="s">
        <v>35</v>
      </c>
      <c r="O190" t="s">
        <v>46</v>
      </c>
      <c r="P190" t="s">
        <v>77</v>
      </c>
      <c r="Q190" t="s">
        <v>36</v>
      </c>
      <c r="R190" t="s">
        <v>70</v>
      </c>
      <c r="S190" t="s">
        <v>33</v>
      </c>
      <c r="T190" t="s">
        <v>44</v>
      </c>
      <c r="U190" t="s">
        <v>43</v>
      </c>
      <c r="V190" t="s">
        <v>50</v>
      </c>
      <c r="W190" t="s">
        <v>31</v>
      </c>
      <c r="X190" t="s">
        <v>74</v>
      </c>
      <c r="Y190" t="s">
        <v>57</v>
      </c>
      <c r="Z190" t="s">
        <v>30</v>
      </c>
      <c r="AA190" t="s">
        <v>48</v>
      </c>
      <c r="AB190" t="s">
        <v>53</v>
      </c>
      <c r="AC190" t="s">
        <v>55</v>
      </c>
      <c r="AD190" t="s">
        <v>39</v>
      </c>
      <c r="AE190" t="s">
        <v>62</v>
      </c>
      <c r="AF190" t="s">
        <v>157</v>
      </c>
      <c r="AG190" t="s">
        <v>72</v>
      </c>
      <c r="AH190" t="s">
        <v>27</v>
      </c>
      <c r="AI190" t="s">
        <v>66</v>
      </c>
      <c r="AJ190" t="s">
        <v>40</v>
      </c>
      <c r="AK190" t="s">
        <v>63</v>
      </c>
      <c r="AL190" t="s">
        <v>34</v>
      </c>
      <c r="AM190" t="s">
        <v>29</v>
      </c>
      <c r="AN190" t="s">
        <v>64</v>
      </c>
      <c r="AO190" t="s">
        <v>76</v>
      </c>
      <c r="AP190" t="s">
        <v>28</v>
      </c>
      <c r="AQ190" t="s">
        <v>75</v>
      </c>
      <c r="AR190" t="s">
        <v>32</v>
      </c>
      <c r="AS190" t="s">
        <v>42</v>
      </c>
      <c r="AT190" t="s">
        <v>158</v>
      </c>
      <c r="AU190" t="s">
        <v>47</v>
      </c>
      <c r="AV190" t="s">
        <v>37</v>
      </c>
      <c r="AW190" t="s">
        <v>61</v>
      </c>
      <c r="AX190" t="s">
        <v>71</v>
      </c>
      <c r="AY190" t="s">
        <v>65</v>
      </c>
      <c r="AZ190" t="s">
        <v>56</v>
      </c>
    </row>
    <row r="191" spans="1:52">
      <c r="A191" t="s">
        <v>26</v>
      </c>
      <c r="B191" t="s">
        <v>27</v>
      </c>
      <c r="C191" t="s">
        <v>28</v>
      </c>
      <c r="D191" t="s">
        <v>29</v>
      </c>
      <c r="E191" t="s">
        <v>30</v>
      </c>
      <c r="F191" t="s">
        <v>31</v>
      </c>
      <c r="G191" t="s">
        <v>32</v>
      </c>
      <c r="H191" t="s">
        <v>33</v>
      </c>
      <c r="I191" t="s">
        <v>34</v>
      </c>
      <c r="J191" t="s">
        <v>35</v>
      </c>
      <c r="K191" t="s">
        <v>36</v>
      </c>
      <c r="L191" t="s">
        <v>37</v>
      </c>
      <c r="M191" t="s">
        <v>38</v>
      </c>
      <c r="N191" t="s">
        <v>39</v>
      </c>
      <c r="O191" t="s">
        <v>40</v>
      </c>
      <c r="P191" t="s">
        <v>41</v>
      </c>
      <c r="Q191" t="s">
        <v>42</v>
      </c>
      <c r="R191" t="s">
        <v>43</v>
      </c>
      <c r="S191" t="s">
        <v>44</v>
      </c>
      <c r="T191" t="s">
        <v>45</v>
      </c>
      <c r="U191" t="s">
        <v>46</v>
      </c>
      <c r="V191" t="s">
        <v>47</v>
      </c>
      <c r="W191" t="s">
        <v>48</v>
      </c>
      <c r="X191" t="s">
        <v>49</v>
      </c>
      <c r="Y191" t="s">
        <v>50</v>
      </c>
      <c r="Z191" t="s">
        <v>51</v>
      </c>
      <c r="AA191" t="s">
        <v>52</v>
      </c>
      <c r="AB191" t="s">
        <v>53</v>
      </c>
      <c r="AC191" t="s">
        <v>54</v>
      </c>
      <c r="AD191" t="s">
        <v>55</v>
      </c>
      <c r="AE191" t="s">
        <v>56</v>
      </c>
      <c r="AF191" t="s">
        <v>57</v>
      </c>
      <c r="AG191" t="s">
        <v>58</v>
      </c>
      <c r="AH191" t="s">
        <v>59</v>
      </c>
      <c r="AI191" t="s">
        <v>60</v>
      </c>
      <c r="AJ191" t="s">
        <v>61</v>
      </c>
      <c r="AK191" t="s">
        <v>62</v>
      </c>
      <c r="AL191" t="s">
        <v>63</v>
      </c>
      <c r="AM191" t="s">
        <v>64</v>
      </c>
      <c r="AN191" t="s">
        <v>65</v>
      </c>
      <c r="AO191" t="s">
        <v>66</v>
      </c>
      <c r="AP191" t="s">
        <v>67</v>
      </c>
      <c r="AQ191" t="s">
        <v>68</v>
      </c>
      <c r="AR191" t="s">
        <v>69</v>
      </c>
      <c r="AS191" t="s">
        <v>70</v>
      </c>
      <c r="AT191" t="s">
        <v>71</v>
      </c>
      <c r="AU191" t="s">
        <v>72</v>
      </c>
      <c r="AV191" t="s">
        <v>73</v>
      </c>
      <c r="AW191" t="s">
        <v>74</v>
      </c>
      <c r="AX191" t="s">
        <v>75</v>
      </c>
      <c r="AY191" t="s">
        <v>76</v>
      </c>
      <c r="AZ191" t="s">
        <v>77</v>
      </c>
    </row>
    <row r="192" spans="1:52">
      <c r="A192" t="s">
        <v>26</v>
      </c>
      <c r="B192" t="s">
        <v>430</v>
      </c>
      <c r="C192" t="s">
        <v>246</v>
      </c>
      <c r="D192" t="s">
        <v>245</v>
      </c>
      <c r="E192" t="s">
        <v>431</v>
      </c>
    </row>
    <row r="193" spans="1:55">
      <c r="A193" t="s">
        <v>26</v>
      </c>
      <c r="B193" t="s">
        <v>178</v>
      </c>
      <c r="C193" t="s">
        <v>167</v>
      </c>
      <c r="D193" t="s">
        <v>165</v>
      </c>
      <c r="E193" t="s">
        <v>171</v>
      </c>
      <c r="F193" t="s">
        <v>184</v>
      </c>
      <c r="G193" t="s">
        <v>169</v>
      </c>
      <c r="H193" t="s">
        <v>172</v>
      </c>
      <c r="I193" t="s">
        <v>175</v>
      </c>
      <c r="J193" t="s">
        <v>168</v>
      </c>
      <c r="K193" t="s">
        <v>244</v>
      </c>
      <c r="L193" t="s">
        <v>432</v>
      </c>
      <c r="M193" t="s">
        <v>433</v>
      </c>
      <c r="N193" t="s">
        <v>434</v>
      </c>
      <c r="O193" t="s">
        <v>435</v>
      </c>
      <c r="P193" t="s">
        <v>436</v>
      </c>
      <c r="Q193" t="s">
        <v>437</v>
      </c>
      <c r="R193" t="s">
        <v>438</v>
      </c>
      <c r="S193" t="s">
        <v>439</v>
      </c>
      <c r="T193" t="s">
        <v>440</v>
      </c>
      <c r="U193" t="s">
        <v>441</v>
      </c>
      <c r="V193" t="s">
        <v>442</v>
      </c>
      <c r="W193" t="s">
        <v>443</v>
      </c>
      <c r="X193" t="s">
        <v>444</v>
      </c>
      <c r="Y193" t="s">
        <v>445</v>
      </c>
      <c r="Z193" t="s">
        <v>446</v>
      </c>
      <c r="AA193" t="s">
        <v>447</v>
      </c>
      <c r="AB193" t="s">
        <v>448</v>
      </c>
      <c r="AC193" t="s">
        <v>449</v>
      </c>
      <c r="AD193" t="s">
        <v>450</v>
      </c>
      <c r="AE193" t="s">
        <v>451</v>
      </c>
      <c r="AF193" t="s">
        <v>452</v>
      </c>
      <c r="AG193" t="s">
        <v>453</v>
      </c>
      <c r="AH193" t="s">
        <v>454</v>
      </c>
      <c r="AI193" t="s">
        <v>455</v>
      </c>
      <c r="AJ193" t="s">
        <v>456</v>
      </c>
      <c r="AK193" t="s">
        <v>457</v>
      </c>
      <c r="AL193" t="s">
        <v>180</v>
      </c>
      <c r="AM193" t="s">
        <v>181</v>
      </c>
      <c r="AN193" t="s">
        <v>173</v>
      </c>
      <c r="AO193" t="s">
        <v>166</v>
      </c>
      <c r="AP193" t="s">
        <v>183</v>
      </c>
      <c r="AQ193" t="s">
        <v>186</v>
      </c>
      <c r="AR193" t="s">
        <v>170</v>
      </c>
      <c r="AS193" t="s">
        <v>163</v>
      </c>
      <c r="AT193" t="s">
        <v>187</v>
      </c>
      <c r="AU193" t="s">
        <v>179</v>
      </c>
      <c r="AV193" t="s">
        <v>176</v>
      </c>
      <c r="AW193" t="s">
        <v>174</v>
      </c>
      <c r="AX193" t="s">
        <v>177</v>
      </c>
      <c r="AY193" t="s">
        <v>182</v>
      </c>
      <c r="AZ193" t="s">
        <v>188</v>
      </c>
      <c r="BA193" t="s">
        <v>164</v>
      </c>
      <c r="BB193" t="s">
        <v>185</v>
      </c>
      <c r="BC193" t="s">
        <v>189</v>
      </c>
    </row>
    <row r="194" spans="1:55">
      <c r="A194" t="s">
        <v>92</v>
      </c>
      <c r="B194" t="s">
        <v>93</v>
      </c>
      <c r="C194" t="s">
        <v>94</v>
      </c>
    </row>
    <row r="195" spans="1:55">
      <c r="A195" t="s">
        <v>92</v>
      </c>
      <c r="B195" t="s">
        <v>100</v>
      </c>
      <c r="C195" t="s">
        <v>101</v>
      </c>
    </row>
    <row r="196" spans="1:55">
      <c r="A196" t="s">
        <v>103</v>
      </c>
    </row>
    <row r="197" spans="1:55">
      <c r="A197" t="s">
        <v>92</v>
      </c>
      <c r="B197" t="s">
        <v>105</v>
      </c>
      <c r="C197" t="s">
        <v>106</v>
      </c>
    </row>
    <row r="198" spans="1:55">
      <c r="A198" t="s">
        <v>92</v>
      </c>
      <c r="B198" t="s">
        <v>108</v>
      </c>
      <c r="C198" t="s">
        <v>109</v>
      </c>
    </row>
    <row r="199" spans="1:55">
      <c r="A199" t="s">
        <v>92</v>
      </c>
      <c r="B199" t="s">
        <v>112</v>
      </c>
      <c r="C199" t="s">
        <v>113</v>
      </c>
      <c r="D199" t="s">
        <v>114</v>
      </c>
    </row>
    <row r="200" spans="1:55">
      <c r="A200" t="s">
        <v>92</v>
      </c>
      <c r="B200" t="s">
        <v>117</v>
      </c>
      <c r="C200" t="s">
        <v>118</v>
      </c>
      <c r="D200" t="s">
        <v>119</v>
      </c>
    </row>
    <row r="201" spans="1:55">
      <c r="A201" t="s">
        <v>458</v>
      </c>
    </row>
    <row r="202" spans="1:55">
      <c r="A202" t="s">
        <v>92</v>
      </c>
      <c r="B202" t="s">
        <v>141</v>
      </c>
      <c r="C202" t="s">
        <v>227</v>
      </c>
      <c r="D202" t="s">
        <v>145</v>
      </c>
      <c r="E202" t="s">
        <v>140</v>
      </c>
      <c r="F202" t="s">
        <v>228</v>
      </c>
      <c r="G202" t="s">
        <v>142</v>
      </c>
    </row>
    <row r="203" spans="1:55">
      <c r="A203" t="s">
        <v>26</v>
      </c>
      <c r="B203" t="s">
        <v>334</v>
      </c>
      <c r="C203" t="s">
        <v>232</v>
      </c>
      <c r="D203" t="s">
        <v>459</v>
      </c>
      <c r="E203" t="s">
        <v>460</v>
      </c>
      <c r="F203" t="s">
        <v>147</v>
      </c>
    </row>
    <row r="204" spans="1:55">
      <c r="A204" t="s">
        <v>26</v>
      </c>
      <c r="B204" t="s">
        <v>462</v>
      </c>
      <c r="C204" t="s">
        <v>463</v>
      </c>
      <c r="D204" t="s">
        <v>464</v>
      </c>
      <c r="E204" t="s">
        <v>465</v>
      </c>
      <c r="F204" t="s">
        <v>466</v>
      </c>
      <c r="G204" t="s">
        <v>467</v>
      </c>
      <c r="H204" t="s">
        <v>468</v>
      </c>
      <c r="I204" t="s">
        <v>469</v>
      </c>
      <c r="J204" t="s">
        <v>470</v>
      </c>
      <c r="K204" t="s">
        <v>471</v>
      </c>
      <c r="L204" t="s">
        <v>333</v>
      </c>
    </row>
    <row r="205" spans="1:55">
      <c r="A205" t="s">
        <v>92</v>
      </c>
      <c r="B205" t="s">
        <v>474</v>
      </c>
      <c r="C205" t="s">
        <v>475</v>
      </c>
      <c r="D205" t="s">
        <v>476</v>
      </c>
    </row>
    <row r="206" spans="1:55">
      <c r="A206" t="s">
        <v>26</v>
      </c>
      <c r="B206" t="s">
        <v>478</v>
      </c>
      <c r="C206" t="s">
        <v>479</v>
      </c>
      <c r="D206" t="s">
        <v>480</v>
      </c>
      <c r="E206" t="s">
        <v>481</v>
      </c>
      <c r="F206" t="s">
        <v>482</v>
      </c>
      <c r="G206" t="s">
        <v>483</v>
      </c>
      <c r="H206" t="s">
        <v>484</v>
      </c>
      <c r="I206" t="s">
        <v>485</v>
      </c>
      <c r="J206" t="s">
        <v>486</v>
      </c>
      <c r="K206" t="s">
        <v>487</v>
      </c>
    </row>
    <row r="207" spans="1:55">
      <c r="A207" t="s">
        <v>92</v>
      </c>
      <c r="B207" t="s">
        <v>336</v>
      </c>
      <c r="C207" t="s">
        <v>337</v>
      </c>
    </row>
    <row r="208" spans="1:55">
      <c r="A208" t="s">
        <v>92</v>
      </c>
      <c r="B208" t="s">
        <v>154</v>
      </c>
      <c r="C208" t="s">
        <v>155</v>
      </c>
    </row>
    <row r="209" spans="1:55">
      <c r="A209" t="s">
        <v>92</v>
      </c>
      <c r="B209" t="s">
        <v>54</v>
      </c>
      <c r="C209" t="s">
        <v>41</v>
      </c>
      <c r="D209" t="s">
        <v>49</v>
      </c>
      <c r="E209" t="s">
        <v>52</v>
      </c>
      <c r="F209" t="s">
        <v>73</v>
      </c>
      <c r="G209" t="s">
        <v>67</v>
      </c>
      <c r="H209" t="s">
        <v>69</v>
      </c>
      <c r="I209" t="s">
        <v>45</v>
      </c>
      <c r="J209" t="s">
        <v>58</v>
      </c>
      <c r="K209" t="s">
        <v>68</v>
      </c>
      <c r="L209" t="s">
        <v>59</v>
      </c>
      <c r="M209" t="s">
        <v>51</v>
      </c>
      <c r="N209" t="s">
        <v>35</v>
      </c>
      <c r="O209" t="s">
        <v>46</v>
      </c>
      <c r="P209" t="s">
        <v>77</v>
      </c>
      <c r="Q209" t="s">
        <v>36</v>
      </c>
      <c r="R209" t="s">
        <v>70</v>
      </c>
      <c r="S209" t="s">
        <v>33</v>
      </c>
      <c r="T209" t="s">
        <v>44</v>
      </c>
      <c r="U209" t="s">
        <v>43</v>
      </c>
      <c r="V209" t="s">
        <v>50</v>
      </c>
      <c r="W209" t="s">
        <v>31</v>
      </c>
      <c r="X209" t="s">
        <v>74</v>
      </c>
      <c r="Y209" t="s">
        <v>57</v>
      </c>
      <c r="Z209" t="s">
        <v>30</v>
      </c>
      <c r="AA209" t="s">
        <v>48</v>
      </c>
      <c r="AB209" t="s">
        <v>53</v>
      </c>
      <c r="AC209" t="s">
        <v>55</v>
      </c>
      <c r="AD209" t="s">
        <v>39</v>
      </c>
      <c r="AE209" t="s">
        <v>62</v>
      </c>
      <c r="AF209" t="s">
        <v>157</v>
      </c>
      <c r="AG209" t="s">
        <v>72</v>
      </c>
      <c r="AH209" t="s">
        <v>27</v>
      </c>
      <c r="AI209" t="s">
        <v>66</v>
      </c>
      <c r="AJ209" t="s">
        <v>40</v>
      </c>
      <c r="AK209" t="s">
        <v>63</v>
      </c>
      <c r="AL209" t="s">
        <v>34</v>
      </c>
      <c r="AM209" t="s">
        <v>29</v>
      </c>
      <c r="AN209" t="s">
        <v>64</v>
      </c>
      <c r="AO209" t="s">
        <v>76</v>
      </c>
      <c r="AP209" t="s">
        <v>28</v>
      </c>
      <c r="AQ209" t="s">
        <v>75</v>
      </c>
      <c r="AR209" t="s">
        <v>32</v>
      </c>
      <c r="AS209" t="s">
        <v>42</v>
      </c>
      <c r="AT209" t="s">
        <v>158</v>
      </c>
      <c r="AU209" t="s">
        <v>47</v>
      </c>
      <c r="AV209" t="s">
        <v>37</v>
      </c>
      <c r="AW209" t="s">
        <v>61</v>
      </c>
      <c r="AX209" t="s">
        <v>71</v>
      </c>
      <c r="AY209" t="s">
        <v>65</v>
      </c>
      <c r="AZ209" t="s">
        <v>56</v>
      </c>
    </row>
    <row r="210" spans="1:55">
      <c r="A210" t="s">
        <v>26</v>
      </c>
      <c r="B210" t="s">
        <v>27</v>
      </c>
      <c r="C210" t="s">
        <v>28</v>
      </c>
      <c r="D210" t="s">
        <v>29</v>
      </c>
      <c r="E210" t="s">
        <v>30</v>
      </c>
      <c r="F210" t="s">
        <v>31</v>
      </c>
      <c r="G210" t="s">
        <v>32</v>
      </c>
      <c r="H210" t="s">
        <v>33</v>
      </c>
      <c r="I210" t="s">
        <v>34</v>
      </c>
      <c r="J210" t="s">
        <v>35</v>
      </c>
      <c r="K210" t="s">
        <v>36</v>
      </c>
      <c r="L210" t="s">
        <v>37</v>
      </c>
      <c r="M210" t="s">
        <v>38</v>
      </c>
      <c r="N210" t="s">
        <v>39</v>
      </c>
      <c r="O210" t="s">
        <v>40</v>
      </c>
      <c r="P210" t="s">
        <v>41</v>
      </c>
      <c r="Q210" t="s">
        <v>42</v>
      </c>
      <c r="R210" t="s">
        <v>43</v>
      </c>
      <c r="S210" t="s">
        <v>44</v>
      </c>
      <c r="T210" t="s">
        <v>45</v>
      </c>
      <c r="U210" t="s">
        <v>46</v>
      </c>
      <c r="V210" t="s">
        <v>47</v>
      </c>
      <c r="W210" t="s">
        <v>48</v>
      </c>
      <c r="X210" t="s">
        <v>49</v>
      </c>
      <c r="Y210" t="s">
        <v>50</v>
      </c>
      <c r="Z210" t="s">
        <v>51</v>
      </c>
      <c r="AA210" t="s">
        <v>52</v>
      </c>
      <c r="AB210" t="s">
        <v>53</v>
      </c>
      <c r="AC210" t="s">
        <v>54</v>
      </c>
      <c r="AD210" t="s">
        <v>55</v>
      </c>
      <c r="AE210" t="s">
        <v>56</v>
      </c>
      <c r="AF210" t="s">
        <v>57</v>
      </c>
      <c r="AG210" t="s">
        <v>58</v>
      </c>
      <c r="AH210" t="s">
        <v>59</v>
      </c>
      <c r="AI210" t="s">
        <v>60</v>
      </c>
      <c r="AJ210" t="s">
        <v>61</v>
      </c>
      <c r="AK210" t="s">
        <v>62</v>
      </c>
      <c r="AL210" t="s">
        <v>63</v>
      </c>
      <c r="AM210" t="s">
        <v>64</v>
      </c>
      <c r="AN210" t="s">
        <v>65</v>
      </c>
      <c r="AO210" t="s">
        <v>66</v>
      </c>
      <c r="AP210" t="s">
        <v>67</v>
      </c>
      <c r="AQ210" t="s">
        <v>68</v>
      </c>
      <c r="AR210" t="s">
        <v>69</v>
      </c>
      <c r="AS210" t="s">
        <v>70</v>
      </c>
      <c r="AT210" t="s">
        <v>71</v>
      </c>
      <c r="AU210" t="s">
        <v>72</v>
      </c>
      <c r="AV210" t="s">
        <v>73</v>
      </c>
      <c r="AW210" t="s">
        <v>74</v>
      </c>
      <c r="AX210" t="s">
        <v>75</v>
      </c>
      <c r="AY210" t="s">
        <v>76</v>
      </c>
      <c r="AZ210" t="s">
        <v>77</v>
      </c>
    </row>
    <row r="211" spans="1:55">
      <c r="A211" t="s">
        <v>26</v>
      </c>
      <c r="B211" t="s">
        <v>430</v>
      </c>
      <c r="C211" t="s">
        <v>246</v>
      </c>
      <c r="D211" t="s">
        <v>245</v>
      </c>
      <c r="E211" t="s">
        <v>431</v>
      </c>
    </row>
    <row r="212" spans="1:55">
      <c r="A212" t="s">
        <v>26</v>
      </c>
      <c r="B212" t="s">
        <v>178</v>
      </c>
      <c r="C212" t="s">
        <v>167</v>
      </c>
      <c r="D212" t="s">
        <v>165</v>
      </c>
      <c r="E212" t="s">
        <v>171</v>
      </c>
      <c r="F212" t="s">
        <v>184</v>
      </c>
      <c r="G212" t="s">
        <v>169</v>
      </c>
      <c r="H212" t="s">
        <v>172</v>
      </c>
      <c r="I212" t="s">
        <v>175</v>
      </c>
      <c r="J212" t="s">
        <v>168</v>
      </c>
      <c r="K212" t="s">
        <v>244</v>
      </c>
      <c r="L212" t="s">
        <v>432</v>
      </c>
      <c r="M212" t="s">
        <v>433</v>
      </c>
      <c r="N212" t="s">
        <v>434</v>
      </c>
      <c r="O212" t="s">
        <v>435</v>
      </c>
      <c r="P212" t="s">
        <v>436</v>
      </c>
      <c r="Q212" t="s">
        <v>437</v>
      </c>
      <c r="R212" t="s">
        <v>438</v>
      </c>
      <c r="S212" t="s">
        <v>439</v>
      </c>
      <c r="T212" t="s">
        <v>440</v>
      </c>
      <c r="U212" t="s">
        <v>441</v>
      </c>
      <c r="V212" t="s">
        <v>442</v>
      </c>
      <c r="W212" t="s">
        <v>443</v>
      </c>
      <c r="X212" t="s">
        <v>444</v>
      </c>
      <c r="Y212" t="s">
        <v>445</v>
      </c>
      <c r="Z212" t="s">
        <v>446</v>
      </c>
      <c r="AA212" t="s">
        <v>447</v>
      </c>
      <c r="AB212" t="s">
        <v>448</v>
      </c>
      <c r="AC212" t="s">
        <v>449</v>
      </c>
      <c r="AD212" t="s">
        <v>450</v>
      </c>
      <c r="AE212" t="s">
        <v>451</v>
      </c>
      <c r="AF212" t="s">
        <v>452</v>
      </c>
      <c r="AG212" t="s">
        <v>453</v>
      </c>
      <c r="AH212" t="s">
        <v>454</v>
      </c>
      <c r="AI212" t="s">
        <v>455</v>
      </c>
      <c r="AJ212" t="s">
        <v>456</v>
      </c>
      <c r="AK212" t="s">
        <v>457</v>
      </c>
      <c r="AL212" t="s">
        <v>180</v>
      </c>
      <c r="AM212" t="s">
        <v>181</v>
      </c>
      <c r="AN212" t="s">
        <v>173</v>
      </c>
      <c r="AO212" t="s">
        <v>166</v>
      </c>
      <c r="AP212" t="s">
        <v>183</v>
      </c>
      <c r="AQ212" t="s">
        <v>186</v>
      </c>
      <c r="AR212" t="s">
        <v>170</v>
      </c>
      <c r="AS212" t="s">
        <v>163</v>
      </c>
      <c r="AT212" t="s">
        <v>187</v>
      </c>
      <c r="AU212" t="s">
        <v>179</v>
      </c>
      <c r="AV212" t="s">
        <v>176</v>
      </c>
      <c r="AW212" t="s">
        <v>174</v>
      </c>
      <c r="AX212" t="s">
        <v>177</v>
      </c>
      <c r="AY212" t="s">
        <v>182</v>
      </c>
      <c r="AZ212" t="s">
        <v>188</v>
      </c>
      <c r="BA212" t="s">
        <v>164</v>
      </c>
      <c r="BB212" t="s">
        <v>185</v>
      </c>
      <c r="BC212" t="s">
        <v>189</v>
      </c>
    </row>
    <row r="213" spans="1:55">
      <c r="A213" t="s">
        <v>92</v>
      </c>
      <c r="B213" t="s">
        <v>93</v>
      </c>
      <c r="C213" t="s">
        <v>94</v>
      </c>
    </row>
    <row r="214" spans="1:55">
      <c r="A214" t="s">
        <v>92</v>
      </c>
      <c r="B214" t="s">
        <v>100</v>
      </c>
      <c r="C214" t="s">
        <v>101</v>
      </c>
    </row>
    <row r="215" spans="1:55">
      <c r="A215" t="s">
        <v>103</v>
      </c>
    </row>
    <row r="216" spans="1:55">
      <c r="A216" t="s">
        <v>92</v>
      </c>
      <c r="B216" t="s">
        <v>105</v>
      </c>
      <c r="C216" t="s">
        <v>106</v>
      </c>
    </row>
    <row r="217" spans="1:55">
      <c r="A217" t="s">
        <v>92</v>
      </c>
      <c r="B217" t="s">
        <v>108</v>
      </c>
      <c r="C217" t="s">
        <v>109</v>
      </c>
    </row>
    <row r="218" spans="1:55">
      <c r="A218" t="s">
        <v>92</v>
      </c>
      <c r="B218" t="s">
        <v>112</v>
      </c>
      <c r="C218" t="s">
        <v>113</v>
      </c>
      <c r="D218" t="s">
        <v>114</v>
      </c>
    </row>
    <row r="219" spans="1:55">
      <c r="A219" t="s">
        <v>92</v>
      </c>
      <c r="B219" t="s">
        <v>117</v>
      </c>
      <c r="C219" t="s">
        <v>118</v>
      </c>
      <c r="D219" t="s">
        <v>119</v>
      </c>
    </row>
    <row r="220" spans="1:55">
      <c r="A220" t="s">
        <v>458</v>
      </c>
    </row>
    <row r="221" spans="1:55">
      <c r="A221" t="s">
        <v>92</v>
      </c>
      <c r="B221" t="s">
        <v>141</v>
      </c>
      <c r="C221" t="s">
        <v>227</v>
      </c>
      <c r="D221" t="s">
        <v>145</v>
      </c>
      <c r="E221" t="s">
        <v>140</v>
      </c>
      <c r="F221" t="s">
        <v>228</v>
      </c>
      <c r="G221" t="s">
        <v>142</v>
      </c>
    </row>
    <row r="222" spans="1:55">
      <c r="A222" t="s">
        <v>26</v>
      </c>
      <c r="B222" t="s">
        <v>334</v>
      </c>
      <c r="C222" t="s">
        <v>232</v>
      </c>
      <c r="D222" t="s">
        <v>459</v>
      </c>
      <c r="E222" t="s">
        <v>460</v>
      </c>
      <c r="F222" t="s">
        <v>147</v>
      </c>
    </row>
    <row r="223" spans="1:55">
      <c r="A223" t="s">
        <v>26</v>
      </c>
      <c r="B223" t="s">
        <v>462</v>
      </c>
      <c r="C223" t="s">
        <v>463</v>
      </c>
      <c r="D223" t="s">
        <v>464</v>
      </c>
      <c r="E223" t="s">
        <v>465</v>
      </c>
      <c r="F223" t="s">
        <v>466</v>
      </c>
      <c r="G223" t="s">
        <v>467</v>
      </c>
      <c r="H223" t="s">
        <v>468</v>
      </c>
      <c r="I223" t="s">
        <v>469</v>
      </c>
      <c r="J223" t="s">
        <v>470</v>
      </c>
      <c r="K223" t="s">
        <v>471</v>
      </c>
      <c r="L223" t="s">
        <v>333</v>
      </c>
    </row>
    <row r="224" spans="1:55">
      <c r="A224" t="s">
        <v>92</v>
      </c>
      <c r="B224" t="s">
        <v>474</v>
      </c>
      <c r="C224" t="s">
        <v>475</v>
      </c>
      <c r="D224" t="s">
        <v>476</v>
      </c>
    </row>
    <row r="225" spans="1:11">
      <c r="A225" t="s">
        <v>26</v>
      </c>
      <c r="B225" t="s">
        <v>478</v>
      </c>
      <c r="C225" t="s">
        <v>479</v>
      </c>
      <c r="D225" t="s">
        <v>480</v>
      </c>
      <c r="E225" t="s">
        <v>481</v>
      </c>
      <c r="F225" t="s">
        <v>482</v>
      </c>
      <c r="G225" t="s">
        <v>483</v>
      </c>
      <c r="H225" t="s">
        <v>484</v>
      </c>
      <c r="I225" t="s">
        <v>485</v>
      </c>
      <c r="J225" t="s">
        <v>486</v>
      </c>
      <c r="K225" t="s">
        <v>487</v>
      </c>
    </row>
    <row r="226" spans="1:11">
      <c r="A226" t="s">
        <v>92</v>
      </c>
      <c r="B226" t="s">
        <v>336</v>
      </c>
      <c r="C226" t="s">
        <v>337</v>
      </c>
    </row>
    <row r="227" spans="1:11">
      <c r="A227" t="s">
        <v>92</v>
      </c>
      <c r="B227" t="s">
        <v>154</v>
      </c>
      <c r="C227" t="s">
        <v>155</v>
      </c>
    </row>
    <row r="228" spans="1:11">
      <c r="A228" t="s">
        <v>92</v>
      </c>
      <c r="B228" t="s">
        <v>93</v>
      </c>
      <c r="C228" t="s">
        <v>94</v>
      </c>
    </row>
    <row r="229" spans="1:11">
      <c r="A229" t="s">
        <v>92</v>
      </c>
      <c r="B229" t="s">
        <v>100</v>
      </c>
      <c r="C229" t="s">
        <v>101</v>
      </c>
    </row>
    <row r="230" spans="1:11">
      <c r="A230" t="s">
        <v>103</v>
      </c>
    </row>
    <row r="231" spans="1:11">
      <c r="A231" t="s">
        <v>92</v>
      </c>
      <c r="B231" t="s">
        <v>105</v>
      </c>
      <c r="C231" t="s">
        <v>106</v>
      </c>
    </row>
    <row r="232" spans="1:11">
      <c r="A232" t="s">
        <v>92</v>
      </c>
      <c r="B232" t="s">
        <v>108</v>
      </c>
      <c r="C232" t="s">
        <v>109</v>
      </c>
    </row>
    <row r="233" spans="1:11">
      <c r="A233" t="s">
        <v>92</v>
      </c>
      <c r="B233" t="s">
        <v>112</v>
      </c>
      <c r="C233" t="s">
        <v>113</v>
      </c>
      <c r="D233" t="s">
        <v>114</v>
      </c>
    </row>
    <row r="234" spans="1:11">
      <c r="A234" t="s">
        <v>92</v>
      </c>
      <c r="B234" t="s">
        <v>117</v>
      </c>
      <c r="C234" t="s">
        <v>118</v>
      </c>
      <c r="D234" t="s">
        <v>119</v>
      </c>
    </row>
    <row r="235" spans="1:11">
      <c r="A235" t="s">
        <v>26</v>
      </c>
      <c r="B235" t="s">
        <v>493</v>
      </c>
      <c r="C235" t="s">
        <v>494</v>
      </c>
    </row>
    <row r="236" spans="1:11">
      <c r="A236" t="s">
        <v>92</v>
      </c>
      <c r="B236" t="s">
        <v>154</v>
      </c>
      <c r="C236" t="s">
        <v>155</v>
      </c>
    </row>
    <row r="237" spans="1:11">
      <c r="A237" t="s">
        <v>92</v>
      </c>
      <c r="B237" t="s">
        <v>154</v>
      </c>
      <c r="C237" t="s">
        <v>155</v>
      </c>
    </row>
    <row r="238" spans="1:11">
      <c r="A238" t="s">
        <v>92</v>
      </c>
      <c r="B238" t="s">
        <v>154</v>
      </c>
      <c r="C238" t="s">
        <v>155</v>
      </c>
    </row>
    <row r="239" spans="1:11">
      <c r="A239" t="s">
        <v>26</v>
      </c>
      <c r="B239" t="s">
        <v>495</v>
      </c>
      <c r="C239" t="s">
        <v>496</v>
      </c>
      <c r="D239" t="s">
        <v>81</v>
      </c>
    </row>
    <row r="240" spans="1:11">
      <c r="A240" t="s">
        <v>92</v>
      </c>
      <c r="B240" t="s">
        <v>127</v>
      </c>
      <c r="C240" t="s">
        <v>364</v>
      </c>
      <c r="D240" t="s">
        <v>128</v>
      </c>
    </row>
    <row r="241" spans="1:52">
      <c r="A241" t="s">
        <v>92</v>
      </c>
      <c r="B241" t="s">
        <v>127</v>
      </c>
      <c r="C241" t="s">
        <v>364</v>
      </c>
      <c r="D241" t="s">
        <v>128</v>
      </c>
    </row>
    <row r="242" spans="1:52">
      <c r="A242" t="s">
        <v>92</v>
      </c>
      <c r="B242" t="s">
        <v>54</v>
      </c>
      <c r="C242" t="s">
        <v>41</v>
      </c>
      <c r="D242" t="s">
        <v>49</v>
      </c>
      <c r="E242" t="s">
        <v>52</v>
      </c>
      <c r="F242" t="s">
        <v>73</v>
      </c>
      <c r="G242" t="s">
        <v>67</v>
      </c>
      <c r="H242" t="s">
        <v>69</v>
      </c>
      <c r="I242" t="s">
        <v>45</v>
      </c>
      <c r="J242" t="s">
        <v>58</v>
      </c>
      <c r="K242" t="s">
        <v>68</v>
      </c>
      <c r="L242" t="s">
        <v>59</v>
      </c>
      <c r="M242" t="s">
        <v>51</v>
      </c>
      <c r="N242" t="s">
        <v>35</v>
      </c>
    </row>
    <row r="243" spans="1:52">
      <c r="A243" t="s">
        <v>92</v>
      </c>
      <c r="B243" t="s">
        <v>93</v>
      </c>
      <c r="C243" t="s">
        <v>94</v>
      </c>
    </row>
    <row r="244" spans="1:52">
      <c r="A244" t="s">
        <v>92</v>
      </c>
      <c r="B244" t="s">
        <v>100</v>
      </c>
      <c r="C244" t="s">
        <v>101</v>
      </c>
    </row>
    <row r="245" spans="1:52">
      <c r="A245" t="s">
        <v>103</v>
      </c>
    </row>
    <row r="246" spans="1:52">
      <c r="A246" t="s">
        <v>92</v>
      </c>
      <c r="B246" t="s">
        <v>105</v>
      </c>
      <c r="C246" t="s">
        <v>106</v>
      </c>
    </row>
    <row r="247" spans="1:52">
      <c r="A247" t="s">
        <v>92</v>
      </c>
      <c r="B247" t="s">
        <v>108</v>
      </c>
      <c r="C247" t="s">
        <v>109</v>
      </c>
    </row>
    <row r="248" spans="1:52">
      <c r="A248" t="s">
        <v>92</v>
      </c>
      <c r="B248" t="s">
        <v>112</v>
      </c>
      <c r="C248" t="s">
        <v>113</v>
      </c>
      <c r="D248" t="s">
        <v>114</v>
      </c>
    </row>
    <row r="249" spans="1:52">
      <c r="A249" t="s">
        <v>92</v>
      </c>
      <c r="B249" t="s">
        <v>117</v>
      </c>
      <c r="C249" t="s">
        <v>118</v>
      </c>
      <c r="D249" t="s">
        <v>119</v>
      </c>
    </row>
    <row r="250" spans="1:52">
      <c r="A250" t="s">
        <v>26</v>
      </c>
      <c r="B250" t="s">
        <v>503</v>
      </c>
      <c r="C250" t="s">
        <v>504</v>
      </c>
      <c r="D250" t="s">
        <v>505</v>
      </c>
      <c r="E250" t="s">
        <v>506</v>
      </c>
    </row>
    <row r="251" spans="1:52">
      <c r="A251" t="s">
        <v>26</v>
      </c>
      <c r="B251" t="s">
        <v>508</v>
      </c>
      <c r="C251" t="s">
        <v>509</v>
      </c>
    </row>
    <row r="252" spans="1:52">
      <c r="A252" t="s">
        <v>26</v>
      </c>
      <c r="B252" t="s">
        <v>511</v>
      </c>
      <c r="C252" t="s">
        <v>512</v>
      </c>
    </row>
    <row r="253" spans="1:52">
      <c r="A253" t="s">
        <v>26</v>
      </c>
      <c r="B253" t="s">
        <v>147</v>
      </c>
      <c r="C253" t="s">
        <v>513</v>
      </c>
    </row>
    <row r="254" spans="1:52">
      <c r="A254" t="s">
        <v>26</v>
      </c>
      <c r="B254" t="s">
        <v>515</v>
      </c>
      <c r="C254" t="s">
        <v>516</v>
      </c>
    </row>
    <row r="255" spans="1:52">
      <c r="A255" t="s">
        <v>92</v>
      </c>
      <c r="B255" t="s">
        <v>54</v>
      </c>
      <c r="C255" t="s">
        <v>41</v>
      </c>
      <c r="D255" t="s">
        <v>49</v>
      </c>
      <c r="E255" t="s">
        <v>52</v>
      </c>
      <c r="F255" t="s">
        <v>73</v>
      </c>
      <c r="G255" t="s">
        <v>67</v>
      </c>
      <c r="H255" t="s">
        <v>69</v>
      </c>
      <c r="I255" t="s">
        <v>45</v>
      </c>
      <c r="J255" t="s">
        <v>58</v>
      </c>
      <c r="K255" t="s">
        <v>68</v>
      </c>
      <c r="L255" t="s">
        <v>59</v>
      </c>
      <c r="M255" t="s">
        <v>51</v>
      </c>
      <c r="N255" t="s">
        <v>35</v>
      </c>
    </row>
    <row r="256" spans="1:52">
      <c r="A256" t="s">
        <v>26</v>
      </c>
      <c r="B256" t="s">
        <v>27</v>
      </c>
      <c r="C256" t="s">
        <v>28</v>
      </c>
      <c r="D256" t="s">
        <v>29</v>
      </c>
      <c r="E256" t="s">
        <v>30</v>
      </c>
      <c r="F256" t="s">
        <v>31</v>
      </c>
      <c r="G256" t="s">
        <v>32</v>
      </c>
      <c r="H256" t="s">
        <v>33</v>
      </c>
      <c r="I256" t="s">
        <v>34</v>
      </c>
      <c r="J256" t="s">
        <v>35</v>
      </c>
      <c r="K256" t="s">
        <v>36</v>
      </c>
      <c r="L256" t="s">
        <v>37</v>
      </c>
      <c r="M256" t="s">
        <v>38</v>
      </c>
      <c r="N256" t="s">
        <v>39</v>
      </c>
      <c r="O256" t="s">
        <v>40</v>
      </c>
      <c r="P256" t="s">
        <v>41</v>
      </c>
      <c r="Q256" t="s">
        <v>42</v>
      </c>
      <c r="R256" t="s">
        <v>43</v>
      </c>
      <c r="S256" t="s">
        <v>44</v>
      </c>
      <c r="T256" t="s">
        <v>45</v>
      </c>
      <c r="U256" t="s">
        <v>46</v>
      </c>
      <c r="V256" t="s">
        <v>47</v>
      </c>
      <c r="W256" t="s">
        <v>48</v>
      </c>
      <c r="X256" t="s">
        <v>49</v>
      </c>
      <c r="Y256" t="s">
        <v>50</v>
      </c>
      <c r="Z256" t="s">
        <v>51</v>
      </c>
      <c r="AA256" t="s">
        <v>52</v>
      </c>
      <c r="AB256" t="s">
        <v>53</v>
      </c>
      <c r="AC256" t="s">
        <v>54</v>
      </c>
      <c r="AD256" t="s">
        <v>55</v>
      </c>
      <c r="AE256" t="s">
        <v>56</v>
      </c>
      <c r="AF256" t="s">
        <v>57</v>
      </c>
      <c r="AG256" t="s">
        <v>58</v>
      </c>
      <c r="AH256" t="s">
        <v>59</v>
      </c>
      <c r="AI256" t="s">
        <v>60</v>
      </c>
      <c r="AJ256" t="s">
        <v>61</v>
      </c>
      <c r="AK256" t="s">
        <v>62</v>
      </c>
      <c r="AL256" t="s">
        <v>63</v>
      </c>
      <c r="AM256" t="s">
        <v>64</v>
      </c>
      <c r="AN256" t="s">
        <v>65</v>
      </c>
      <c r="AO256" t="s">
        <v>66</v>
      </c>
      <c r="AP256" t="s">
        <v>67</v>
      </c>
      <c r="AQ256" t="s">
        <v>68</v>
      </c>
      <c r="AR256" t="s">
        <v>69</v>
      </c>
      <c r="AS256" t="s">
        <v>70</v>
      </c>
      <c r="AT256" t="s">
        <v>71</v>
      </c>
      <c r="AU256" t="s">
        <v>72</v>
      </c>
      <c r="AV256" t="s">
        <v>73</v>
      </c>
      <c r="AW256" t="s">
        <v>74</v>
      </c>
      <c r="AX256" t="s">
        <v>75</v>
      </c>
      <c r="AY256" t="s">
        <v>76</v>
      </c>
      <c r="AZ256" t="s">
        <v>77</v>
      </c>
    </row>
    <row r="257" spans="1:52">
      <c r="A257" t="s">
        <v>92</v>
      </c>
      <c r="B257" t="s">
        <v>93</v>
      </c>
      <c r="C257" t="s">
        <v>94</v>
      </c>
    </row>
    <row r="258" spans="1:52">
      <c r="A258" t="s">
        <v>92</v>
      </c>
      <c r="B258" t="s">
        <v>100</v>
      </c>
      <c r="C258" t="s">
        <v>101</v>
      </c>
    </row>
    <row r="259" spans="1:52">
      <c r="A259" t="s">
        <v>103</v>
      </c>
    </row>
    <row r="260" spans="1:52">
      <c r="A260" t="s">
        <v>92</v>
      </c>
      <c r="B260" t="s">
        <v>105</v>
      </c>
      <c r="C260" t="s">
        <v>106</v>
      </c>
    </row>
    <row r="261" spans="1:52">
      <c r="A261" t="s">
        <v>92</v>
      </c>
      <c r="B261" t="s">
        <v>108</v>
      </c>
      <c r="C261" t="s">
        <v>109</v>
      </c>
    </row>
    <row r="262" spans="1:52">
      <c r="A262" t="s">
        <v>92</v>
      </c>
      <c r="B262" t="s">
        <v>112</v>
      </c>
      <c r="C262" t="s">
        <v>113</v>
      </c>
      <c r="D262" t="s">
        <v>114</v>
      </c>
    </row>
    <row r="263" spans="1:52">
      <c r="A263" t="s">
        <v>92</v>
      </c>
      <c r="B263" t="s">
        <v>117</v>
      </c>
      <c r="C263" t="s">
        <v>118</v>
      </c>
      <c r="D263" t="s">
        <v>119</v>
      </c>
    </row>
    <row r="264" spans="1:52">
      <c r="A264" t="s">
        <v>92</v>
      </c>
      <c r="B264" t="s">
        <v>128</v>
      </c>
      <c r="C264" t="s">
        <v>127</v>
      </c>
    </row>
    <row r="265" spans="1:52">
      <c r="A265" t="s">
        <v>92</v>
      </c>
      <c r="B265" t="s">
        <v>128</v>
      </c>
      <c r="C265" t="s">
        <v>127</v>
      </c>
    </row>
    <row r="266" spans="1:52">
      <c r="A266" t="s">
        <v>92</v>
      </c>
      <c r="B266" t="s">
        <v>128</v>
      </c>
      <c r="C266" t="s">
        <v>127</v>
      </c>
    </row>
    <row r="267" spans="1:52">
      <c r="A267" t="s">
        <v>26</v>
      </c>
      <c r="B267" t="s">
        <v>27</v>
      </c>
      <c r="C267" t="s">
        <v>28</v>
      </c>
      <c r="D267" t="s">
        <v>29</v>
      </c>
      <c r="E267" t="s">
        <v>30</v>
      </c>
      <c r="F267" t="s">
        <v>31</v>
      </c>
      <c r="G267" t="s">
        <v>32</v>
      </c>
      <c r="H267" t="s">
        <v>33</v>
      </c>
      <c r="I267" t="s">
        <v>34</v>
      </c>
      <c r="J267" t="s">
        <v>35</v>
      </c>
      <c r="K267" t="s">
        <v>36</v>
      </c>
      <c r="L267" t="s">
        <v>37</v>
      </c>
      <c r="M267" t="s">
        <v>38</v>
      </c>
      <c r="N267" t="s">
        <v>39</v>
      </c>
      <c r="O267" t="s">
        <v>40</v>
      </c>
      <c r="P267" t="s">
        <v>41</v>
      </c>
      <c r="Q267" t="s">
        <v>42</v>
      </c>
      <c r="R267" t="s">
        <v>43</v>
      </c>
      <c r="S267" t="s">
        <v>44</v>
      </c>
      <c r="T267" t="s">
        <v>45</v>
      </c>
      <c r="U267" t="s">
        <v>46</v>
      </c>
      <c r="V267" t="s">
        <v>47</v>
      </c>
      <c r="W267" t="s">
        <v>48</v>
      </c>
      <c r="X267" t="s">
        <v>49</v>
      </c>
      <c r="Y267" t="s">
        <v>50</v>
      </c>
      <c r="Z267" t="s">
        <v>51</v>
      </c>
      <c r="AA267" t="s">
        <v>52</v>
      </c>
      <c r="AB267" t="s">
        <v>53</v>
      </c>
      <c r="AC267" t="s">
        <v>54</v>
      </c>
      <c r="AD267" t="s">
        <v>55</v>
      </c>
      <c r="AE267" t="s">
        <v>56</v>
      </c>
      <c r="AF267" t="s">
        <v>57</v>
      </c>
      <c r="AG267" t="s">
        <v>58</v>
      </c>
      <c r="AH267" t="s">
        <v>59</v>
      </c>
      <c r="AI267" t="s">
        <v>60</v>
      </c>
      <c r="AJ267" t="s">
        <v>61</v>
      </c>
      <c r="AK267" t="s">
        <v>62</v>
      </c>
      <c r="AL267" t="s">
        <v>63</v>
      </c>
      <c r="AM267" t="s">
        <v>64</v>
      </c>
      <c r="AN267" t="s">
        <v>65</v>
      </c>
      <c r="AO267" t="s">
        <v>66</v>
      </c>
      <c r="AP267" t="s">
        <v>67</v>
      </c>
      <c r="AQ267" t="s">
        <v>68</v>
      </c>
      <c r="AR267" t="s">
        <v>69</v>
      </c>
      <c r="AS267" t="s">
        <v>70</v>
      </c>
      <c r="AT267" t="s">
        <v>71</v>
      </c>
      <c r="AU267" t="s">
        <v>72</v>
      </c>
      <c r="AV267" t="s">
        <v>73</v>
      </c>
      <c r="AW267" t="s">
        <v>74</v>
      </c>
      <c r="AX267" t="s">
        <v>75</v>
      </c>
      <c r="AY267" t="s">
        <v>76</v>
      </c>
      <c r="AZ267" t="s">
        <v>77</v>
      </c>
    </row>
    <row r="268" spans="1:52">
      <c r="A268" t="s">
        <v>92</v>
      </c>
      <c r="B268" t="s">
        <v>93</v>
      </c>
      <c r="C268" t="s">
        <v>94</v>
      </c>
    </row>
    <row r="269" spans="1:52">
      <c r="A269" t="s">
        <v>92</v>
      </c>
      <c r="B269" t="s">
        <v>100</v>
      </c>
      <c r="C269" t="s">
        <v>101</v>
      </c>
    </row>
    <row r="270" spans="1:52">
      <c r="A270" t="s">
        <v>103</v>
      </c>
    </row>
    <row r="271" spans="1:52">
      <c r="A271" t="s">
        <v>92</v>
      </c>
      <c r="B271" t="s">
        <v>105</v>
      </c>
      <c r="C271" t="s">
        <v>106</v>
      </c>
    </row>
    <row r="272" spans="1:52">
      <c r="A272" t="s">
        <v>92</v>
      </c>
      <c r="B272" t="s">
        <v>108</v>
      </c>
      <c r="C272" t="s">
        <v>109</v>
      </c>
    </row>
    <row r="273" spans="1:52">
      <c r="A273" t="s">
        <v>92</v>
      </c>
      <c r="B273" t="s">
        <v>112</v>
      </c>
      <c r="C273" t="s">
        <v>113</v>
      </c>
      <c r="D273" t="s">
        <v>114</v>
      </c>
    </row>
    <row r="274" spans="1:52">
      <c r="A274" t="s">
        <v>92</v>
      </c>
      <c r="B274" t="s">
        <v>117</v>
      </c>
      <c r="C274" t="s">
        <v>118</v>
      </c>
      <c r="D274" t="s">
        <v>119</v>
      </c>
    </row>
    <row r="275" spans="1:52">
      <c r="A275" t="s">
        <v>26</v>
      </c>
      <c r="B275" t="s">
        <v>147</v>
      </c>
      <c r="C275" t="s">
        <v>519</v>
      </c>
    </row>
    <row r="276" spans="1:52">
      <c r="A276" t="s">
        <v>26</v>
      </c>
      <c r="B276" t="s">
        <v>27</v>
      </c>
      <c r="C276" t="s">
        <v>28</v>
      </c>
      <c r="D276" t="s">
        <v>29</v>
      </c>
      <c r="E276" t="s">
        <v>30</v>
      </c>
      <c r="F276" t="s">
        <v>31</v>
      </c>
      <c r="G276" t="s">
        <v>32</v>
      </c>
      <c r="H276" t="s">
        <v>33</v>
      </c>
      <c r="I276" t="s">
        <v>34</v>
      </c>
      <c r="J276" t="s">
        <v>35</v>
      </c>
      <c r="K276" t="s">
        <v>36</v>
      </c>
      <c r="L276" t="s">
        <v>37</v>
      </c>
      <c r="M276" t="s">
        <v>38</v>
      </c>
      <c r="N276" t="s">
        <v>39</v>
      </c>
      <c r="O276" t="s">
        <v>40</v>
      </c>
      <c r="P276" t="s">
        <v>41</v>
      </c>
      <c r="Q276" t="s">
        <v>42</v>
      </c>
      <c r="R276" t="s">
        <v>43</v>
      </c>
      <c r="S276" t="s">
        <v>44</v>
      </c>
      <c r="T276" t="s">
        <v>45</v>
      </c>
      <c r="U276" t="s">
        <v>46</v>
      </c>
      <c r="V276" t="s">
        <v>47</v>
      </c>
      <c r="W276" t="s">
        <v>48</v>
      </c>
      <c r="X276" t="s">
        <v>49</v>
      </c>
      <c r="Y276" t="s">
        <v>50</v>
      </c>
      <c r="Z276" t="s">
        <v>51</v>
      </c>
      <c r="AA276" t="s">
        <v>52</v>
      </c>
      <c r="AB276" t="s">
        <v>53</v>
      </c>
      <c r="AC276" t="s">
        <v>54</v>
      </c>
      <c r="AD276" t="s">
        <v>55</v>
      </c>
      <c r="AE276" t="s">
        <v>56</v>
      </c>
      <c r="AF276" t="s">
        <v>57</v>
      </c>
      <c r="AG276" t="s">
        <v>58</v>
      </c>
      <c r="AH276" t="s">
        <v>59</v>
      </c>
      <c r="AI276" t="s">
        <v>60</v>
      </c>
      <c r="AJ276" t="s">
        <v>61</v>
      </c>
      <c r="AK276" t="s">
        <v>62</v>
      </c>
      <c r="AL276" t="s">
        <v>63</v>
      </c>
      <c r="AM276" t="s">
        <v>64</v>
      </c>
      <c r="AN276" t="s">
        <v>65</v>
      </c>
      <c r="AO276" t="s">
        <v>66</v>
      </c>
      <c r="AP276" t="s">
        <v>67</v>
      </c>
      <c r="AQ276" t="s">
        <v>68</v>
      </c>
      <c r="AR276" t="s">
        <v>69</v>
      </c>
      <c r="AS276" t="s">
        <v>70</v>
      </c>
      <c r="AT276" t="s">
        <v>71</v>
      </c>
      <c r="AU276" t="s">
        <v>72</v>
      </c>
      <c r="AV276" t="s">
        <v>73</v>
      </c>
      <c r="AW276" t="s">
        <v>74</v>
      </c>
      <c r="AX276" t="s">
        <v>75</v>
      </c>
      <c r="AY276" t="s">
        <v>76</v>
      </c>
      <c r="AZ276" t="s">
        <v>77</v>
      </c>
    </row>
    <row r="277" spans="1:52">
      <c r="A277" t="s">
        <v>92</v>
      </c>
      <c r="B277" t="s">
        <v>93</v>
      </c>
      <c r="C277" t="s">
        <v>94</v>
      </c>
    </row>
    <row r="278" spans="1:52">
      <c r="A278" t="s">
        <v>92</v>
      </c>
      <c r="B278" t="s">
        <v>100</v>
      </c>
      <c r="C278" t="s">
        <v>101</v>
      </c>
    </row>
    <row r="279" spans="1:52">
      <c r="A279" t="s">
        <v>103</v>
      </c>
    </row>
    <row r="280" spans="1:52">
      <c r="A280" t="s">
        <v>92</v>
      </c>
      <c r="B280" t="s">
        <v>105</v>
      </c>
      <c r="C280" t="s">
        <v>106</v>
      </c>
    </row>
    <row r="281" spans="1:52">
      <c r="A281" t="s">
        <v>92</v>
      </c>
      <c r="B281" t="s">
        <v>108</v>
      </c>
      <c r="C281" t="s">
        <v>109</v>
      </c>
    </row>
    <row r="282" spans="1:52">
      <c r="A282" t="s">
        <v>92</v>
      </c>
      <c r="B282" t="s">
        <v>112</v>
      </c>
      <c r="C282" t="s">
        <v>113</v>
      </c>
      <c r="D282" t="s">
        <v>114</v>
      </c>
    </row>
    <row r="283" spans="1:52">
      <c r="A283" t="s">
        <v>92</v>
      </c>
      <c r="B283" t="s">
        <v>117</v>
      </c>
      <c r="C283" t="s">
        <v>118</v>
      </c>
      <c r="D283" t="s">
        <v>119</v>
      </c>
    </row>
    <row r="284" spans="1:52">
      <c r="A284" t="s">
        <v>92</v>
      </c>
      <c r="B284" t="s">
        <v>154</v>
      </c>
      <c r="C284" t="s">
        <v>155</v>
      </c>
    </row>
    <row r="285" spans="1:52">
      <c r="A285" t="s">
        <v>92</v>
      </c>
      <c r="B285" t="s">
        <v>93</v>
      </c>
      <c r="C285" t="s">
        <v>94</v>
      </c>
    </row>
    <row r="286" spans="1:52">
      <c r="A286" t="s">
        <v>92</v>
      </c>
      <c r="B286" t="s">
        <v>100</v>
      </c>
      <c r="C286" t="s">
        <v>101</v>
      </c>
    </row>
    <row r="287" spans="1:52">
      <c r="A287" t="s">
        <v>103</v>
      </c>
    </row>
    <row r="288" spans="1:52">
      <c r="A288" t="s">
        <v>92</v>
      </c>
      <c r="B288" t="s">
        <v>105</v>
      </c>
      <c r="C288" t="s">
        <v>106</v>
      </c>
    </row>
    <row r="289" spans="1:52">
      <c r="A289" t="s">
        <v>92</v>
      </c>
      <c r="B289" t="s">
        <v>108</v>
      </c>
      <c r="C289" t="s">
        <v>109</v>
      </c>
    </row>
    <row r="290" spans="1:52">
      <c r="A290" t="s">
        <v>92</v>
      </c>
      <c r="B290" t="s">
        <v>112</v>
      </c>
      <c r="C290" t="s">
        <v>113</v>
      </c>
      <c r="D290" t="s">
        <v>114</v>
      </c>
    </row>
    <row r="291" spans="1:52">
      <c r="A291" t="s">
        <v>92</v>
      </c>
      <c r="B291" t="s">
        <v>117</v>
      </c>
      <c r="C291" t="s">
        <v>118</v>
      </c>
      <c r="D291" t="s">
        <v>119</v>
      </c>
    </row>
    <row r="292" spans="1:52">
      <c r="A292" t="s">
        <v>26</v>
      </c>
      <c r="B292" t="s">
        <v>147</v>
      </c>
      <c r="C292" t="s">
        <v>148</v>
      </c>
    </row>
    <row r="293" spans="1:52">
      <c r="A293" t="s">
        <v>26</v>
      </c>
      <c r="B293" t="s">
        <v>386</v>
      </c>
      <c r="C293" t="s">
        <v>522</v>
      </c>
    </row>
    <row r="294" spans="1:52">
      <c r="A294" t="s">
        <v>92</v>
      </c>
      <c r="B294" t="s">
        <v>128</v>
      </c>
      <c r="C294" t="s">
        <v>127</v>
      </c>
      <c r="D294" t="s">
        <v>364</v>
      </c>
    </row>
    <row r="295" spans="1:52">
      <c r="A295" t="s">
        <v>92</v>
      </c>
      <c r="B295" t="s">
        <v>54</v>
      </c>
      <c r="C295" t="s">
        <v>41</v>
      </c>
      <c r="D295" t="s">
        <v>49</v>
      </c>
      <c r="E295" t="s">
        <v>52</v>
      </c>
      <c r="F295" t="s">
        <v>73</v>
      </c>
      <c r="G295" t="s">
        <v>67</v>
      </c>
      <c r="H295" t="s">
        <v>69</v>
      </c>
      <c r="I295" t="s">
        <v>45</v>
      </c>
      <c r="J295" t="s">
        <v>58</v>
      </c>
      <c r="K295" t="s">
        <v>68</v>
      </c>
      <c r="L295" t="s">
        <v>59</v>
      </c>
      <c r="M295" t="s">
        <v>51</v>
      </c>
      <c r="N295" t="s">
        <v>35</v>
      </c>
      <c r="O295" t="s">
        <v>46</v>
      </c>
      <c r="P295" t="s">
        <v>77</v>
      </c>
      <c r="Q295" t="s">
        <v>36</v>
      </c>
      <c r="R295" t="s">
        <v>70</v>
      </c>
      <c r="S295" t="s">
        <v>33</v>
      </c>
      <c r="T295" t="s">
        <v>44</v>
      </c>
      <c r="U295" t="s">
        <v>43</v>
      </c>
      <c r="V295" t="s">
        <v>50</v>
      </c>
      <c r="W295" t="s">
        <v>31</v>
      </c>
      <c r="X295" t="s">
        <v>74</v>
      </c>
      <c r="Y295" t="s">
        <v>57</v>
      </c>
      <c r="Z295" t="s">
        <v>30</v>
      </c>
      <c r="AA295" t="s">
        <v>48</v>
      </c>
      <c r="AB295" t="s">
        <v>53</v>
      </c>
      <c r="AC295" t="s">
        <v>55</v>
      </c>
      <c r="AD295" t="s">
        <v>39</v>
      </c>
      <c r="AE295" t="s">
        <v>62</v>
      </c>
      <c r="AF295" t="s">
        <v>157</v>
      </c>
      <c r="AG295" t="s">
        <v>72</v>
      </c>
      <c r="AH295" t="s">
        <v>27</v>
      </c>
      <c r="AI295" t="s">
        <v>66</v>
      </c>
      <c r="AJ295" t="s">
        <v>40</v>
      </c>
      <c r="AK295" t="s">
        <v>63</v>
      </c>
      <c r="AL295" t="s">
        <v>34</v>
      </c>
      <c r="AM295" t="s">
        <v>29</v>
      </c>
      <c r="AN295" t="s">
        <v>64</v>
      </c>
      <c r="AO295" t="s">
        <v>76</v>
      </c>
      <c r="AP295" t="s">
        <v>28</v>
      </c>
      <c r="AQ295" t="s">
        <v>75</v>
      </c>
      <c r="AR295" t="s">
        <v>32</v>
      </c>
      <c r="AS295" t="s">
        <v>42</v>
      </c>
      <c r="AT295" t="s">
        <v>158</v>
      </c>
      <c r="AU295" t="s">
        <v>47</v>
      </c>
      <c r="AV295" t="s">
        <v>37</v>
      </c>
      <c r="AW295" t="s">
        <v>61</v>
      </c>
      <c r="AX295" t="s">
        <v>71</v>
      </c>
      <c r="AY295" t="s">
        <v>65</v>
      </c>
      <c r="AZ295" t="s">
        <v>56</v>
      </c>
    </row>
    <row r="296" spans="1:52">
      <c r="A296" t="s">
        <v>26</v>
      </c>
      <c r="B296" t="s">
        <v>27</v>
      </c>
      <c r="C296" t="s">
        <v>28</v>
      </c>
      <c r="D296" t="s">
        <v>29</v>
      </c>
      <c r="E296" t="s">
        <v>30</v>
      </c>
      <c r="F296" t="s">
        <v>31</v>
      </c>
      <c r="G296" t="s">
        <v>32</v>
      </c>
      <c r="H296" t="s">
        <v>33</v>
      </c>
      <c r="I296" t="s">
        <v>34</v>
      </c>
      <c r="J296" t="s">
        <v>35</v>
      </c>
      <c r="K296" t="s">
        <v>36</v>
      </c>
      <c r="L296" t="s">
        <v>37</v>
      </c>
      <c r="M296" t="s">
        <v>38</v>
      </c>
      <c r="N296" t="s">
        <v>39</v>
      </c>
      <c r="O296" t="s">
        <v>40</v>
      </c>
      <c r="P296" t="s">
        <v>41</v>
      </c>
      <c r="Q296" t="s">
        <v>42</v>
      </c>
      <c r="R296" t="s">
        <v>43</v>
      </c>
      <c r="S296" t="s">
        <v>44</v>
      </c>
      <c r="T296" t="s">
        <v>45</v>
      </c>
      <c r="U296" t="s">
        <v>46</v>
      </c>
      <c r="V296" t="s">
        <v>47</v>
      </c>
      <c r="W296" t="s">
        <v>48</v>
      </c>
      <c r="X296" t="s">
        <v>49</v>
      </c>
      <c r="Y296" t="s">
        <v>50</v>
      </c>
      <c r="Z296" t="s">
        <v>51</v>
      </c>
      <c r="AA296" t="s">
        <v>52</v>
      </c>
      <c r="AB296" t="s">
        <v>53</v>
      </c>
      <c r="AC296" t="s">
        <v>54</v>
      </c>
      <c r="AD296" t="s">
        <v>55</v>
      </c>
      <c r="AE296" t="s">
        <v>56</v>
      </c>
      <c r="AF296" t="s">
        <v>57</v>
      </c>
      <c r="AG296" t="s">
        <v>58</v>
      </c>
      <c r="AH296" t="s">
        <v>59</v>
      </c>
      <c r="AI296" t="s">
        <v>60</v>
      </c>
      <c r="AJ296" t="s">
        <v>61</v>
      </c>
      <c r="AK296" t="s">
        <v>62</v>
      </c>
      <c r="AL296" t="s">
        <v>63</v>
      </c>
      <c r="AM296" t="s">
        <v>64</v>
      </c>
      <c r="AN296" t="s">
        <v>65</v>
      </c>
      <c r="AO296" t="s">
        <v>66</v>
      </c>
      <c r="AP296" t="s">
        <v>67</v>
      </c>
      <c r="AQ296" t="s">
        <v>68</v>
      </c>
      <c r="AR296" t="s">
        <v>69</v>
      </c>
      <c r="AS296" t="s">
        <v>70</v>
      </c>
      <c r="AT296" t="s">
        <v>71</v>
      </c>
      <c r="AU296" t="s">
        <v>72</v>
      </c>
      <c r="AV296" t="s">
        <v>73</v>
      </c>
      <c r="AW296" t="s">
        <v>74</v>
      </c>
      <c r="AX296" t="s">
        <v>75</v>
      </c>
      <c r="AY296" t="s">
        <v>76</v>
      </c>
      <c r="AZ296" t="s">
        <v>77</v>
      </c>
    </row>
    <row r="297" spans="1:52">
      <c r="A297" t="s">
        <v>26</v>
      </c>
      <c r="B297" t="s">
        <v>525</v>
      </c>
      <c r="C297" t="s">
        <v>526</v>
      </c>
      <c r="D297" t="s">
        <v>527</v>
      </c>
    </row>
    <row r="298" spans="1:52">
      <c r="A298" t="s">
        <v>26</v>
      </c>
      <c r="B298" t="s">
        <v>163</v>
      </c>
      <c r="C298" t="s">
        <v>241</v>
      </c>
      <c r="D298" t="s">
        <v>238</v>
      </c>
      <c r="E298" t="s">
        <v>239</v>
      </c>
      <c r="F298" t="s">
        <v>165</v>
      </c>
      <c r="G298" t="s">
        <v>166</v>
      </c>
      <c r="H298" t="s">
        <v>237</v>
      </c>
      <c r="I298" t="s">
        <v>167</v>
      </c>
      <c r="J298" t="s">
        <v>168</v>
      </c>
      <c r="K298" t="s">
        <v>169</v>
      </c>
      <c r="L298" t="s">
        <v>170</v>
      </c>
      <c r="M298" t="s">
        <v>171</v>
      </c>
      <c r="N298" t="s">
        <v>172</v>
      </c>
      <c r="O298" t="s">
        <v>173</v>
      </c>
      <c r="P298" t="s">
        <v>243</v>
      </c>
      <c r="Q298" t="s">
        <v>174</v>
      </c>
      <c r="R298" t="s">
        <v>175</v>
      </c>
      <c r="S298" t="s">
        <v>176</v>
      </c>
      <c r="T298" t="s">
        <v>244</v>
      </c>
      <c r="U298" t="s">
        <v>177</v>
      </c>
      <c r="V298" t="s">
        <v>178</v>
      </c>
      <c r="W298" t="s">
        <v>242</v>
      </c>
      <c r="X298" t="s">
        <v>179</v>
      </c>
      <c r="Y298" t="s">
        <v>180</v>
      </c>
      <c r="Z298" t="s">
        <v>184</v>
      </c>
      <c r="AA298" t="s">
        <v>182</v>
      </c>
      <c r="AB298" t="s">
        <v>183</v>
      </c>
      <c r="AC298" t="s">
        <v>181</v>
      </c>
      <c r="AD298" t="s">
        <v>185</v>
      </c>
      <c r="AE298" t="s">
        <v>164</v>
      </c>
      <c r="AF298" t="s">
        <v>188</v>
      </c>
      <c r="AG298" t="s">
        <v>187</v>
      </c>
      <c r="AH298" t="s">
        <v>186</v>
      </c>
      <c r="AI298" t="s">
        <v>240</v>
      </c>
      <c r="AJ298" t="s">
        <v>189</v>
      </c>
    </row>
    <row r="299" spans="1:52">
      <c r="A299" t="s">
        <v>92</v>
      </c>
      <c r="B299" t="s">
        <v>93</v>
      </c>
      <c r="C299" t="s">
        <v>94</v>
      </c>
    </row>
    <row r="300" spans="1:52">
      <c r="A300" t="s">
        <v>92</v>
      </c>
      <c r="B300" t="s">
        <v>100</v>
      </c>
      <c r="C300" t="s">
        <v>101</v>
      </c>
    </row>
    <row r="301" spans="1:52">
      <c r="A301" t="s">
        <v>103</v>
      </c>
    </row>
    <row r="302" spans="1:52">
      <c r="A302" t="s">
        <v>92</v>
      </c>
      <c r="B302" t="s">
        <v>105</v>
      </c>
      <c r="C302" t="s">
        <v>106</v>
      </c>
    </row>
    <row r="303" spans="1:52">
      <c r="A303" t="s">
        <v>92</v>
      </c>
      <c r="B303" t="s">
        <v>108</v>
      </c>
      <c r="C303" t="s">
        <v>109</v>
      </c>
    </row>
    <row r="304" spans="1:52">
      <c r="A304" t="s">
        <v>92</v>
      </c>
      <c r="B304" t="s">
        <v>112</v>
      </c>
      <c r="C304" t="s">
        <v>113</v>
      </c>
      <c r="D304" t="s">
        <v>114</v>
      </c>
    </row>
    <row r="305" spans="1:73">
      <c r="A305" t="s">
        <v>92</v>
      </c>
      <c r="B305" t="s">
        <v>117</v>
      </c>
      <c r="C305" t="s">
        <v>118</v>
      </c>
      <c r="D305" t="s">
        <v>119</v>
      </c>
    </row>
    <row r="306" spans="1:73">
      <c r="A306" t="s">
        <v>26</v>
      </c>
      <c r="B306" t="s">
        <v>247</v>
      </c>
      <c r="C306" t="s">
        <v>191</v>
      </c>
      <c r="D306" t="s">
        <v>192</v>
      </c>
      <c r="E306" t="s">
        <v>248</v>
      </c>
      <c r="F306" t="s">
        <v>249</v>
      </c>
      <c r="G306" t="s">
        <v>252</v>
      </c>
      <c r="H306" t="s">
        <v>193</v>
      </c>
      <c r="I306" t="s">
        <v>253</v>
      </c>
      <c r="J306" t="s">
        <v>194</v>
      </c>
      <c r="K306" t="s">
        <v>254</v>
      </c>
      <c r="L306" t="s">
        <v>529</v>
      </c>
      <c r="M306" t="s">
        <v>255</v>
      </c>
      <c r="N306" t="s">
        <v>256</v>
      </c>
      <c r="O306" t="s">
        <v>257</v>
      </c>
      <c r="P306" t="s">
        <v>259</v>
      </c>
      <c r="Q306" t="s">
        <v>260</v>
      </c>
      <c r="R306" t="s">
        <v>200</v>
      </c>
      <c r="S306" t="s">
        <v>458</v>
      </c>
      <c r="T306" t="s">
        <v>261</v>
      </c>
      <c r="U306" t="s">
        <v>262</v>
      </c>
      <c r="V306" t="s">
        <v>263</v>
      </c>
      <c r="W306" t="s">
        <v>264</v>
      </c>
      <c r="X306" t="s">
        <v>265</v>
      </c>
      <c r="Y306" t="s">
        <v>266</v>
      </c>
      <c r="Z306" t="s">
        <v>207</v>
      </c>
      <c r="AA306" t="s">
        <v>267</v>
      </c>
      <c r="AB306" t="s">
        <v>268</v>
      </c>
      <c r="AC306" t="s">
        <v>269</v>
      </c>
      <c r="AD306" t="s">
        <v>208</v>
      </c>
      <c r="AE306" t="s">
        <v>211</v>
      </c>
      <c r="AF306" t="s">
        <v>270</v>
      </c>
      <c r="AG306" t="s">
        <v>271</v>
      </c>
      <c r="AH306" t="s">
        <v>272</v>
      </c>
      <c r="AI306" t="s">
        <v>273</v>
      </c>
      <c r="AJ306" t="s">
        <v>274</v>
      </c>
      <c r="AK306" t="s">
        <v>213</v>
      </c>
      <c r="AL306" t="s">
        <v>275</v>
      </c>
      <c r="AM306" t="s">
        <v>276</v>
      </c>
      <c r="AN306" t="s">
        <v>277</v>
      </c>
      <c r="AO306" t="s">
        <v>215</v>
      </c>
      <c r="AP306" t="s">
        <v>278</v>
      </c>
      <c r="AQ306" t="s">
        <v>280</v>
      </c>
      <c r="AR306" t="s">
        <v>281</v>
      </c>
      <c r="AS306" t="s">
        <v>282</v>
      </c>
      <c r="AT306" t="s">
        <v>283</v>
      </c>
      <c r="AU306" t="s">
        <v>284</v>
      </c>
      <c r="AV306" t="s">
        <v>285</v>
      </c>
      <c r="AW306" t="s">
        <v>286</v>
      </c>
      <c r="AX306" t="s">
        <v>287</v>
      </c>
      <c r="AY306" t="s">
        <v>218</v>
      </c>
      <c r="AZ306" t="s">
        <v>219</v>
      </c>
      <c r="BA306" t="s">
        <v>291</v>
      </c>
      <c r="BB306" t="s">
        <v>292</v>
      </c>
      <c r="BC306" t="s">
        <v>294</v>
      </c>
      <c r="BD306" t="s">
        <v>220</v>
      </c>
      <c r="BE306" t="s">
        <v>221</v>
      </c>
      <c r="BF306" t="s">
        <v>296</v>
      </c>
      <c r="BG306" t="s">
        <v>297</v>
      </c>
      <c r="BH306" t="s">
        <v>298</v>
      </c>
      <c r="BI306" t="s">
        <v>299</v>
      </c>
      <c r="BJ306" t="s">
        <v>300</v>
      </c>
      <c r="BK306" t="s">
        <v>301</v>
      </c>
      <c r="BL306" t="s">
        <v>302</v>
      </c>
      <c r="BM306" t="s">
        <v>304</v>
      </c>
      <c r="BN306" t="s">
        <v>305</v>
      </c>
      <c r="BO306" t="s">
        <v>306</v>
      </c>
      <c r="BP306" t="s">
        <v>307</v>
      </c>
      <c r="BQ306" t="s">
        <v>222</v>
      </c>
      <c r="BR306" t="s">
        <v>309</v>
      </c>
      <c r="BS306" t="s">
        <v>310</v>
      </c>
      <c r="BT306" t="s">
        <v>311</v>
      </c>
      <c r="BU306" t="s">
        <v>225</v>
      </c>
    </row>
    <row r="307" spans="1:73">
      <c r="A307" t="s">
        <v>92</v>
      </c>
      <c r="B307" t="s">
        <v>140</v>
      </c>
      <c r="C307" t="s">
        <v>141</v>
      </c>
      <c r="D307" t="s">
        <v>145</v>
      </c>
      <c r="E307" t="s">
        <v>227</v>
      </c>
      <c r="F307" t="s">
        <v>228</v>
      </c>
      <c r="G307" t="s">
        <v>142</v>
      </c>
    </row>
    <row r="308" spans="1:73">
      <c r="A308" t="s">
        <v>92</v>
      </c>
      <c r="B308" t="s">
        <v>530</v>
      </c>
      <c r="C308" t="s">
        <v>531</v>
      </c>
      <c r="D308" t="s">
        <v>532</v>
      </c>
      <c r="E308" t="s">
        <v>533</v>
      </c>
    </row>
    <row r="309" spans="1:73">
      <c r="A309" t="s">
        <v>26</v>
      </c>
      <c r="B309" t="s">
        <v>81</v>
      </c>
      <c r="C309" t="s">
        <v>246</v>
      </c>
      <c r="D309" t="s">
        <v>536</v>
      </c>
      <c r="E309" t="s">
        <v>245</v>
      </c>
    </row>
    <row r="310" spans="1:73">
      <c r="A310" t="s">
        <v>26</v>
      </c>
      <c r="B310" t="s">
        <v>232</v>
      </c>
      <c r="C310" t="s">
        <v>537</v>
      </c>
      <c r="D310" t="s">
        <v>323</v>
      </c>
      <c r="E310" t="s">
        <v>233</v>
      </c>
      <c r="F310" t="s">
        <v>332</v>
      </c>
      <c r="G310" t="s">
        <v>538</v>
      </c>
      <c r="H310" t="s">
        <v>325</v>
      </c>
    </row>
    <row r="311" spans="1:73">
      <c r="A311" t="s">
        <v>26</v>
      </c>
      <c r="B311" t="s">
        <v>540</v>
      </c>
      <c r="C311" t="s">
        <v>541</v>
      </c>
      <c r="D311" t="s">
        <v>542</v>
      </c>
    </row>
    <row r="312" spans="1:73">
      <c r="A312" t="s">
        <v>92</v>
      </c>
      <c r="B312" t="s">
        <v>54</v>
      </c>
      <c r="C312" t="s">
        <v>41</v>
      </c>
      <c r="D312" t="s">
        <v>49</v>
      </c>
      <c r="E312" t="s">
        <v>52</v>
      </c>
      <c r="F312" t="s">
        <v>73</v>
      </c>
      <c r="G312" t="s">
        <v>67</v>
      </c>
      <c r="H312" t="s">
        <v>69</v>
      </c>
      <c r="I312" t="s">
        <v>45</v>
      </c>
      <c r="J312" t="s">
        <v>58</v>
      </c>
      <c r="K312" t="s">
        <v>68</v>
      </c>
      <c r="L312" t="s">
        <v>59</v>
      </c>
      <c r="M312" t="s">
        <v>51</v>
      </c>
      <c r="N312" t="s">
        <v>35</v>
      </c>
      <c r="O312" t="s">
        <v>46</v>
      </c>
      <c r="P312" t="s">
        <v>77</v>
      </c>
      <c r="Q312" t="s">
        <v>36</v>
      </c>
      <c r="R312" t="s">
        <v>70</v>
      </c>
      <c r="S312" t="s">
        <v>33</v>
      </c>
      <c r="T312" t="s">
        <v>44</v>
      </c>
      <c r="U312" t="s">
        <v>43</v>
      </c>
      <c r="V312" t="s">
        <v>50</v>
      </c>
      <c r="W312" t="s">
        <v>31</v>
      </c>
      <c r="X312" t="s">
        <v>74</v>
      </c>
      <c r="Y312" t="s">
        <v>57</v>
      </c>
      <c r="Z312" t="s">
        <v>30</v>
      </c>
      <c r="AA312" t="s">
        <v>48</v>
      </c>
      <c r="AB312" t="s">
        <v>53</v>
      </c>
      <c r="AC312" t="s">
        <v>55</v>
      </c>
      <c r="AD312" t="s">
        <v>39</v>
      </c>
      <c r="AE312" t="s">
        <v>62</v>
      </c>
      <c r="AF312" t="s">
        <v>157</v>
      </c>
      <c r="AG312" t="s">
        <v>72</v>
      </c>
      <c r="AH312" t="s">
        <v>27</v>
      </c>
      <c r="AI312" t="s">
        <v>66</v>
      </c>
      <c r="AJ312" t="s">
        <v>40</v>
      </c>
      <c r="AK312" t="s">
        <v>63</v>
      </c>
      <c r="AL312" t="s">
        <v>34</v>
      </c>
      <c r="AM312" t="s">
        <v>29</v>
      </c>
      <c r="AN312" t="s">
        <v>64</v>
      </c>
      <c r="AO312" t="s">
        <v>76</v>
      </c>
      <c r="AP312" t="s">
        <v>28</v>
      </c>
      <c r="AQ312" t="s">
        <v>75</v>
      </c>
      <c r="AR312" t="s">
        <v>32</v>
      </c>
      <c r="AS312" t="s">
        <v>42</v>
      </c>
      <c r="AT312" t="s">
        <v>158</v>
      </c>
      <c r="AU312" t="s">
        <v>47</v>
      </c>
      <c r="AV312" t="s">
        <v>37</v>
      </c>
      <c r="AW312" t="s">
        <v>61</v>
      </c>
      <c r="AX312" t="s">
        <v>71</v>
      </c>
      <c r="AY312" t="s">
        <v>65</v>
      </c>
      <c r="AZ312" t="s">
        <v>56</v>
      </c>
    </row>
    <row r="313" spans="1:73">
      <c r="A313" t="s">
        <v>26</v>
      </c>
      <c r="B313" t="s">
        <v>27</v>
      </c>
      <c r="C313" t="s">
        <v>28</v>
      </c>
      <c r="D313" t="s">
        <v>29</v>
      </c>
      <c r="E313" t="s">
        <v>30</v>
      </c>
      <c r="F313" t="s">
        <v>31</v>
      </c>
      <c r="G313" t="s">
        <v>32</v>
      </c>
      <c r="H313" t="s">
        <v>33</v>
      </c>
      <c r="I313" t="s">
        <v>34</v>
      </c>
      <c r="J313" t="s">
        <v>35</v>
      </c>
      <c r="K313" t="s">
        <v>36</v>
      </c>
      <c r="L313" t="s">
        <v>37</v>
      </c>
      <c r="M313" t="s">
        <v>38</v>
      </c>
      <c r="N313" t="s">
        <v>39</v>
      </c>
      <c r="O313" t="s">
        <v>40</v>
      </c>
      <c r="P313" t="s">
        <v>41</v>
      </c>
      <c r="Q313" t="s">
        <v>42</v>
      </c>
      <c r="R313" t="s">
        <v>43</v>
      </c>
      <c r="S313" t="s">
        <v>44</v>
      </c>
      <c r="T313" t="s">
        <v>45</v>
      </c>
      <c r="U313" t="s">
        <v>46</v>
      </c>
      <c r="V313" t="s">
        <v>47</v>
      </c>
      <c r="W313" t="s">
        <v>48</v>
      </c>
      <c r="X313" t="s">
        <v>49</v>
      </c>
      <c r="Y313" t="s">
        <v>50</v>
      </c>
      <c r="Z313" t="s">
        <v>51</v>
      </c>
      <c r="AA313" t="s">
        <v>52</v>
      </c>
      <c r="AB313" t="s">
        <v>53</v>
      </c>
      <c r="AC313" t="s">
        <v>54</v>
      </c>
      <c r="AD313" t="s">
        <v>55</v>
      </c>
      <c r="AE313" t="s">
        <v>56</v>
      </c>
      <c r="AF313" t="s">
        <v>57</v>
      </c>
      <c r="AG313" t="s">
        <v>58</v>
      </c>
      <c r="AH313" t="s">
        <v>59</v>
      </c>
      <c r="AI313" t="s">
        <v>60</v>
      </c>
      <c r="AJ313" t="s">
        <v>61</v>
      </c>
      <c r="AK313" t="s">
        <v>62</v>
      </c>
      <c r="AL313" t="s">
        <v>63</v>
      </c>
      <c r="AM313" t="s">
        <v>64</v>
      </c>
      <c r="AN313" t="s">
        <v>65</v>
      </c>
      <c r="AO313" t="s">
        <v>66</v>
      </c>
      <c r="AP313" t="s">
        <v>67</v>
      </c>
      <c r="AQ313" t="s">
        <v>68</v>
      </c>
      <c r="AR313" t="s">
        <v>69</v>
      </c>
      <c r="AS313" t="s">
        <v>70</v>
      </c>
      <c r="AT313" t="s">
        <v>71</v>
      </c>
      <c r="AU313" t="s">
        <v>72</v>
      </c>
      <c r="AV313" t="s">
        <v>73</v>
      </c>
      <c r="AW313" t="s">
        <v>74</v>
      </c>
      <c r="AX313" t="s">
        <v>75</v>
      </c>
      <c r="AY313" t="s">
        <v>76</v>
      </c>
      <c r="AZ313" t="s">
        <v>77</v>
      </c>
    </row>
    <row r="314" spans="1:73">
      <c r="A314" t="s">
        <v>26</v>
      </c>
      <c r="B314" t="s">
        <v>525</v>
      </c>
      <c r="C314" t="s">
        <v>526</v>
      </c>
      <c r="D314" t="s">
        <v>527</v>
      </c>
    </row>
    <row r="315" spans="1:73">
      <c r="A315" t="s">
        <v>26</v>
      </c>
      <c r="B315" t="s">
        <v>163</v>
      </c>
      <c r="C315" t="s">
        <v>241</v>
      </c>
      <c r="D315" t="s">
        <v>238</v>
      </c>
      <c r="E315" t="s">
        <v>239</v>
      </c>
      <c r="F315" t="s">
        <v>165</v>
      </c>
      <c r="G315" t="s">
        <v>166</v>
      </c>
      <c r="H315" t="s">
        <v>237</v>
      </c>
      <c r="I315" t="s">
        <v>167</v>
      </c>
      <c r="J315" t="s">
        <v>168</v>
      </c>
      <c r="K315" t="s">
        <v>169</v>
      </c>
      <c r="L315" t="s">
        <v>170</v>
      </c>
      <c r="M315" t="s">
        <v>171</v>
      </c>
      <c r="N315" t="s">
        <v>172</v>
      </c>
      <c r="O315" t="s">
        <v>173</v>
      </c>
      <c r="P315" t="s">
        <v>243</v>
      </c>
      <c r="Q315" t="s">
        <v>174</v>
      </c>
      <c r="R315" t="s">
        <v>175</v>
      </c>
      <c r="S315" t="s">
        <v>176</v>
      </c>
      <c r="T315" t="s">
        <v>244</v>
      </c>
      <c r="U315" t="s">
        <v>177</v>
      </c>
      <c r="V315" t="s">
        <v>178</v>
      </c>
      <c r="W315" t="s">
        <v>242</v>
      </c>
      <c r="X315" t="s">
        <v>179</v>
      </c>
      <c r="Y315" t="s">
        <v>180</v>
      </c>
      <c r="Z315" t="s">
        <v>184</v>
      </c>
      <c r="AA315" t="s">
        <v>182</v>
      </c>
      <c r="AB315" t="s">
        <v>183</v>
      </c>
      <c r="AC315" t="s">
        <v>181</v>
      </c>
      <c r="AD315" t="s">
        <v>185</v>
      </c>
      <c r="AE315" t="s">
        <v>164</v>
      </c>
      <c r="AF315" t="s">
        <v>188</v>
      </c>
      <c r="AG315" t="s">
        <v>187</v>
      </c>
      <c r="AH315" t="s">
        <v>186</v>
      </c>
      <c r="AI315" t="s">
        <v>240</v>
      </c>
      <c r="AJ315" t="s">
        <v>189</v>
      </c>
    </row>
    <row r="316" spans="1:73">
      <c r="A316" t="s">
        <v>92</v>
      </c>
      <c r="B316" t="s">
        <v>93</v>
      </c>
      <c r="C316" t="s">
        <v>94</v>
      </c>
    </row>
    <row r="317" spans="1:73">
      <c r="A317" t="s">
        <v>92</v>
      </c>
      <c r="B317" t="s">
        <v>100</v>
      </c>
      <c r="C317" t="s">
        <v>101</v>
      </c>
    </row>
    <row r="318" spans="1:73">
      <c r="A318" t="s">
        <v>103</v>
      </c>
    </row>
    <row r="319" spans="1:73">
      <c r="A319" t="s">
        <v>92</v>
      </c>
      <c r="B319" t="s">
        <v>105</v>
      </c>
      <c r="C319" t="s">
        <v>106</v>
      </c>
    </row>
    <row r="320" spans="1:73">
      <c r="A320" t="s">
        <v>92</v>
      </c>
      <c r="B320" t="s">
        <v>108</v>
      </c>
      <c r="C320" t="s">
        <v>109</v>
      </c>
    </row>
    <row r="321" spans="1:73">
      <c r="A321" t="s">
        <v>92</v>
      </c>
      <c r="B321" t="s">
        <v>112</v>
      </c>
      <c r="C321" t="s">
        <v>113</v>
      </c>
      <c r="D321" t="s">
        <v>114</v>
      </c>
    </row>
    <row r="322" spans="1:73">
      <c r="A322" t="s">
        <v>92</v>
      </c>
      <c r="B322" t="s">
        <v>117</v>
      </c>
      <c r="C322" t="s">
        <v>118</v>
      </c>
      <c r="D322" t="s">
        <v>119</v>
      </c>
    </row>
    <row r="323" spans="1:73">
      <c r="A323" t="s">
        <v>26</v>
      </c>
      <c r="B323" t="s">
        <v>247</v>
      </c>
      <c r="C323" t="s">
        <v>191</v>
      </c>
      <c r="D323" t="s">
        <v>192</v>
      </c>
      <c r="E323" t="s">
        <v>248</v>
      </c>
      <c r="F323" t="s">
        <v>249</v>
      </c>
      <c r="G323" t="s">
        <v>252</v>
      </c>
      <c r="H323" t="s">
        <v>193</v>
      </c>
      <c r="I323" t="s">
        <v>253</v>
      </c>
      <c r="J323" t="s">
        <v>194</v>
      </c>
      <c r="K323" t="s">
        <v>254</v>
      </c>
      <c r="L323" t="s">
        <v>529</v>
      </c>
      <c r="M323" t="s">
        <v>255</v>
      </c>
      <c r="N323" t="s">
        <v>256</v>
      </c>
      <c r="O323" t="s">
        <v>257</v>
      </c>
      <c r="P323" t="s">
        <v>259</v>
      </c>
      <c r="Q323" t="s">
        <v>260</v>
      </c>
      <c r="R323" t="s">
        <v>200</v>
      </c>
      <c r="S323" t="s">
        <v>458</v>
      </c>
      <c r="T323" t="s">
        <v>261</v>
      </c>
      <c r="U323" t="s">
        <v>262</v>
      </c>
      <c r="V323" t="s">
        <v>263</v>
      </c>
      <c r="W323" t="s">
        <v>264</v>
      </c>
      <c r="X323" t="s">
        <v>265</v>
      </c>
      <c r="Y323" t="s">
        <v>266</v>
      </c>
      <c r="Z323" t="s">
        <v>207</v>
      </c>
      <c r="AA323" t="s">
        <v>267</v>
      </c>
      <c r="AB323" t="s">
        <v>268</v>
      </c>
      <c r="AC323" t="s">
        <v>269</v>
      </c>
      <c r="AD323" t="s">
        <v>208</v>
      </c>
      <c r="AE323" t="s">
        <v>211</v>
      </c>
      <c r="AF323" t="s">
        <v>270</v>
      </c>
      <c r="AG323" t="s">
        <v>271</v>
      </c>
      <c r="AH323" t="s">
        <v>272</v>
      </c>
      <c r="AI323" t="s">
        <v>273</v>
      </c>
      <c r="AJ323" t="s">
        <v>274</v>
      </c>
      <c r="AK323" t="s">
        <v>213</v>
      </c>
      <c r="AL323" t="s">
        <v>275</v>
      </c>
      <c r="AM323" t="s">
        <v>276</v>
      </c>
      <c r="AN323" t="s">
        <v>277</v>
      </c>
      <c r="AO323" t="s">
        <v>215</v>
      </c>
      <c r="AP323" t="s">
        <v>278</v>
      </c>
      <c r="AQ323" t="s">
        <v>280</v>
      </c>
      <c r="AR323" t="s">
        <v>281</v>
      </c>
      <c r="AS323" t="s">
        <v>282</v>
      </c>
      <c r="AT323" t="s">
        <v>283</v>
      </c>
      <c r="AU323" t="s">
        <v>284</v>
      </c>
      <c r="AV323" t="s">
        <v>285</v>
      </c>
      <c r="AW323" t="s">
        <v>286</v>
      </c>
      <c r="AX323" t="s">
        <v>287</v>
      </c>
      <c r="AY323" t="s">
        <v>218</v>
      </c>
      <c r="AZ323" t="s">
        <v>219</v>
      </c>
      <c r="BA323" t="s">
        <v>291</v>
      </c>
      <c r="BB323" t="s">
        <v>292</v>
      </c>
      <c r="BC323" t="s">
        <v>294</v>
      </c>
      <c r="BD323" t="s">
        <v>220</v>
      </c>
      <c r="BE323" t="s">
        <v>221</v>
      </c>
      <c r="BF323" t="s">
        <v>296</v>
      </c>
      <c r="BG323" t="s">
        <v>297</v>
      </c>
      <c r="BH323" t="s">
        <v>298</v>
      </c>
      <c r="BI323" t="s">
        <v>299</v>
      </c>
      <c r="BJ323" t="s">
        <v>300</v>
      </c>
      <c r="BK323" t="s">
        <v>301</v>
      </c>
      <c r="BL323" t="s">
        <v>302</v>
      </c>
      <c r="BM323" t="s">
        <v>304</v>
      </c>
      <c r="BN323" t="s">
        <v>305</v>
      </c>
      <c r="BO323" t="s">
        <v>306</v>
      </c>
      <c r="BP323" t="s">
        <v>307</v>
      </c>
      <c r="BQ323" t="s">
        <v>222</v>
      </c>
      <c r="BR323" t="s">
        <v>309</v>
      </c>
      <c r="BS323" t="s">
        <v>310</v>
      </c>
      <c r="BT323" t="s">
        <v>311</v>
      </c>
      <c r="BU323" t="s">
        <v>225</v>
      </c>
    </row>
    <row r="324" spans="1:73">
      <c r="A324" t="s">
        <v>92</v>
      </c>
      <c r="B324" t="s">
        <v>140</v>
      </c>
      <c r="C324" t="s">
        <v>141</v>
      </c>
      <c r="D324" t="s">
        <v>145</v>
      </c>
      <c r="E324" t="s">
        <v>227</v>
      </c>
      <c r="F324" t="s">
        <v>228</v>
      </c>
      <c r="G324" t="s">
        <v>142</v>
      </c>
    </row>
    <row r="325" spans="1:73">
      <c r="A325" t="s">
        <v>92</v>
      </c>
      <c r="B325" t="s">
        <v>530</v>
      </c>
      <c r="C325" t="s">
        <v>531</v>
      </c>
      <c r="D325" t="s">
        <v>532</v>
      </c>
      <c r="E325" t="s">
        <v>533</v>
      </c>
    </row>
    <row r="326" spans="1:73">
      <c r="A326" t="s">
        <v>26</v>
      </c>
      <c r="B326" t="s">
        <v>81</v>
      </c>
      <c r="C326" t="s">
        <v>246</v>
      </c>
      <c r="D326" t="s">
        <v>536</v>
      </c>
      <c r="E326" t="s">
        <v>245</v>
      </c>
    </row>
    <row r="327" spans="1:73">
      <c r="A327" t="s">
        <v>26</v>
      </c>
      <c r="B327" t="s">
        <v>232</v>
      </c>
      <c r="C327" t="s">
        <v>537</v>
      </c>
      <c r="D327" t="s">
        <v>323</v>
      </c>
      <c r="E327" t="s">
        <v>233</v>
      </c>
      <c r="F327" t="s">
        <v>332</v>
      </c>
      <c r="G327" t="s">
        <v>538</v>
      </c>
      <c r="H327" t="s">
        <v>325</v>
      </c>
    </row>
    <row r="328" spans="1:73">
      <c r="A328" t="s">
        <v>26</v>
      </c>
      <c r="B328" t="s">
        <v>540</v>
      </c>
      <c r="C328" t="s">
        <v>541</v>
      </c>
      <c r="D328" t="s">
        <v>542</v>
      </c>
    </row>
    <row r="329" spans="1:73">
      <c r="A329" t="s">
        <v>26</v>
      </c>
      <c r="B329" t="s">
        <v>27</v>
      </c>
      <c r="C329" t="s">
        <v>28</v>
      </c>
      <c r="D329" t="s">
        <v>29</v>
      </c>
      <c r="E329" t="s">
        <v>30</v>
      </c>
      <c r="F329" t="s">
        <v>31</v>
      </c>
      <c r="G329" t="s">
        <v>32</v>
      </c>
      <c r="H329" t="s">
        <v>33</v>
      </c>
      <c r="I329" t="s">
        <v>34</v>
      </c>
      <c r="J329" t="s">
        <v>35</v>
      </c>
      <c r="K329" t="s">
        <v>36</v>
      </c>
      <c r="L329" t="s">
        <v>37</v>
      </c>
      <c r="M329" t="s">
        <v>38</v>
      </c>
      <c r="N329" t="s">
        <v>39</v>
      </c>
      <c r="O329" t="s">
        <v>40</v>
      </c>
      <c r="P329" t="s">
        <v>41</v>
      </c>
      <c r="Q329" t="s">
        <v>42</v>
      </c>
      <c r="R329" t="s">
        <v>43</v>
      </c>
      <c r="S329" t="s">
        <v>44</v>
      </c>
      <c r="T329" t="s">
        <v>45</v>
      </c>
      <c r="U329" t="s">
        <v>46</v>
      </c>
      <c r="V329" t="s">
        <v>47</v>
      </c>
      <c r="W329" t="s">
        <v>48</v>
      </c>
      <c r="X329" t="s">
        <v>49</v>
      </c>
      <c r="Y329" t="s">
        <v>50</v>
      </c>
      <c r="Z329" t="s">
        <v>51</v>
      </c>
      <c r="AA329" t="s">
        <v>52</v>
      </c>
      <c r="AB329" t="s">
        <v>53</v>
      </c>
      <c r="AC329" t="s">
        <v>54</v>
      </c>
      <c r="AD329" t="s">
        <v>55</v>
      </c>
      <c r="AE329" t="s">
        <v>56</v>
      </c>
      <c r="AF329" t="s">
        <v>57</v>
      </c>
      <c r="AG329" t="s">
        <v>58</v>
      </c>
      <c r="AH329" t="s">
        <v>59</v>
      </c>
      <c r="AI329" t="s">
        <v>60</v>
      </c>
      <c r="AJ329" t="s">
        <v>61</v>
      </c>
      <c r="AK329" t="s">
        <v>62</v>
      </c>
      <c r="AL329" t="s">
        <v>63</v>
      </c>
      <c r="AM329" t="s">
        <v>64</v>
      </c>
      <c r="AN329" t="s">
        <v>65</v>
      </c>
      <c r="AO329" t="s">
        <v>66</v>
      </c>
      <c r="AP329" t="s">
        <v>67</v>
      </c>
      <c r="AQ329" t="s">
        <v>68</v>
      </c>
      <c r="AR329" t="s">
        <v>69</v>
      </c>
      <c r="AS329" t="s">
        <v>70</v>
      </c>
      <c r="AT329" t="s">
        <v>71</v>
      </c>
      <c r="AU329" t="s">
        <v>72</v>
      </c>
      <c r="AV329" t="s">
        <v>73</v>
      </c>
      <c r="AW329" t="s">
        <v>74</v>
      </c>
      <c r="AX329" t="s">
        <v>75</v>
      </c>
      <c r="AY329" t="s">
        <v>76</v>
      </c>
      <c r="AZ329" t="s">
        <v>77</v>
      </c>
    </row>
    <row r="330" spans="1:73">
      <c r="A330" t="s">
        <v>92</v>
      </c>
      <c r="B330" t="s">
        <v>93</v>
      </c>
      <c r="C330" t="s">
        <v>94</v>
      </c>
    </row>
    <row r="331" spans="1:73">
      <c r="A331" t="s">
        <v>92</v>
      </c>
      <c r="B331" t="s">
        <v>100</v>
      </c>
      <c r="C331" t="s">
        <v>101</v>
      </c>
    </row>
    <row r="332" spans="1:73">
      <c r="A332" t="s">
        <v>103</v>
      </c>
    </row>
    <row r="333" spans="1:73">
      <c r="A333" t="s">
        <v>92</v>
      </c>
      <c r="B333" t="s">
        <v>105</v>
      </c>
      <c r="C333" t="s">
        <v>106</v>
      </c>
    </row>
    <row r="334" spans="1:73">
      <c r="A334" t="s">
        <v>92</v>
      </c>
      <c r="B334" t="s">
        <v>108</v>
      </c>
      <c r="C334" t="s">
        <v>109</v>
      </c>
    </row>
    <row r="335" spans="1:73">
      <c r="A335" t="s">
        <v>92</v>
      </c>
      <c r="B335" t="s">
        <v>112</v>
      </c>
      <c r="C335" t="s">
        <v>113</v>
      </c>
      <c r="D335" t="s">
        <v>114</v>
      </c>
    </row>
    <row r="336" spans="1:73">
      <c r="A336" t="s">
        <v>92</v>
      </c>
      <c r="B336" t="s">
        <v>117</v>
      </c>
      <c r="C336" t="s">
        <v>118</v>
      </c>
      <c r="D336" t="s">
        <v>119</v>
      </c>
    </row>
    <row r="337" spans="1:3">
      <c r="A337" t="s">
        <v>92</v>
      </c>
      <c r="B337" t="s">
        <v>154</v>
      </c>
      <c r="C337" t="s">
        <v>155</v>
      </c>
    </row>
    <row r="338" spans="1:3">
      <c r="A338" t="s">
        <v>92</v>
      </c>
      <c r="B338" t="s">
        <v>128</v>
      </c>
      <c r="C338" t="s">
        <v>127</v>
      </c>
    </row>
    <row r="339" spans="1:3">
      <c r="A339" t="s">
        <v>92</v>
      </c>
      <c r="B339" t="s">
        <v>128</v>
      </c>
      <c r="C339" t="s">
        <v>127</v>
      </c>
    </row>
    <row r="340" spans="1:3">
      <c r="A340" t="s">
        <v>92</v>
      </c>
      <c r="B340" t="s">
        <v>128</v>
      </c>
      <c r="C340"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2"/>
  <sheetViews>
    <sheetView workbookViewId="0">
      <pane xSplit="1" ySplit="5" topLeftCell="B6" activePane="bottomRight" state="frozen"/>
      <selection pane="topRight"/>
      <selection pane="bottomLeft"/>
      <selection pane="bottomRight" activeCell="D6" sqref="D6"/>
    </sheetView>
  </sheetViews>
  <sheetFormatPr baseColWidth="10" defaultColWidth="9.140625" defaultRowHeight="15" customHeight="1"/>
  <cols>
    <col min="1" max="1" width="62.42578125" style="45" customWidth="1"/>
    <col min="2" max="2" width="35.140625" style="584" customWidth="1"/>
    <col min="3" max="4" width="26.140625" style="584" customWidth="1"/>
    <col min="5" max="5" width="46.85546875" style="575" customWidth="1"/>
    <col min="6" max="6" width="26.140625" style="584" customWidth="1"/>
    <col min="7" max="7" width="16.42578125" style="586" customWidth="1"/>
    <col min="8" max="8" width="27.28515625" style="587" customWidth="1"/>
    <col min="9" max="9" width="26.140625" style="584" customWidth="1"/>
    <col min="10" max="10" width="43" style="588" customWidth="1"/>
    <col min="11" max="11" width="26.140625" style="576" customWidth="1"/>
    <col min="12" max="12" width="26.140625" style="584" customWidth="1"/>
    <col min="13" max="15" width="27.28515625" style="584" customWidth="1"/>
    <col min="16" max="16" width="26.140625" style="584" customWidth="1"/>
    <col min="17" max="17" width="26.140625" style="586" customWidth="1"/>
    <col min="18" max="20" width="26.140625" style="584" customWidth="1"/>
    <col min="21" max="22" width="26.140625" style="586" customWidth="1"/>
    <col min="23" max="23" width="26.140625" style="584" customWidth="1"/>
    <col min="24" max="24" width="26.140625" style="586" customWidth="1"/>
    <col min="25" max="25" width="26.140625" style="584" customWidth="1"/>
    <col min="26" max="26" width="26.140625" style="586" customWidth="1"/>
    <col min="27" max="27" width="26.140625" style="584" customWidth="1"/>
  </cols>
  <sheetData>
    <row r="1" spans="1:27" ht="15" customHeight="1">
      <c r="A1" s="48" t="s">
        <v>20</v>
      </c>
      <c r="B1" s="712" t="s">
        <v>89</v>
      </c>
      <c r="C1" s="686"/>
      <c r="D1" s="686"/>
      <c r="E1" s="713"/>
      <c r="F1" s="686"/>
      <c r="G1" s="714"/>
      <c r="H1" s="716" t="s">
        <v>99</v>
      </c>
      <c r="I1" s="686"/>
      <c r="J1" s="717"/>
      <c r="K1" s="718"/>
      <c r="L1" s="720" t="s">
        <v>120</v>
      </c>
      <c r="M1" s="686"/>
      <c r="N1" s="686"/>
      <c r="O1" s="686"/>
      <c r="P1" s="686"/>
      <c r="Q1" s="714"/>
      <c r="R1" s="686"/>
      <c r="S1" s="721" t="s">
        <v>133</v>
      </c>
      <c r="T1" s="686"/>
      <c r="U1" s="714"/>
      <c r="V1" s="714"/>
      <c r="W1" s="686"/>
      <c r="X1" s="714"/>
      <c r="Y1" s="686"/>
      <c r="Z1" s="714"/>
      <c r="AA1" s="686"/>
    </row>
    <row r="2" spans="1:27" ht="27" customHeight="1">
      <c r="A2" s="49" t="s">
        <v>22</v>
      </c>
      <c r="B2" s="686"/>
      <c r="C2" s="686"/>
      <c r="D2" s="686"/>
      <c r="E2" s="713"/>
      <c r="F2" s="686"/>
      <c r="G2" s="714"/>
      <c r="H2" s="719"/>
      <c r="I2" s="686"/>
      <c r="J2" s="717"/>
      <c r="K2" s="718"/>
      <c r="L2" s="686"/>
      <c r="M2" s="686"/>
      <c r="N2" s="686"/>
      <c r="O2" s="686"/>
      <c r="P2" s="686"/>
      <c r="Q2" s="714"/>
      <c r="R2" s="686"/>
      <c r="S2" s="686"/>
      <c r="T2" s="686"/>
      <c r="U2" s="714"/>
      <c r="V2" s="714"/>
      <c r="W2" s="686"/>
      <c r="X2" s="714"/>
      <c r="Y2" s="686"/>
      <c r="Z2" s="714"/>
      <c r="AA2" s="686"/>
    </row>
    <row r="3" spans="1:27" ht="37.5" customHeight="1">
      <c r="A3" s="46" t="s">
        <v>16</v>
      </c>
      <c r="B3" s="50" t="s">
        <v>23</v>
      </c>
      <c r="C3" s="51" t="s">
        <v>25</v>
      </c>
      <c r="D3" s="52" t="s">
        <v>79</v>
      </c>
      <c r="E3" s="54" t="s">
        <v>84</v>
      </c>
      <c r="F3" s="55" t="s">
        <v>87</v>
      </c>
      <c r="G3" s="56" t="s">
        <v>88</v>
      </c>
      <c r="H3" s="57" t="s">
        <v>90</v>
      </c>
      <c r="I3" s="58" t="s">
        <v>95</v>
      </c>
      <c r="J3" s="59" t="s">
        <v>96</v>
      </c>
      <c r="K3" s="61" t="s">
        <v>98</v>
      </c>
      <c r="L3" s="62" t="s">
        <v>102</v>
      </c>
      <c r="M3" s="63" t="s">
        <v>104</v>
      </c>
      <c r="N3" s="64" t="s">
        <v>107</v>
      </c>
      <c r="O3" s="65" t="s">
        <v>110</v>
      </c>
      <c r="P3" s="66" t="s">
        <v>111</v>
      </c>
      <c r="Q3" s="67" t="s">
        <v>115</v>
      </c>
      <c r="R3" s="68" t="s">
        <v>116</v>
      </c>
      <c r="S3" s="69" t="s">
        <v>121</v>
      </c>
      <c r="T3" s="70" t="s">
        <v>123</v>
      </c>
      <c r="U3" s="71" t="s">
        <v>124</v>
      </c>
      <c r="V3" s="72" t="s">
        <v>125</v>
      </c>
      <c r="W3" s="73" t="s">
        <v>126</v>
      </c>
      <c r="X3" s="74" t="s">
        <v>129</v>
      </c>
      <c r="Y3" s="75" t="s">
        <v>130</v>
      </c>
      <c r="Z3" s="76" t="s">
        <v>131</v>
      </c>
      <c r="AA3" s="77" t="s">
        <v>132</v>
      </c>
    </row>
    <row r="4" spans="1:27" ht="89.25">
      <c r="A4" s="47" t="s">
        <v>19</v>
      </c>
      <c r="B4" s="47" t="s">
        <v>24</v>
      </c>
      <c r="C4" s="715" t="s">
        <v>78</v>
      </c>
      <c r="D4" s="47" t="s">
        <v>82</v>
      </c>
      <c r="E4" s="47" t="s">
        <v>85</v>
      </c>
      <c r="F4" s="47" t="s">
        <v>17</v>
      </c>
      <c r="G4" s="47" t="s">
        <v>17</v>
      </c>
      <c r="H4" s="47" t="s">
        <v>91</v>
      </c>
      <c r="I4" s="47" t="s">
        <v>17</v>
      </c>
      <c r="J4" s="6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715"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593" t="s">
        <v>603</v>
      </c>
      <c r="B6" s="583" t="s">
        <v>561</v>
      </c>
      <c r="C6" s="584" t="s">
        <v>569</v>
      </c>
      <c r="D6" s="584" t="s">
        <v>26</v>
      </c>
      <c r="E6" s="579" t="s">
        <v>696</v>
      </c>
      <c r="F6" s="585" t="str">
        <f>CONCATENATE(VLOOKUP($A6,[1]Hoja1!$B$2:$E$42,3,FALSE),VLOOKUP($C6,[2]equivalencia!$B$2:$J$27,9,FALSE))</f>
        <v>870860101</v>
      </c>
      <c r="G6" s="586">
        <v>1</v>
      </c>
      <c r="H6" s="587">
        <v>3800</v>
      </c>
      <c r="I6" s="584" t="s">
        <v>94</v>
      </c>
      <c r="J6" s="596" t="s">
        <v>610</v>
      </c>
      <c r="K6" s="577" t="s">
        <v>568</v>
      </c>
      <c r="L6" s="584" t="s">
        <v>101</v>
      </c>
      <c r="M6" s="584" t="s">
        <v>103</v>
      </c>
      <c r="N6" s="584" t="s">
        <v>105</v>
      </c>
      <c r="O6" s="584" t="s">
        <v>109</v>
      </c>
      <c r="P6" s="584" t="s">
        <v>112</v>
      </c>
      <c r="Q6" s="586">
        <v>15</v>
      </c>
      <c r="R6" s="584" t="s">
        <v>117</v>
      </c>
      <c r="S6" s="583" t="s">
        <v>691</v>
      </c>
      <c r="T6" s="584" t="s">
        <v>611</v>
      </c>
      <c r="U6" s="586">
        <v>30</v>
      </c>
      <c r="V6" s="586">
        <v>33</v>
      </c>
      <c r="W6" s="584" t="s">
        <v>127</v>
      </c>
      <c r="X6" s="586">
        <v>50</v>
      </c>
      <c r="Y6" s="584" t="s">
        <v>127</v>
      </c>
      <c r="Z6" s="586">
        <v>20</v>
      </c>
      <c r="AA6" s="584" t="s">
        <v>127</v>
      </c>
    </row>
    <row r="7" spans="1:27" ht="15" customHeight="1">
      <c r="A7" s="593" t="s">
        <v>603</v>
      </c>
      <c r="B7" s="583" t="s">
        <v>561</v>
      </c>
      <c r="C7" s="584" t="s">
        <v>570</v>
      </c>
      <c r="D7" s="584" t="s">
        <v>26</v>
      </c>
      <c r="E7" s="579" t="s">
        <v>697</v>
      </c>
      <c r="F7" s="585" t="str">
        <f>CONCATENATE(VLOOKUP($A7,[1]Hoja1!$B$2:$E$42,3,FALSE),VLOOKUP($C7,[2]equivalencia!$B$2:$J$27,9,FALSE))</f>
        <v>870860102</v>
      </c>
      <c r="G7" s="586">
        <v>1</v>
      </c>
      <c r="H7" s="587">
        <v>3800</v>
      </c>
      <c r="I7" s="584" t="s">
        <v>94</v>
      </c>
      <c r="J7" s="596" t="s">
        <v>610</v>
      </c>
      <c r="K7" s="577" t="s">
        <v>568</v>
      </c>
      <c r="L7" s="584" t="s">
        <v>101</v>
      </c>
      <c r="M7" s="584" t="s">
        <v>103</v>
      </c>
      <c r="N7" s="584" t="s">
        <v>105</v>
      </c>
      <c r="O7" s="584" t="s">
        <v>109</v>
      </c>
      <c r="P7" s="584" t="s">
        <v>112</v>
      </c>
      <c r="Q7" s="586">
        <v>15</v>
      </c>
      <c r="R7" s="584" t="s">
        <v>117</v>
      </c>
      <c r="S7" s="583" t="s">
        <v>691</v>
      </c>
      <c r="T7" s="584" t="s">
        <v>611</v>
      </c>
      <c r="U7" s="586">
        <v>30</v>
      </c>
      <c r="V7" s="586">
        <v>33</v>
      </c>
      <c r="W7" s="584" t="s">
        <v>127</v>
      </c>
      <c r="X7" s="586">
        <v>50</v>
      </c>
      <c r="Y7" s="584" t="s">
        <v>127</v>
      </c>
      <c r="Z7" s="586">
        <v>20</v>
      </c>
      <c r="AA7" s="584" t="s">
        <v>127</v>
      </c>
    </row>
    <row r="8" spans="1:27" ht="15" customHeight="1">
      <c r="A8" s="593" t="s">
        <v>603</v>
      </c>
      <c r="B8" s="583" t="s">
        <v>561</v>
      </c>
      <c r="C8" s="584" t="s">
        <v>48</v>
      </c>
      <c r="D8" s="584" t="s">
        <v>26</v>
      </c>
      <c r="E8" s="579" t="s">
        <v>698</v>
      </c>
      <c r="F8" s="585" t="str">
        <f>CONCATENATE(VLOOKUP($A8,[1]Hoja1!$B$2:$E$42,3,FALSE),VLOOKUP($C8,[2]equivalencia!$B$2:$J$27,9,FALSE))</f>
        <v>870860103</v>
      </c>
      <c r="G8" s="586">
        <v>1</v>
      </c>
      <c r="H8" s="587">
        <v>3800</v>
      </c>
      <c r="I8" s="584" t="s">
        <v>94</v>
      </c>
      <c r="J8" s="596" t="s">
        <v>610</v>
      </c>
      <c r="K8" s="577" t="s">
        <v>568</v>
      </c>
      <c r="L8" s="584" t="s">
        <v>101</v>
      </c>
      <c r="M8" s="584" t="s">
        <v>103</v>
      </c>
      <c r="N8" s="584" t="s">
        <v>105</v>
      </c>
      <c r="O8" s="584" t="s">
        <v>109</v>
      </c>
      <c r="P8" s="584" t="s">
        <v>112</v>
      </c>
      <c r="Q8" s="586">
        <v>15</v>
      </c>
      <c r="R8" s="584" t="s">
        <v>117</v>
      </c>
      <c r="S8" s="583" t="s">
        <v>691</v>
      </c>
      <c r="T8" s="584" t="s">
        <v>611</v>
      </c>
      <c r="U8" s="586">
        <v>30</v>
      </c>
      <c r="V8" s="586">
        <v>33</v>
      </c>
      <c r="W8" s="584" t="s">
        <v>127</v>
      </c>
      <c r="X8" s="586">
        <v>50</v>
      </c>
      <c r="Y8" s="584" t="s">
        <v>127</v>
      </c>
      <c r="Z8" s="586">
        <v>20</v>
      </c>
      <c r="AA8" s="584" t="s">
        <v>127</v>
      </c>
    </row>
    <row r="9" spans="1:27" ht="15" customHeight="1">
      <c r="A9" s="593" t="s">
        <v>603</v>
      </c>
      <c r="B9" s="583" t="s">
        <v>561</v>
      </c>
      <c r="C9" s="584" t="s">
        <v>562</v>
      </c>
      <c r="D9" s="584" t="s">
        <v>26</v>
      </c>
      <c r="E9" s="579" t="s">
        <v>699</v>
      </c>
      <c r="F9" s="585" t="str">
        <f>CONCATENATE(VLOOKUP($A9,[1]Hoja1!$B$2:$E$42,3,FALSE),VLOOKUP($C9,[2]equivalencia!$B$2:$J$27,9,FALSE))</f>
        <v>870860104</v>
      </c>
      <c r="G9" s="586">
        <v>1</v>
      </c>
      <c r="H9" s="587">
        <v>3800</v>
      </c>
      <c r="I9" s="584" t="s">
        <v>94</v>
      </c>
      <c r="J9" s="596" t="s">
        <v>610</v>
      </c>
      <c r="K9" s="577" t="s">
        <v>568</v>
      </c>
      <c r="L9" s="584" t="s">
        <v>101</v>
      </c>
      <c r="M9" s="584" t="s">
        <v>103</v>
      </c>
      <c r="N9" s="584" t="s">
        <v>105</v>
      </c>
      <c r="O9" s="584" t="s">
        <v>109</v>
      </c>
      <c r="P9" s="584" t="s">
        <v>112</v>
      </c>
      <c r="Q9" s="586">
        <v>15</v>
      </c>
      <c r="R9" s="584" t="s">
        <v>117</v>
      </c>
      <c r="S9" s="583" t="s">
        <v>691</v>
      </c>
      <c r="T9" s="584" t="s">
        <v>611</v>
      </c>
      <c r="U9" s="586">
        <v>30</v>
      </c>
      <c r="V9" s="586">
        <v>33</v>
      </c>
      <c r="W9" s="584" t="s">
        <v>127</v>
      </c>
      <c r="X9" s="586">
        <v>50</v>
      </c>
      <c r="Y9" s="584" t="s">
        <v>127</v>
      </c>
      <c r="Z9" s="586">
        <v>20</v>
      </c>
      <c r="AA9" s="584" t="s">
        <v>127</v>
      </c>
    </row>
    <row r="10" spans="1:27" ht="15" customHeight="1">
      <c r="A10" s="593" t="s">
        <v>603</v>
      </c>
      <c r="B10" s="583" t="s">
        <v>561</v>
      </c>
      <c r="C10" s="584" t="s">
        <v>563</v>
      </c>
      <c r="D10" s="584" t="s">
        <v>26</v>
      </c>
      <c r="E10" s="579" t="s">
        <v>700</v>
      </c>
      <c r="F10" s="585" t="str">
        <f>CONCATENATE(VLOOKUP($A10,[1]Hoja1!$B$2:$E$42,3,FALSE),VLOOKUP($C10,[2]equivalencia!$B$2:$J$27,9,FALSE))</f>
        <v>870860105</v>
      </c>
      <c r="G10" s="586">
        <v>1</v>
      </c>
      <c r="H10" s="587">
        <v>3800</v>
      </c>
      <c r="I10" s="584" t="s">
        <v>94</v>
      </c>
      <c r="J10" s="596" t="s">
        <v>610</v>
      </c>
      <c r="K10" s="577" t="s">
        <v>568</v>
      </c>
      <c r="L10" s="584" t="s">
        <v>101</v>
      </c>
      <c r="M10" s="584" t="s">
        <v>103</v>
      </c>
      <c r="N10" s="584" t="s">
        <v>105</v>
      </c>
      <c r="O10" s="584" t="s">
        <v>109</v>
      </c>
      <c r="P10" s="584" t="s">
        <v>112</v>
      </c>
      <c r="Q10" s="586">
        <v>15</v>
      </c>
      <c r="R10" s="584" t="s">
        <v>117</v>
      </c>
      <c r="S10" s="583" t="s">
        <v>691</v>
      </c>
      <c r="T10" s="584" t="s">
        <v>611</v>
      </c>
      <c r="U10" s="586">
        <v>30</v>
      </c>
      <c r="V10" s="586">
        <v>33</v>
      </c>
      <c r="W10" s="584" t="s">
        <v>127</v>
      </c>
      <c r="X10" s="586">
        <v>50</v>
      </c>
      <c r="Y10" s="584" t="s">
        <v>127</v>
      </c>
      <c r="Z10" s="586">
        <v>20</v>
      </c>
      <c r="AA10" s="584" t="s">
        <v>127</v>
      </c>
    </row>
    <row r="11" spans="1:27" ht="15" customHeight="1">
      <c r="A11" s="593" t="s">
        <v>603</v>
      </c>
      <c r="B11" s="583" t="s">
        <v>561</v>
      </c>
      <c r="C11" s="584" t="s">
        <v>67</v>
      </c>
      <c r="D11" s="584" t="s">
        <v>26</v>
      </c>
      <c r="E11" s="579" t="s">
        <v>701</v>
      </c>
      <c r="F11" s="585" t="str">
        <f>CONCATENATE(VLOOKUP($A11,[1]Hoja1!$B$2:$E$42,3,FALSE),VLOOKUP($C11,[2]equivalencia!$B$2:$J$27,9,FALSE))</f>
        <v>870860106</v>
      </c>
      <c r="G11" s="586">
        <v>1</v>
      </c>
      <c r="H11" s="587">
        <v>3800</v>
      </c>
      <c r="I11" s="584" t="s">
        <v>94</v>
      </c>
      <c r="J11" s="596" t="s">
        <v>610</v>
      </c>
      <c r="K11" s="577" t="s">
        <v>568</v>
      </c>
      <c r="L11" s="584" t="s">
        <v>101</v>
      </c>
      <c r="M11" s="584" t="s">
        <v>103</v>
      </c>
      <c r="N11" s="584" t="s">
        <v>105</v>
      </c>
      <c r="O11" s="584" t="s">
        <v>109</v>
      </c>
      <c r="P11" s="584" t="s">
        <v>112</v>
      </c>
      <c r="Q11" s="586">
        <v>15</v>
      </c>
      <c r="R11" s="584" t="s">
        <v>117</v>
      </c>
      <c r="S11" s="583" t="s">
        <v>691</v>
      </c>
      <c r="T11" s="584" t="s">
        <v>611</v>
      </c>
      <c r="U11" s="586">
        <v>30</v>
      </c>
      <c r="V11" s="586">
        <v>33</v>
      </c>
      <c r="W11" s="584" t="s">
        <v>127</v>
      </c>
      <c r="X11" s="586">
        <v>50</v>
      </c>
      <c r="Y11" s="584" t="s">
        <v>127</v>
      </c>
      <c r="Z11" s="586">
        <v>20</v>
      </c>
      <c r="AA11" s="584" t="s">
        <v>127</v>
      </c>
    </row>
    <row r="12" spans="1:27" ht="15" customHeight="1">
      <c r="A12" s="593" t="s">
        <v>603</v>
      </c>
      <c r="B12" s="583" t="s">
        <v>561</v>
      </c>
      <c r="C12" s="584" t="s">
        <v>564</v>
      </c>
      <c r="D12" s="584" t="s">
        <v>26</v>
      </c>
      <c r="E12" s="579" t="s">
        <v>702</v>
      </c>
      <c r="F12" s="585" t="str">
        <f>CONCATENATE(VLOOKUP($A12,[1]Hoja1!$B$2:$E$42,3,FALSE),VLOOKUP($C12,[2]equivalencia!$B$2:$J$27,9,FALSE))</f>
        <v>870860107</v>
      </c>
      <c r="G12" s="586">
        <v>1</v>
      </c>
      <c r="H12" s="587">
        <v>3800</v>
      </c>
      <c r="I12" s="584" t="s">
        <v>94</v>
      </c>
      <c r="J12" s="596" t="s">
        <v>610</v>
      </c>
      <c r="K12" s="577" t="s">
        <v>568</v>
      </c>
      <c r="L12" s="584" t="s">
        <v>101</v>
      </c>
      <c r="M12" s="584" t="s">
        <v>103</v>
      </c>
      <c r="N12" s="584" t="s">
        <v>105</v>
      </c>
      <c r="O12" s="584" t="s">
        <v>109</v>
      </c>
      <c r="P12" s="584" t="s">
        <v>112</v>
      </c>
      <c r="Q12" s="586">
        <v>15</v>
      </c>
      <c r="R12" s="584" t="s">
        <v>117</v>
      </c>
      <c r="S12" s="583" t="s">
        <v>691</v>
      </c>
      <c r="T12" s="584" t="s">
        <v>611</v>
      </c>
      <c r="U12" s="586">
        <v>30</v>
      </c>
      <c r="V12" s="586">
        <v>33</v>
      </c>
      <c r="W12" s="584" t="s">
        <v>127</v>
      </c>
      <c r="X12" s="586">
        <v>50</v>
      </c>
      <c r="Y12" s="584" t="s">
        <v>127</v>
      </c>
      <c r="Z12" s="586">
        <v>20</v>
      </c>
      <c r="AA12" s="584" t="s">
        <v>127</v>
      </c>
    </row>
    <row r="13" spans="1:27" ht="15" customHeight="1">
      <c r="A13" s="593" t="s">
        <v>603</v>
      </c>
      <c r="B13" s="583" t="s">
        <v>561</v>
      </c>
      <c r="C13" s="584" t="s">
        <v>565</v>
      </c>
      <c r="D13" s="584" t="s">
        <v>26</v>
      </c>
      <c r="E13" s="579" t="s">
        <v>703</v>
      </c>
      <c r="F13" s="585" t="str">
        <f>CONCATENATE(VLOOKUP($A13,[1]Hoja1!$B$2:$E$42,3,FALSE),VLOOKUP($C13,[2]equivalencia!$B$2:$J$27,9,FALSE))</f>
        <v>870860108</v>
      </c>
      <c r="G13" s="586">
        <v>1</v>
      </c>
      <c r="H13" s="587">
        <v>3800</v>
      </c>
      <c r="I13" s="584" t="s">
        <v>94</v>
      </c>
      <c r="J13" s="596" t="s">
        <v>610</v>
      </c>
      <c r="K13" s="577" t="s">
        <v>568</v>
      </c>
      <c r="L13" s="584" t="s">
        <v>101</v>
      </c>
      <c r="M13" s="584" t="s">
        <v>103</v>
      </c>
      <c r="N13" s="584" t="s">
        <v>105</v>
      </c>
      <c r="O13" s="584" t="s">
        <v>109</v>
      </c>
      <c r="P13" s="584" t="s">
        <v>112</v>
      </c>
      <c r="Q13" s="586">
        <v>15</v>
      </c>
      <c r="R13" s="584" t="s">
        <v>117</v>
      </c>
      <c r="S13" s="583" t="s">
        <v>691</v>
      </c>
      <c r="T13" s="584" t="s">
        <v>611</v>
      </c>
      <c r="U13" s="586">
        <v>30</v>
      </c>
      <c r="V13" s="586">
        <v>33</v>
      </c>
      <c r="W13" s="584" t="s">
        <v>127</v>
      </c>
      <c r="X13" s="586">
        <v>50</v>
      </c>
      <c r="Y13" s="584" t="s">
        <v>127</v>
      </c>
      <c r="Z13" s="586">
        <v>20</v>
      </c>
      <c r="AA13" s="584" t="s">
        <v>127</v>
      </c>
    </row>
    <row r="14" spans="1:27" ht="15" customHeight="1">
      <c r="A14" s="593" t="s">
        <v>603</v>
      </c>
      <c r="B14" s="583" t="s">
        <v>561</v>
      </c>
      <c r="C14" s="584" t="s">
        <v>54</v>
      </c>
      <c r="D14" s="584" t="s">
        <v>26</v>
      </c>
      <c r="E14" s="579" t="s">
        <v>704</v>
      </c>
      <c r="F14" s="585" t="str">
        <f>CONCATENATE(VLOOKUP($A14,[1]Hoja1!$B$2:$E$42,3,FALSE),VLOOKUP($C14,[2]equivalencia!$B$2:$J$27,9,FALSE))</f>
        <v>870860109</v>
      </c>
      <c r="G14" s="586">
        <v>1</v>
      </c>
      <c r="H14" s="587">
        <v>3800</v>
      </c>
      <c r="I14" s="584" t="s">
        <v>94</v>
      </c>
      <c r="J14" s="596" t="s">
        <v>610</v>
      </c>
      <c r="K14" s="577" t="s">
        <v>568</v>
      </c>
      <c r="L14" s="584" t="s">
        <v>101</v>
      </c>
      <c r="M14" s="584" t="s">
        <v>103</v>
      </c>
      <c r="N14" s="584" t="s">
        <v>105</v>
      </c>
      <c r="O14" s="584" t="s">
        <v>109</v>
      </c>
      <c r="P14" s="584" t="s">
        <v>112</v>
      </c>
      <c r="Q14" s="586">
        <v>15</v>
      </c>
      <c r="R14" s="584" t="s">
        <v>117</v>
      </c>
      <c r="S14" s="583" t="s">
        <v>691</v>
      </c>
      <c r="T14" s="584" t="s">
        <v>611</v>
      </c>
      <c r="U14" s="586">
        <v>30</v>
      </c>
      <c r="V14" s="586">
        <v>33</v>
      </c>
      <c r="W14" s="584" t="s">
        <v>127</v>
      </c>
      <c r="X14" s="586">
        <v>50</v>
      </c>
      <c r="Y14" s="584" t="s">
        <v>127</v>
      </c>
      <c r="Z14" s="586">
        <v>20</v>
      </c>
      <c r="AA14" s="584" t="s">
        <v>127</v>
      </c>
    </row>
    <row r="15" spans="1:27" ht="15" customHeight="1">
      <c r="A15" s="593" t="s">
        <v>603</v>
      </c>
      <c r="B15" s="583" t="s">
        <v>561</v>
      </c>
      <c r="C15" s="584" t="s">
        <v>604</v>
      </c>
      <c r="D15" s="584" t="s">
        <v>26</v>
      </c>
      <c r="E15" s="579" t="s">
        <v>705</v>
      </c>
      <c r="F15" s="585" t="str">
        <f>CONCATENATE(VLOOKUP($A15,[1]Hoja1!$B$2:$E$42,3,FALSE),VLOOKUP($C15,[2]equivalencia!$B$2:$J$27,9,FALSE))</f>
        <v>870860110</v>
      </c>
      <c r="G15" s="586">
        <v>1</v>
      </c>
      <c r="H15" s="587">
        <v>3800</v>
      </c>
      <c r="I15" s="584" t="s">
        <v>94</v>
      </c>
      <c r="J15" s="596" t="s">
        <v>610</v>
      </c>
      <c r="K15" s="577" t="s">
        <v>568</v>
      </c>
      <c r="L15" s="584" t="s">
        <v>101</v>
      </c>
      <c r="M15" s="584" t="s">
        <v>103</v>
      </c>
      <c r="N15" s="584" t="s">
        <v>105</v>
      </c>
      <c r="O15" s="584" t="s">
        <v>109</v>
      </c>
      <c r="P15" s="584" t="s">
        <v>112</v>
      </c>
      <c r="Q15" s="586">
        <v>15</v>
      </c>
      <c r="R15" s="584" t="s">
        <v>117</v>
      </c>
      <c r="S15" s="583" t="s">
        <v>691</v>
      </c>
      <c r="T15" s="584" t="s">
        <v>611</v>
      </c>
      <c r="U15" s="586">
        <v>30</v>
      </c>
      <c r="V15" s="586">
        <v>33</v>
      </c>
      <c r="W15" s="584" t="s">
        <v>127</v>
      </c>
      <c r="X15" s="586">
        <v>50</v>
      </c>
      <c r="Y15" s="584" t="s">
        <v>127</v>
      </c>
      <c r="Z15" s="586">
        <v>20</v>
      </c>
      <c r="AA15" s="584" t="s">
        <v>127</v>
      </c>
    </row>
    <row r="16" spans="1:27" ht="15" customHeight="1">
      <c r="A16" s="593" t="s">
        <v>603</v>
      </c>
      <c r="B16" s="583" t="s">
        <v>561</v>
      </c>
      <c r="C16" s="584" t="s">
        <v>566</v>
      </c>
      <c r="D16" s="584" t="s">
        <v>26</v>
      </c>
      <c r="E16" s="579" t="s">
        <v>706</v>
      </c>
      <c r="F16" s="585" t="str">
        <f>CONCATENATE(VLOOKUP($A16,[1]Hoja1!$B$2:$E$42,3,FALSE),VLOOKUP($C16,[2]equivalencia!$B$2:$J$27,9,FALSE))</f>
        <v>870860111</v>
      </c>
      <c r="G16" s="586">
        <v>1</v>
      </c>
      <c r="H16" s="587">
        <v>3800</v>
      </c>
      <c r="I16" s="584" t="s">
        <v>94</v>
      </c>
      <c r="J16" s="596" t="s">
        <v>610</v>
      </c>
      <c r="K16" s="577" t="s">
        <v>568</v>
      </c>
      <c r="L16" s="584" t="s">
        <v>101</v>
      </c>
      <c r="M16" s="584" t="s">
        <v>103</v>
      </c>
      <c r="N16" s="584" t="s">
        <v>105</v>
      </c>
      <c r="O16" s="584" t="s">
        <v>109</v>
      </c>
      <c r="P16" s="584" t="s">
        <v>112</v>
      </c>
      <c r="Q16" s="586">
        <v>15</v>
      </c>
      <c r="R16" s="584" t="s">
        <v>117</v>
      </c>
      <c r="S16" s="583" t="s">
        <v>691</v>
      </c>
      <c r="T16" s="584" t="s">
        <v>611</v>
      </c>
      <c r="U16" s="586">
        <v>30</v>
      </c>
      <c r="V16" s="586">
        <v>33</v>
      </c>
      <c r="W16" s="584" t="s">
        <v>127</v>
      </c>
      <c r="X16" s="586">
        <v>50</v>
      </c>
      <c r="Y16" s="584" t="s">
        <v>127</v>
      </c>
      <c r="Z16" s="586">
        <v>20</v>
      </c>
      <c r="AA16" s="584" t="s">
        <v>127</v>
      </c>
    </row>
    <row r="17" spans="1:27" ht="15" customHeight="1">
      <c r="A17" s="593" t="s">
        <v>603</v>
      </c>
      <c r="B17" s="583" t="s">
        <v>561</v>
      </c>
      <c r="C17" s="584" t="s">
        <v>605</v>
      </c>
      <c r="D17" s="584" t="s">
        <v>26</v>
      </c>
      <c r="E17" s="579" t="s">
        <v>707</v>
      </c>
      <c r="F17" s="585" t="str">
        <f>CONCATENATE(VLOOKUP($A17,[1]Hoja1!$B$2:$E$42,3,FALSE),VLOOKUP($C17,[2]equivalencia!$B$2:$J$27,9,FALSE))</f>
        <v>870860112</v>
      </c>
      <c r="G17" s="586">
        <v>1</v>
      </c>
      <c r="H17" s="587">
        <v>3800</v>
      </c>
      <c r="I17" s="584" t="s">
        <v>94</v>
      </c>
      <c r="J17" s="596" t="s">
        <v>610</v>
      </c>
      <c r="K17" s="577" t="s">
        <v>568</v>
      </c>
      <c r="L17" s="584" t="s">
        <v>101</v>
      </c>
      <c r="M17" s="584" t="s">
        <v>103</v>
      </c>
      <c r="N17" s="584" t="s">
        <v>105</v>
      </c>
      <c r="O17" s="584" t="s">
        <v>109</v>
      </c>
      <c r="P17" s="584" t="s">
        <v>112</v>
      </c>
      <c r="Q17" s="586">
        <v>15</v>
      </c>
      <c r="R17" s="584" t="s">
        <v>117</v>
      </c>
      <c r="S17" s="583" t="s">
        <v>691</v>
      </c>
      <c r="T17" s="584" t="s">
        <v>611</v>
      </c>
      <c r="U17" s="586">
        <v>30</v>
      </c>
      <c r="V17" s="586">
        <v>33</v>
      </c>
      <c r="W17" s="584" t="s">
        <v>127</v>
      </c>
      <c r="X17" s="586">
        <v>50</v>
      </c>
      <c r="Y17" s="584" t="s">
        <v>127</v>
      </c>
      <c r="Z17" s="586">
        <v>20</v>
      </c>
      <c r="AA17" s="584" t="s">
        <v>127</v>
      </c>
    </row>
    <row r="18" spans="1:27" ht="15" customHeight="1">
      <c r="A18" s="593" t="s">
        <v>603</v>
      </c>
      <c r="B18" s="583" t="s">
        <v>561</v>
      </c>
      <c r="C18" s="584" t="s">
        <v>51</v>
      </c>
      <c r="D18" s="584" t="s">
        <v>26</v>
      </c>
      <c r="E18" s="579" t="s">
        <v>708</v>
      </c>
      <c r="F18" s="585" t="str">
        <f>CONCATENATE(VLOOKUP($A18,[1]Hoja1!$B$2:$E$42,3,FALSE),VLOOKUP($C18,[2]equivalencia!$B$2:$J$27,9,FALSE))</f>
        <v>870860113</v>
      </c>
      <c r="G18" s="586">
        <v>1</v>
      </c>
      <c r="H18" s="587">
        <v>3800</v>
      </c>
      <c r="I18" s="584" t="s">
        <v>94</v>
      </c>
      <c r="J18" s="596" t="s">
        <v>610</v>
      </c>
      <c r="K18" s="577" t="s">
        <v>568</v>
      </c>
      <c r="L18" s="584" t="s">
        <v>101</v>
      </c>
      <c r="M18" s="584" t="s">
        <v>103</v>
      </c>
      <c r="N18" s="584" t="s">
        <v>105</v>
      </c>
      <c r="O18" s="584" t="s">
        <v>109</v>
      </c>
      <c r="P18" s="584" t="s">
        <v>112</v>
      </c>
      <c r="Q18" s="586">
        <v>15</v>
      </c>
      <c r="R18" s="584" t="s">
        <v>117</v>
      </c>
      <c r="S18" s="583" t="s">
        <v>691</v>
      </c>
      <c r="T18" s="584" t="s">
        <v>611</v>
      </c>
      <c r="U18" s="586">
        <v>30</v>
      </c>
      <c r="V18" s="586">
        <v>33</v>
      </c>
      <c r="W18" s="584" t="s">
        <v>127</v>
      </c>
      <c r="X18" s="586">
        <v>50</v>
      </c>
      <c r="Y18" s="584" t="s">
        <v>127</v>
      </c>
      <c r="Z18" s="586">
        <v>20</v>
      </c>
      <c r="AA18" s="584" t="s">
        <v>127</v>
      </c>
    </row>
    <row r="19" spans="1:27" ht="15" customHeight="1">
      <c r="A19" s="593" t="s">
        <v>603</v>
      </c>
      <c r="B19" s="583" t="s">
        <v>561</v>
      </c>
      <c r="C19" s="584" t="s">
        <v>606</v>
      </c>
      <c r="D19" s="584" t="s">
        <v>26</v>
      </c>
      <c r="E19" s="579" t="s">
        <v>709</v>
      </c>
      <c r="F19" s="585" t="str">
        <f>CONCATENATE(VLOOKUP($A19,[1]Hoja1!$B$2:$E$42,3,FALSE),VLOOKUP($C19,[2]equivalencia!$B$2:$J$27,9,FALSE))</f>
        <v>870860114</v>
      </c>
      <c r="G19" s="586">
        <v>1</v>
      </c>
      <c r="H19" s="587">
        <v>3800</v>
      </c>
      <c r="I19" s="584" t="s">
        <v>94</v>
      </c>
      <c r="J19" s="596" t="s">
        <v>610</v>
      </c>
      <c r="K19" s="577" t="s">
        <v>568</v>
      </c>
      <c r="L19" s="584" t="s">
        <v>101</v>
      </c>
      <c r="M19" s="584" t="s">
        <v>103</v>
      </c>
      <c r="N19" s="584" t="s">
        <v>105</v>
      </c>
      <c r="O19" s="584" t="s">
        <v>109</v>
      </c>
      <c r="P19" s="584" t="s">
        <v>112</v>
      </c>
      <c r="Q19" s="586">
        <v>15</v>
      </c>
      <c r="R19" s="584" t="s">
        <v>117</v>
      </c>
      <c r="S19" s="583" t="s">
        <v>691</v>
      </c>
      <c r="T19" s="584" t="s">
        <v>611</v>
      </c>
      <c r="U19" s="586">
        <v>30</v>
      </c>
      <c r="V19" s="586">
        <v>33</v>
      </c>
      <c r="W19" s="584" t="s">
        <v>127</v>
      </c>
      <c r="X19" s="586">
        <v>50</v>
      </c>
      <c r="Y19" s="584" t="s">
        <v>127</v>
      </c>
      <c r="Z19" s="586">
        <v>20</v>
      </c>
      <c r="AA19" s="584" t="s">
        <v>127</v>
      </c>
    </row>
    <row r="20" spans="1:27" ht="15" customHeight="1">
      <c r="A20" s="593" t="s">
        <v>603</v>
      </c>
      <c r="B20" s="583" t="s">
        <v>561</v>
      </c>
      <c r="C20" s="584" t="s">
        <v>607</v>
      </c>
      <c r="D20" s="584" t="s">
        <v>26</v>
      </c>
      <c r="E20" s="579" t="s">
        <v>710</v>
      </c>
      <c r="F20" s="585" t="str">
        <f>CONCATENATE(VLOOKUP($A20,[1]Hoja1!$B$2:$E$42,3,FALSE),VLOOKUP($C20,[2]equivalencia!$B$2:$J$27,9,FALSE))</f>
        <v>870860115</v>
      </c>
      <c r="G20" s="586">
        <v>1</v>
      </c>
      <c r="H20" s="587">
        <v>3800</v>
      </c>
      <c r="I20" s="584" t="s">
        <v>94</v>
      </c>
      <c r="J20" s="596" t="s">
        <v>610</v>
      </c>
      <c r="K20" s="577" t="s">
        <v>568</v>
      </c>
      <c r="L20" s="584" t="s">
        <v>101</v>
      </c>
      <c r="M20" s="584" t="s">
        <v>103</v>
      </c>
      <c r="N20" s="584" t="s">
        <v>105</v>
      </c>
      <c r="O20" s="584" t="s">
        <v>109</v>
      </c>
      <c r="P20" s="584" t="s">
        <v>112</v>
      </c>
      <c r="Q20" s="586">
        <v>15</v>
      </c>
      <c r="R20" s="584" t="s">
        <v>117</v>
      </c>
      <c r="S20" s="583" t="s">
        <v>691</v>
      </c>
      <c r="T20" s="584" t="s">
        <v>611</v>
      </c>
      <c r="U20" s="586">
        <v>30</v>
      </c>
      <c r="V20" s="586">
        <v>33</v>
      </c>
      <c r="W20" s="584" t="s">
        <v>127</v>
      </c>
      <c r="X20" s="586">
        <v>50</v>
      </c>
      <c r="Y20" s="584" t="s">
        <v>127</v>
      </c>
      <c r="Z20" s="586">
        <v>20</v>
      </c>
      <c r="AA20" s="584" t="s">
        <v>127</v>
      </c>
    </row>
    <row r="21" spans="1:27" ht="15" customHeight="1">
      <c r="A21" s="593" t="s">
        <v>603</v>
      </c>
      <c r="B21" s="583" t="s">
        <v>561</v>
      </c>
      <c r="C21" s="584" t="s">
        <v>608</v>
      </c>
      <c r="D21" s="584" t="s">
        <v>26</v>
      </c>
      <c r="E21" s="579" t="s">
        <v>711</v>
      </c>
      <c r="F21" s="585" t="str">
        <f>CONCATENATE(VLOOKUP($A21,[1]Hoja1!$B$2:$E$42,3,FALSE),VLOOKUP($C21,[2]equivalencia!$B$2:$J$27,9,FALSE))</f>
        <v>870860116</v>
      </c>
      <c r="G21" s="586">
        <v>1</v>
      </c>
      <c r="H21" s="587">
        <v>3800</v>
      </c>
      <c r="I21" s="584" t="s">
        <v>94</v>
      </c>
      <c r="J21" s="596" t="s">
        <v>610</v>
      </c>
      <c r="K21" s="577" t="s">
        <v>568</v>
      </c>
      <c r="L21" s="584" t="s">
        <v>101</v>
      </c>
      <c r="M21" s="584" t="s">
        <v>103</v>
      </c>
      <c r="N21" s="584" t="s">
        <v>105</v>
      </c>
      <c r="O21" s="584" t="s">
        <v>109</v>
      </c>
      <c r="P21" s="584" t="s">
        <v>112</v>
      </c>
      <c r="Q21" s="586">
        <v>15</v>
      </c>
      <c r="R21" s="584" t="s">
        <v>117</v>
      </c>
      <c r="S21" s="583" t="s">
        <v>691</v>
      </c>
      <c r="T21" s="584" t="s">
        <v>611</v>
      </c>
      <c r="U21" s="586">
        <v>30</v>
      </c>
      <c r="V21" s="586">
        <v>33</v>
      </c>
      <c r="W21" s="584" t="s">
        <v>127</v>
      </c>
      <c r="X21" s="586">
        <v>50</v>
      </c>
      <c r="Y21" s="584" t="s">
        <v>127</v>
      </c>
      <c r="Z21" s="586">
        <v>20</v>
      </c>
      <c r="AA21" s="584" t="s">
        <v>127</v>
      </c>
    </row>
    <row r="22" spans="1:27" ht="15" customHeight="1">
      <c r="A22" s="593" t="s">
        <v>603</v>
      </c>
      <c r="B22" s="583" t="s">
        <v>561</v>
      </c>
      <c r="C22" s="584" t="s">
        <v>609</v>
      </c>
      <c r="D22" s="584" t="s">
        <v>26</v>
      </c>
      <c r="E22" s="579" t="s">
        <v>712</v>
      </c>
      <c r="F22" s="585" t="str">
        <f>CONCATENATE(VLOOKUP($A22,[1]Hoja1!$B$2:$E$42,3,FALSE),VLOOKUP($C22,[2]equivalencia!$B$2:$J$27,9,FALSE))</f>
        <v>870860117</v>
      </c>
      <c r="G22" s="586">
        <v>1</v>
      </c>
      <c r="H22" s="587">
        <v>3800</v>
      </c>
      <c r="I22" s="584" t="s">
        <v>94</v>
      </c>
      <c r="J22" s="596" t="s">
        <v>610</v>
      </c>
      <c r="K22" s="577" t="s">
        <v>568</v>
      </c>
      <c r="L22" s="584" t="s">
        <v>101</v>
      </c>
      <c r="M22" s="584" t="s">
        <v>103</v>
      </c>
      <c r="N22" s="584" t="s">
        <v>105</v>
      </c>
      <c r="O22" s="584" t="s">
        <v>109</v>
      </c>
      <c r="P22" s="584" t="s">
        <v>112</v>
      </c>
      <c r="Q22" s="586">
        <v>15</v>
      </c>
      <c r="R22" s="584" t="s">
        <v>117</v>
      </c>
      <c r="S22" s="583" t="s">
        <v>691</v>
      </c>
      <c r="T22" s="584" t="s">
        <v>611</v>
      </c>
      <c r="U22" s="586">
        <v>30</v>
      </c>
      <c r="V22" s="586">
        <v>33</v>
      </c>
      <c r="W22" s="584" t="s">
        <v>127</v>
      </c>
      <c r="X22" s="586">
        <v>50</v>
      </c>
      <c r="Y22" s="584" t="s">
        <v>127</v>
      </c>
      <c r="Z22" s="586">
        <v>20</v>
      </c>
      <c r="AA22" s="584" t="s">
        <v>127</v>
      </c>
    </row>
    <row r="23" spans="1:27" ht="15" customHeight="1">
      <c r="A23" s="593" t="s">
        <v>672</v>
      </c>
      <c r="B23" s="583" t="s">
        <v>561</v>
      </c>
      <c r="C23" s="584" t="s">
        <v>48</v>
      </c>
      <c r="D23" s="584" t="s">
        <v>26</v>
      </c>
      <c r="E23" s="579" t="s">
        <v>713</v>
      </c>
      <c r="F23" s="585" t="str">
        <f>CONCATENATE(VLOOKUP($A23,[1]Hoja1!$B$2:$E$42,3,FALSE),VLOOKUP($C23,[2]equivalencia!$B$2:$J$27,9,FALSE))</f>
        <v>870861003</v>
      </c>
      <c r="G23" s="586">
        <v>1</v>
      </c>
      <c r="H23" s="587">
        <v>4536</v>
      </c>
      <c r="I23" s="584" t="s">
        <v>94</v>
      </c>
      <c r="J23" s="596" t="s">
        <v>673</v>
      </c>
      <c r="K23" s="577" t="s">
        <v>568</v>
      </c>
      <c r="L23" s="584" t="s">
        <v>101</v>
      </c>
      <c r="M23" s="584" t="s">
        <v>103</v>
      </c>
      <c r="N23" s="584" t="s">
        <v>105</v>
      </c>
      <c r="O23" s="584" t="s">
        <v>109</v>
      </c>
      <c r="P23" s="584" t="s">
        <v>112</v>
      </c>
      <c r="Q23" s="586">
        <v>15</v>
      </c>
      <c r="R23" s="584" t="s">
        <v>117</v>
      </c>
      <c r="S23" s="583" t="s">
        <v>691</v>
      </c>
      <c r="T23" s="584" t="s">
        <v>674</v>
      </c>
      <c r="U23" s="586">
        <v>25</v>
      </c>
      <c r="V23" s="586">
        <v>27</v>
      </c>
      <c r="W23" s="584" t="s">
        <v>127</v>
      </c>
      <c r="X23" s="586">
        <v>45</v>
      </c>
      <c r="Y23" s="584" t="s">
        <v>127</v>
      </c>
      <c r="Z23" s="586">
        <v>28</v>
      </c>
      <c r="AA23" s="584" t="s">
        <v>127</v>
      </c>
    </row>
    <row r="24" spans="1:27" ht="15" customHeight="1">
      <c r="A24" s="593" t="s">
        <v>672</v>
      </c>
      <c r="B24" s="583" t="s">
        <v>561</v>
      </c>
      <c r="C24" s="584" t="s">
        <v>562</v>
      </c>
      <c r="D24" s="584" t="s">
        <v>26</v>
      </c>
      <c r="E24" s="579" t="s">
        <v>714</v>
      </c>
      <c r="F24" s="585" t="str">
        <f>CONCATENATE(VLOOKUP($A24,[1]Hoja1!$B$2:$E$42,3,FALSE),VLOOKUP($C24,[2]equivalencia!$B$2:$J$27,9,FALSE))</f>
        <v>870861004</v>
      </c>
      <c r="G24" s="586">
        <v>1</v>
      </c>
      <c r="H24" s="587">
        <v>4536</v>
      </c>
      <c r="I24" s="584" t="s">
        <v>94</v>
      </c>
      <c r="J24" s="596" t="s">
        <v>673</v>
      </c>
      <c r="K24" s="577" t="s">
        <v>568</v>
      </c>
      <c r="L24" s="584" t="s">
        <v>101</v>
      </c>
      <c r="M24" s="584" t="s">
        <v>103</v>
      </c>
      <c r="N24" s="584" t="s">
        <v>105</v>
      </c>
      <c r="O24" s="584" t="s">
        <v>109</v>
      </c>
      <c r="P24" s="584" t="s">
        <v>112</v>
      </c>
      <c r="Q24" s="586">
        <v>15</v>
      </c>
      <c r="R24" s="584" t="s">
        <v>117</v>
      </c>
      <c r="S24" s="583" t="s">
        <v>691</v>
      </c>
      <c r="T24" s="584" t="s">
        <v>674</v>
      </c>
      <c r="U24" s="586">
        <v>25</v>
      </c>
      <c r="V24" s="586">
        <v>27</v>
      </c>
      <c r="W24" s="584" t="s">
        <v>127</v>
      </c>
      <c r="X24" s="586">
        <v>45</v>
      </c>
      <c r="Y24" s="584" t="s">
        <v>127</v>
      </c>
      <c r="Z24" s="586">
        <v>28</v>
      </c>
      <c r="AA24" s="584" t="s">
        <v>127</v>
      </c>
    </row>
    <row r="25" spans="1:27" ht="15" customHeight="1">
      <c r="A25" s="593" t="s">
        <v>672</v>
      </c>
      <c r="B25" s="583" t="s">
        <v>561</v>
      </c>
      <c r="C25" s="584" t="s">
        <v>563</v>
      </c>
      <c r="D25" s="584" t="s">
        <v>26</v>
      </c>
      <c r="E25" s="579" t="s">
        <v>715</v>
      </c>
      <c r="F25" s="585" t="str">
        <f>CONCATENATE(VLOOKUP($A25,[1]Hoja1!$B$2:$E$42,3,FALSE),VLOOKUP($C25,[2]equivalencia!$B$2:$J$27,9,FALSE))</f>
        <v>870861005</v>
      </c>
      <c r="G25" s="586">
        <v>1</v>
      </c>
      <c r="H25" s="587">
        <v>4536</v>
      </c>
      <c r="I25" s="584" t="s">
        <v>94</v>
      </c>
      <c r="J25" s="596" t="s">
        <v>673</v>
      </c>
      <c r="K25" s="577" t="s">
        <v>568</v>
      </c>
      <c r="L25" s="584" t="s">
        <v>101</v>
      </c>
      <c r="M25" s="584" t="s">
        <v>103</v>
      </c>
      <c r="N25" s="584" t="s">
        <v>105</v>
      </c>
      <c r="O25" s="584" t="s">
        <v>109</v>
      </c>
      <c r="P25" s="584" t="s">
        <v>112</v>
      </c>
      <c r="Q25" s="586">
        <v>15</v>
      </c>
      <c r="R25" s="584" t="s">
        <v>117</v>
      </c>
      <c r="S25" s="583" t="s">
        <v>691</v>
      </c>
      <c r="T25" s="584" t="s">
        <v>674</v>
      </c>
      <c r="U25" s="586">
        <v>25</v>
      </c>
      <c r="V25" s="586">
        <v>27</v>
      </c>
      <c r="W25" s="584" t="s">
        <v>127</v>
      </c>
      <c r="X25" s="586">
        <v>45</v>
      </c>
      <c r="Y25" s="584" t="s">
        <v>127</v>
      </c>
      <c r="Z25" s="586">
        <v>28</v>
      </c>
      <c r="AA25" s="584" t="s">
        <v>127</v>
      </c>
    </row>
    <row r="26" spans="1:27" ht="15" customHeight="1">
      <c r="A26" s="593" t="s">
        <v>672</v>
      </c>
      <c r="B26" s="583" t="s">
        <v>561</v>
      </c>
      <c r="C26" s="584" t="s">
        <v>67</v>
      </c>
      <c r="D26" s="584" t="s">
        <v>26</v>
      </c>
      <c r="E26" s="579" t="s">
        <v>716</v>
      </c>
      <c r="F26" s="585" t="str">
        <f>CONCATENATE(VLOOKUP($A26,[1]Hoja1!$B$2:$E$42,3,FALSE),VLOOKUP($C26,[2]equivalencia!$B$2:$J$27,9,FALSE))</f>
        <v>870861006</v>
      </c>
      <c r="G26" s="586">
        <v>1</v>
      </c>
      <c r="H26" s="587">
        <v>4536</v>
      </c>
      <c r="I26" s="584" t="s">
        <v>94</v>
      </c>
      <c r="J26" s="596" t="s">
        <v>673</v>
      </c>
      <c r="K26" s="577" t="s">
        <v>568</v>
      </c>
      <c r="L26" s="584" t="s">
        <v>101</v>
      </c>
      <c r="M26" s="584" t="s">
        <v>103</v>
      </c>
      <c r="N26" s="584" t="s">
        <v>105</v>
      </c>
      <c r="O26" s="584" t="s">
        <v>109</v>
      </c>
      <c r="P26" s="584" t="s">
        <v>112</v>
      </c>
      <c r="Q26" s="586">
        <v>15</v>
      </c>
      <c r="R26" s="584" t="s">
        <v>117</v>
      </c>
      <c r="S26" s="583" t="s">
        <v>691</v>
      </c>
      <c r="T26" s="584" t="s">
        <v>674</v>
      </c>
      <c r="U26" s="586">
        <v>25</v>
      </c>
      <c r="V26" s="586">
        <v>27</v>
      </c>
      <c r="W26" s="584" t="s">
        <v>127</v>
      </c>
      <c r="X26" s="586">
        <v>45</v>
      </c>
      <c r="Y26" s="584" t="s">
        <v>127</v>
      </c>
      <c r="Z26" s="586">
        <v>28</v>
      </c>
      <c r="AA26" s="584" t="s">
        <v>127</v>
      </c>
    </row>
    <row r="27" spans="1:27" ht="15" customHeight="1">
      <c r="A27" s="593" t="s">
        <v>672</v>
      </c>
      <c r="B27" s="583" t="s">
        <v>561</v>
      </c>
      <c r="C27" s="584" t="s">
        <v>564</v>
      </c>
      <c r="D27" s="584" t="s">
        <v>26</v>
      </c>
      <c r="E27" s="579" t="s">
        <v>717</v>
      </c>
      <c r="F27" s="585" t="str">
        <f>CONCATENATE(VLOOKUP($A27,[1]Hoja1!$B$2:$E$42,3,FALSE),VLOOKUP($C27,[2]equivalencia!$B$2:$J$27,9,FALSE))</f>
        <v>870861007</v>
      </c>
      <c r="G27" s="586">
        <v>1</v>
      </c>
      <c r="H27" s="587">
        <v>4536</v>
      </c>
      <c r="I27" s="584" t="s">
        <v>94</v>
      </c>
      <c r="J27" s="596" t="s">
        <v>673</v>
      </c>
      <c r="K27" s="577" t="s">
        <v>568</v>
      </c>
      <c r="L27" s="584" t="s">
        <v>101</v>
      </c>
      <c r="M27" s="584" t="s">
        <v>103</v>
      </c>
      <c r="N27" s="584" t="s">
        <v>105</v>
      </c>
      <c r="O27" s="584" t="s">
        <v>109</v>
      </c>
      <c r="P27" s="584" t="s">
        <v>112</v>
      </c>
      <c r="Q27" s="586">
        <v>15</v>
      </c>
      <c r="R27" s="584" t="s">
        <v>117</v>
      </c>
      <c r="S27" s="583" t="s">
        <v>691</v>
      </c>
      <c r="T27" s="584" t="s">
        <v>674</v>
      </c>
      <c r="U27" s="586">
        <v>25</v>
      </c>
      <c r="V27" s="586">
        <v>27</v>
      </c>
      <c r="W27" s="584" t="s">
        <v>127</v>
      </c>
      <c r="X27" s="586">
        <v>45</v>
      </c>
      <c r="Y27" s="584" t="s">
        <v>127</v>
      </c>
      <c r="Z27" s="586">
        <v>28</v>
      </c>
      <c r="AA27" s="584" t="s">
        <v>127</v>
      </c>
    </row>
    <row r="28" spans="1:27" ht="15" customHeight="1">
      <c r="A28" s="593" t="s">
        <v>672</v>
      </c>
      <c r="B28" s="583" t="s">
        <v>561</v>
      </c>
      <c r="C28" s="584" t="s">
        <v>565</v>
      </c>
      <c r="D28" s="584" t="s">
        <v>26</v>
      </c>
      <c r="E28" s="579" t="s">
        <v>718</v>
      </c>
      <c r="F28" s="585" t="str">
        <f>CONCATENATE(VLOOKUP($A28,[1]Hoja1!$B$2:$E$42,3,FALSE),VLOOKUP($C28,[2]equivalencia!$B$2:$J$27,9,FALSE))</f>
        <v>870861008</v>
      </c>
      <c r="G28" s="586">
        <v>1</v>
      </c>
      <c r="H28" s="587">
        <v>4536</v>
      </c>
      <c r="I28" s="584" t="s">
        <v>94</v>
      </c>
      <c r="J28" s="596" t="s">
        <v>673</v>
      </c>
      <c r="K28" s="577" t="s">
        <v>568</v>
      </c>
      <c r="L28" s="584" t="s">
        <v>101</v>
      </c>
      <c r="M28" s="584" t="s">
        <v>103</v>
      </c>
      <c r="N28" s="584" t="s">
        <v>105</v>
      </c>
      <c r="O28" s="584" t="s">
        <v>109</v>
      </c>
      <c r="P28" s="584" t="s">
        <v>112</v>
      </c>
      <c r="Q28" s="586">
        <v>15</v>
      </c>
      <c r="R28" s="584" t="s">
        <v>117</v>
      </c>
      <c r="S28" s="583" t="s">
        <v>691</v>
      </c>
      <c r="T28" s="584" t="s">
        <v>674</v>
      </c>
      <c r="U28" s="586">
        <v>25</v>
      </c>
      <c r="V28" s="586">
        <v>27</v>
      </c>
      <c r="W28" s="584" t="s">
        <v>127</v>
      </c>
      <c r="X28" s="586">
        <v>45</v>
      </c>
      <c r="Y28" s="584" t="s">
        <v>127</v>
      </c>
      <c r="Z28" s="586">
        <v>28</v>
      </c>
      <c r="AA28" s="584" t="s">
        <v>127</v>
      </c>
    </row>
    <row r="29" spans="1:27" ht="15" customHeight="1">
      <c r="A29" s="593" t="s">
        <v>672</v>
      </c>
      <c r="B29" s="583" t="s">
        <v>561</v>
      </c>
      <c r="C29" s="584" t="s">
        <v>54</v>
      </c>
      <c r="D29" s="584" t="s">
        <v>26</v>
      </c>
      <c r="E29" s="579" t="s">
        <v>719</v>
      </c>
      <c r="F29" s="585" t="str">
        <f>CONCATENATE(VLOOKUP($A29,[1]Hoja1!$B$2:$E$42,3,FALSE),VLOOKUP($C29,[2]equivalencia!$B$2:$J$27,9,FALSE))</f>
        <v>870861009</v>
      </c>
      <c r="G29" s="586">
        <v>1</v>
      </c>
      <c r="H29" s="587">
        <v>4536</v>
      </c>
      <c r="I29" s="584" t="s">
        <v>94</v>
      </c>
      <c r="J29" s="596" t="s">
        <v>673</v>
      </c>
      <c r="K29" s="577" t="s">
        <v>568</v>
      </c>
      <c r="L29" s="584" t="s">
        <v>101</v>
      </c>
      <c r="M29" s="584" t="s">
        <v>103</v>
      </c>
      <c r="N29" s="584" t="s">
        <v>105</v>
      </c>
      <c r="O29" s="584" t="s">
        <v>109</v>
      </c>
      <c r="P29" s="584" t="s">
        <v>112</v>
      </c>
      <c r="Q29" s="586">
        <v>15</v>
      </c>
      <c r="R29" s="584" t="s">
        <v>117</v>
      </c>
      <c r="S29" s="583" t="s">
        <v>691</v>
      </c>
      <c r="T29" s="584" t="s">
        <v>674</v>
      </c>
      <c r="U29" s="586">
        <v>25</v>
      </c>
      <c r="V29" s="586">
        <v>27</v>
      </c>
      <c r="W29" s="584" t="s">
        <v>127</v>
      </c>
      <c r="X29" s="586">
        <v>45</v>
      </c>
      <c r="Y29" s="584" t="s">
        <v>127</v>
      </c>
      <c r="Z29" s="586">
        <v>28</v>
      </c>
      <c r="AA29" s="584" t="s">
        <v>127</v>
      </c>
    </row>
    <row r="30" spans="1:27" ht="15" customHeight="1">
      <c r="A30" s="593" t="s">
        <v>672</v>
      </c>
      <c r="B30" s="583" t="s">
        <v>561</v>
      </c>
      <c r="C30" s="584" t="s">
        <v>604</v>
      </c>
      <c r="D30" s="584" t="s">
        <v>26</v>
      </c>
      <c r="E30" s="579" t="s">
        <v>720</v>
      </c>
      <c r="F30" s="585" t="str">
        <f>CONCATENATE(VLOOKUP($A30,[1]Hoja1!$B$2:$E$42,3,FALSE),VLOOKUP($C30,[2]equivalencia!$B$2:$J$27,9,FALSE))</f>
        <v>870861010</v>
      </c>
      <c r="G30" s="586">
        <v>1</v>
      </c>
      <c r="H30" s="587">
        <v>4536</v>
      </c>
      <c r="I30" s="584" t="s">
        <v>94</v>
      </c>
      <c r="J30" s="596" t="s">
        <v>673</v>
      </c>
      <c r="K30" s="577" t="s">
        <v>568</v>
      </c>
      <c r="L30" s="584" t="s">
        <v>101</v>
      </c>
      <c r="M30" s="584" t="s">
        <v>103</v>
      </c>
      <c r="N30" s="584" t="s">
        <v>105</v>
      </c>
      <c r="O30" s="584" t="s">
        <v>109</v>
      </c>
      <c r="P30" s="584" t="s">
        <v>112</v>
      </c>
      <c r="Q30" s="586">
        <v>15</v>
      </c>
      <c r="R30" s="584" t="s">
        <v>117</v>
      </c>
      <c r="S30" s="583" t="s">
        <v>691</v>
      </c>
      <c r="T30" s="584" t="s">
        <v>674</v>
      </c>
      <c r="U30" s="586">
        <v>25</v>
      </c>
      <c r="V30" s="586">
        <v>27</v>
      </c>
      <c r="W30" s="584" t="s">
        <v>127</v>
      </c>
      <c r="X30" s="586">
        <v>45</v>
      </c>
      <c r="Y30" s="584" t="s">
        <v>127</v>
      </c>
      <c r="Z30" s="586">
        <v>28</v>
      </c>
      <c r="AA30" s="584" t="s">
        <v>127</v>
      </c>
    </row>
    <row r="31" spans="1:27" ht="15" customHeight="1">
      <c r="A31" s="593" t="s">
        <v>672</v>
      </c>
      <c r="B31" s="583" t="s">
        <v>561</v>
      </c>
      <c r="C31" s="584" t="s">
        <v>566</v>
      </c>
      <c r="D31" s="584" t="s">
        <v>26</v>
      </c>
      <c r="E31" s="579" t="s">
        <v>721</v>
      </c>
      <c r="F31" s="585" t="str">
        <f>CONCATENATE(VLOOKUP($A31,[1]Hoja1!$B$2:$E$42,3,FALSE),VLOOKUP($C31,[2]equivalencia!$B$2:$J$27,9,FALSE))</f>
        <v>870861011</v>
      </c>
      <c r="G31" s="586">
        <v>1</v>
      </c>
      <c r="H31" s="587">
        <v>4536</v>
      </c>
      <c r="I31" s="584" t="s">
        <v>94</v>
      </c>
      <c r="J31" s="596" t="s">
        <v>673</v>
      </c>
      <c r="K31" s="577" t="s">
        <v>568</v>
      </c>
      <c r="L31" s="584" t="s">
        <v>101</v>
      </c>
      <c r="M31" s="584" t="s">
        <v>103</v>
      </c>
      <c r="N31" s="584" t="s">
        <v>105</v>
      </c>
      <c r="O31" s="584" t="s">
        <v>109</v>
      </c>
      <c r="P31" s="584" t="s">
        <v>112</v>
      </c>
      <c r="Q31" s="586">
        <v>15</v>
      </c>
      <c r="R31" s="584" t="s">
        <v>117</v>
      </c>
      <c r="S31" s="583" t="s">
        <v>691</v>
      </c>
      <c r="T31" s="584" t="s">
        <v>674</v>
      </c>
      <c r="U31" s="586">
        <v>25</v>
      </c>
      <c r="V31" s="586">
        <v>27</v>
      </c>
      <c r="W31" s="584" t="s">
        <v>127</v>
      </c>
      <c r="X31" s="586">
        <v>45</v>
      </c>
      <c r="Y31" s="584" t="s">
        <v>127</v>
      </c>
      <c r="Z31" s="586">
        <v>28</v>
      </c>
      <c r="AA31" s="584" t="s">
        <v>127</v>
      </c>
    </row>
    <row r="32" spans="1:27" ht="15" customHeight="1">
      <c r="A32" s="593" t="s">
        <v>675</v>
      </c>
      <c r="B32" s="583" t="s">
        <v>561</v>
      </c>
      <c r="C32" s="584" t="s">
        <v>48</v>
      </c>
      <c r="D32" s="584" t="s">
        <v>26</v>
      </c>
      <c r="E32" s="579" t="s">
        <v>722</v>
      </c>
      <c r="F32" s="585" t="str">
        <f>CONCATENATE(VLOOKUP($A32,[1]Hoja1!$B$2:$E$42,3,FALSE),VLOOKUP($C32,[2]equivalencia!$B$2:$J$27,9,FALSE))</f>
        <v>870860903</v>
      </c>
      <c r="G32" s="586">
        <v>1</v>
      </c>
      <c r="H32" s="587">
        <v>7500</v>
      </c>
      <c r="I32" s="584" t="s">
        <v>94</v>
      </c>
      <c r="J32" s="596" t="s">
        <v>676</v>
      </c>
      <c r="K32" s="577" t="s">
        <v>568</v>
      </c>
      <c r="L32" s="584" t="s">
        <v>101</v>
      </c>
      <c r="M32" s="584" t="s">
        <v>103</v>
      </c>
      <c r="N32" s="584" t="s">
        <v>105</v>
      </c>
      <c r="O32" s="584" t="s">
        <v>109</v>
      </c>
      <c r="P32" s="584" t="s">
        <v>112</v>
      </c>
      <c r="Q32" s="586">
        <v>15</v>
      </c>
      <c r="R32" s="584" t="s">
        <v>117</v>
      </c>
      <c r="S32" s="583" t="s">
        <v>691</v>
      </c>
      <c r="T32" s="584" t="s">
        <v>677</v>
      </c>
      <c r="U32" s="586">
        <v>40</v>
      </c>
      <c r="V32" s="586">
        <v>32</v>
      </c>
      <c r="W32" s="584" t="s">
        <v>127</v>
      </c>
      <c r="X32" s="586">
        <v>53</v>
      </c>
      <c r="Y32" s="584" t="s">
        <v>127</v>
      </c>
      <c r="Z32" s="586">
        <v>23</v>
      </c>
      <c r="AA32" s="584" t="s">
        <v>127</v>
      </c>
    </row>
    <row r="33" spans="1:27" ht="15" customHeight="1">
      <c r="A33" s="593" t="s">
        <v>675</v>
      </c>
      <c r="B33" s="583" t="s">
        <v>561</v>
      </c>
      <c r="C33" s="584" t="s">
        <v>563</v>
      </c>
      <c r="D33" s="584" t="s">
        <v>26</v>
      </c>
      <c r="E33" s="579" t="s">
        <v>723</v>
      </c>
      <c r="F33" s="585" t="str">
        <f>CONCATENATE(VLOOKUP($A33,[1]Hoja1!$B$2:$E$42,3,FALSE),VLOOKUP($C33,[2]equivalencia!$B$2:$J$27,9,FALSE))</f>
        <v>870860905</v>
      </c>
      <c r="G33" s="586">
        <v>1</v>
      </c>
      <c r="H33" s="587">
        <v>7500</v>
      </c>
      <c r="I33" s="584" t="s">
        <v>94</v>
      </c>
      <c r="J33" s="596" t="s">
        <v>676</v>
      </c>
      <c r="K33" s="577" t="s">
        <v>568</v>
      </c>
      <c r="L33" s="584" t="s">
        <v>101</v>
      </c>
      <c r="M33" s="584" t="s">
        <v>103</v>
      </c>
      <c r="N33" s="584" t="s">
        <v>105</v>
      </c>
      <c r="O33" s="584" t="s">
        <v>109</v>
      </c>
      <c r="P33" s="584" t="s">
        <v>112</v>
      </c>
      <c r="Q33" s="586">
        <v>15</v>
      </c>
      <c r="R33" s="584" t="s">
        <v>117</v>
      </c>
      <c r="S33" s="583" t="s">
        <v>691</v>
      </c>
      <c r="T33" s="584" t="s">
        <v>677</v>
      </c>
      <c r="U33" s="586">
        <v>40</v>
      </c>
      <c r="V33" s="586">
        <v>32</v>
      </c>
      <c r="W33" s="584" t="s">
        <v>127</v>
      </c>
      <c r="X33" s="586">
        <v>53</v>
      </c>
      <c r="Y33" s="584" t="s">
        <v>127</v>
      </c>
      <c r="Z33" s="586">
        <v>23</v>
      </c>
      <c r="AA33" s="584" t="s">
        <v>127</v>
      </c>
    </row>
    <row r="34" spans="1:27" ht="15" customHeight="1">
      <c r="A34" s="593" t="s">
        <v>675</v>
      </c>
      <c r="B34" s="583" t="s">
        <v>561</v>
      </c>
      <c r="C34" s="584" t="s">
        <v>564</v>
      </c>
      <c r="D34" s="584" t="s">
        <v>26</v>
      </c>
      <c r="E34" s="579" t="s">
        <v>724</v>
      </c>
      <c r="F34" s="585" t="str">
        <f>CONCATENATE(VLOOKUP($A34,[1]Hoja1!$B$2:$E$42,3,FALSE),VLOOKUP($C34,[2]equivalencia!$B$2:$J$27,9,FALSE))</f>
        <v>870860907</v>
      </c>
      <c r="G34" s="586">
        <v>1</v>
      </c>
      <c r="H34" s="587">
        <v>7500</v>
      </c>
      <c r="I34" s="584" t="s">
        <v>94</v>
      </c>
      <c r="J34" s="596" t="s">
        <v>676</v>
      </c>
      <c r="K34" s="577" t="s">
        <v>568</v>
      </c>
      <c r="L34" s="584" t="s">
        <v>101</v>
      </c>
      <c r="M34" s="584" t="s">
        <v>103</v>
      </c>
      <c r="N34" s="584" t="s">
        <v>105</v>
      </c>
      <c r="O34" s="584" t="s">
        <v>109</v>
      </c>
      <c r="P34" s="584" t="s">
        <v>112</v>
      </c>
      <c r="Q34" s="586">
        <v>15</v>
      </c>
      <c r="R34" s="584" t="s">
        <v>117</v>
      </c>
      <c r="S34" s="583" t="s">
        <v>691</v>
      </c>
      <c r="T34" s="584" t="s">
        <v>677</v>
      </c>
      <c r="U34" s="586">
        <v>40</v>
      </c>
      <c r="V34" s="586">
        <v>32</v>
      </c>
      <c r="W34" s="584" t="s">
        <v>127</v>
      </c>
      <c r="X34" s="586">
        <v>53</v>
      </c>
      <c r="Y34" s="584" t="s">
        <v>127</v>
      </c>
      <c r="Z34" s="586">
        <v>23</v>
      </c>
      <c r="AA34" s="584" t="s">
        <v>127</v>
      </c>
    </row>
    <row r="35" spans="1:27" ht="15" customHeight="1">
      <c r="A35" s="593" t="s">
        <v>675</v>
      </c>
      <c r="B35" s="583" t="s">
        <v>561</v>
      </c>
      <c r="C35" s="584" t="s">
        <v>565</v>
      </c>
      <c r="D35" s="584" t="s">
        <v>26</v>
      </c>
      <c r="E35" s="579" t="s">
        <v>725</v>
      </c>
      <c r="F35" s="585" t="str">
        <f>CONCATENATE(VLOOKUP($A35,[1]Hoja1!$B$2:$E$42,3,FALSE),VLOOKUP($C35,[2]equivalencia!$B$2:$J$27,9,FALSE))</f>
        <v>870860908</v>
      </c>
      <c r="G35" s="586">
        <v>1</v>
      </c>
      <c r="H35" s="587">
        <v>7500</v>
      </c>
      <c r="I35" s="584" t="s">
        <v>94</v>
      </c>
      <c r="J35" s="596" t="s">
        <v>676</v>
      </c>
      <c r="K35" s="577" t="s">
        <v>568</v>
      </c>
      <c r="L35" s="584" t="s">
        <v>101</v>
      </c>
      <c r="M35" s="584" t="s">
        <v>103</v>
      </c>
      <c r="N35" s="584" t="s">
        <v>105</v>
      </c>
      <c r="O35" s="584" t="s">
        <v>109</v>
      </c>
      <c r="P35" s="584" t="s">
        <v>112</v>
      </c>
      <c r="Q35" s="586">
        <v>15</v>
      </c>
      <c r="R35" s="584" t="s">
        <v>117</v>
      </c>
      <c r="S35" s="583" t="s">
        <v>691</v>
      </c>
      <c r="T35" s="584" t="s">
        <v>677</v>
      </c>
      <c r="U35" s="586">
        <v>40</v>
      </c>
      <c r="V35" s="586">
        <v>32</v>
      </c>
      <c r="W35" s="584" t="s">
        <v>127</v>
      </c>
      <c r="X35" s="586">
        <v>53</v>
      </c>
      <c r="Y35" s="584" t="s">
        <v>127</v>
      </c>
      <c r="Z35" s="586">
        <v>23</v>
      </c>
      <c r="AA35" s="584" t="s">
        <v>127</v>
      </c>
    </row>
    <row r="36" spans="1:27" ht="15" customHeight="1">
      <c r="A36" s="593" t="s">
        <v>675</v>
      </c>
      <c r="B36" s="583" t="s">
        <v>561</v>
      </c>
      <c r="C36" s="584" t="s">
        <v>604</v>
      </c>
      <c r="D36" s="584" t="s">
        <v>26</v>
      </c>
      <c r="E36" s="579" t="s">
        <v>726</v>
      </c>
      <c r="F36" s="585" t="str">
        <f>CONCATENATE(VLOOKUP($A36,[1]Hoja1!$B$2:$E$42,3,FALSE),VLOOKUP($C36,[2]equivalencia!$B$2:$J$27,9,FALSE))</f>
        <v>870860910</v>
      </c>
      <c r="G36" s="586">
        <v>1</v>
      </c>
      <c r="H36" s="587">
        <v>7500</v>
      </c>
      <c r="I36" s="584" t="s">
        <v>94</v>
      </c>
      <c r="J36" s="596" t="s">
        <v>676</v>
      </c>
      <c r="K36" s="577" t="s">
        <v>568</v>
      </c>
      <c r="L36" s="584" t="s">
        <v>101</v>
      </c>
      <c r="M36" s="584" t="s">
        <v>103</v>
      </c>
      <c r="N36" s="584" t="s">
        <v>105</v>
      </c>
      <c r="O36" s="584" t="s">
        <v>109</v>
      </c>
      <c r="P36" s="584" t="s">
        <v>112</v>
      </c>
      <c r="Q36" s="586">
        <v>15</v>
      </c>
      <c r="R36" s="584" t="s">
        <v>117</v>
      </c>
      <c r="S36" s="583" t="s">
        <v>691</v>
      </c>
      <c r="T36" s="584" t="s">
        <v>677</v>
      </c>
      <c r="U36" s="586">
        <v>40</v>
      </c>
      <c r="V36" s="586">
        <v>32</v>
      </c>
      <c r="W36" s="584" t="s">
        <v>127</v>
      </c>
      <c r="X36" s="586">
        <v>53</v>
      </c>
      <c r="Y36" s="584" t="s">
        <v>127</v>
      </c>
      <c r="Z36" s="586">
        <v>23</v>
      </c>
      <c r="AA36" s="584" t="s">
        <v>127</v>
      </c>
    </row>
    <row r="37" spans="1:27" ht="15" customHeight="1">
      <c r="A37" s="593" t="s">
        <v>675</v>
      </c>
      <c r="B37" s="583" t="s">
        <v>561</v>
      </c>
      <c r="C37" s="584" t="s">
        <v>566</v>
      </c>
      <c r="D37" s="584" t="s">
        <v>26</v>
      </c>
      <c r="E37" s="579" t="s">
        <v>727</v>
      </c>
      <c r="F37" s="585" t="str">
        <f>CONCATENATE(VLOOKUP($A37,[1]Hoja1!$B$2:$E$42,3,FALSE),VLOOKUP($C37,[2]equivalencia!$B$2:$J$27,9,FALSE))</f>
        <v>870860911</v>
      </c>
      <c r="G37" s="586">
        <v>1</v>
      </c>
      <c r="H37" s="587">
        <v>7500</v>
      </c>
      <c r="I37" s="584" t="s">
        <v>94</v>
      </c>
      <c r="J37" s="596" t="s">
        <v>676</v>
      </c>
      <c r="K37" s="577" t="s">
        <v>568</v>
      </c>
      <c r="L37" s="584" t="s">
        <v>101</v>
      </c>
      <c r="M37" s="584" t="s">
        <v>103</v>
      </c>
      <c r="N37" s="584" t="s">
        <v>105</v>
      </c>
      <c r="O37" s="584" t="s">
        <v>109</v>
      </c>
      <c r="P37" s="584" t="s">
        <v>112</v>
      </c>
      <c r="Q37" s="586">
        <v>15</v>
      </c>
      <c r="R37" s="584" t="s">
        <v>117</v>
      </c>
      <c r="S37" s="583" t="s">
        <v>691</v>
      </c>
      <c r="T37" s="584" t="s">
        <v>677</v>
      </c>
      <c r="U37" s="586">
        <v>40</v>
      </c>
      <c r="V37" s="586">
        <v>32</v>
      </c>
      <c r="W37" s="584" t="s">
        <v>127</v>
      </c>
      <c r="X37" s="586">
        <v>53</v>
      </c>
      <c r="Y37" s="584" t="s">
        <v>127</v>
      </c>
      <c r="Z37" s="586">
        <v>23</v>
      </c>
      <c r="AA37" s="584" t="s">
        <v>127</v>
      </c>
    </row>
    <row r="38" spans="1:27" ht="15" customHeight="1">
      <c r="A38" s="593" t="s">
        <v>678</v>
      </c>
      <c r="B38" s="583" t="s">
        <v>561</v>
      </c>
      <c r="C38" s="584" t="s">
        <v>569</v>
      </c>
      <c r="D38" s="584" t="s">
        <v>26</v>
      </c>
      <c r="E38" s="579" t="s">
        <v>728</v>
      </c>
      <c r="F38" s="585" t="str">
        <f>CONCATENATE(VLOOKUP($A38,[1]Hoja1!$B$2:$E$42,3,FALSE),VLOOKUP($C38,[2]equivalencia!$B$2:$J$27,9,FALSE))</f>
        <v>870860801</v>
      </c>
      <c r="G38" s="586">
        <v>1</v>
      </c>
      <c r="H38" s="587">
        <v>7776</v>
      </c>
      <c r="I38" s="584" t="s">
        <v>94</v>
      </c>
      <c r="J38" s="596" t="s">
        <v>679</v>
      </c>
      <c r="K38" s="577" t="s">
        <v>568</v>
      </c>
      <c r="L38" s="584" t="s">
        <v>101</v>
      </c>
      <c r="M38" s="584" t="s">
        <v>103</v>
      </c>
      <c r="N38" s="584" t="s">
        <v>105</v>
      </c>
      <c r="O38" s="584" t="s">
        <v>109</v>
      </c>
      <c r="P38" s="584" t="s">
        <v>112</v>
      </c>
      <c r="Q38" s="586">
        <v>15</v>
      </c>
      <c r="R38" s="584" t="s">
        <v>117</v>
      </c>
      <c r="S38" s="583" t="s">
        <v>691</v>
      </c>
      <c r="T38" s="584" t="s">
        <v>680</v>
      </c>
      <c r="U38" s="586">
        <v>40</v>
      </c>
      <c r="V38" s="586">
        <v>45</v>
      </c>
      <c r="W38" s="584" t="s">
        <v>127</v>
      </c>
      <c r="X38" s="586">
        <v>50</v>
      </c>
      <c r="Y38" s="584" t="s">
        <v>127</v>
      </c>
      <c r="Z38" s="586">
        <v>35</v>
      </c>
      <c r="AA38" s="584" t="s">
        <v>127</v>
      </c>
    </row>
    <row r="39" spans="1:27" ht="15" customHeight="1">
      <c r="A39" s="593" t="s">
        <v>678</v>
      </c>
      <c r="B39" s="583" t="s">
        <v>561</v>
      </c>
      <c r="C39" s="584" t="s">
        <v>570</v>
      </c>
      <c r="D39" s="584" t="s">
        <v>26</v>
      </c>
      <c r="E39" s="579" t="s">
        <v>729</v>
      </c>
      <c r="F39" s="585" t="str">
        <f>CONCATENATE(VLOOKUP($A39,[1]Hoja1!$B$2:$E$42,3,FALSE),VLOOKUP($C39,[2]equivalencia!$B$2:$J$27,9,FALSE))</f>
        <v>870860802</v>
      </c>
      <c r="G39" s="586">
        <v>1</v>
      </c>
      <c r="H39" s="587">
        <v>7776</v>
      </c>
      <c r="I39" s="584" t="s">
        <v>94</v>
      </c>
      <c r="J39" s="596" t="s">
        <v>679</v>
      </c>
      <c r="K39" s="577" t="s">
        <v>568</v>
      </c>
      <c r="L39" s="584" t="s">
        <v>101</v>
      </c>
      <c r="M39" s="584" t="s">
        <v>103</v>
      </c>
      <c r="N39" s="584" t="s">
        <v>105</v>
      </c>
      <c r="O39" s="584" t="s">
        <v>109</v>
      </c>
      <c r="P39" s="584" t="s">
        <v>112</v>
      </c>
      <c r="Q39" s="586">
        <v>15</v>
      </c>
      <c r="R39" s="584" t="s">
        <v>117</v>
      </c>
      <c r="S39" s="583" t="s">
        <v>691</v>
      </c>
      <c r="T39" s="584" t="s">
        <v>680</v>
      </c>
      <c r="U39" s="586">
        <v>40</v>
      </c>
      <c r="V39" s="586">
        <v>45</v>
      </c>
      <c r="W39" s="584" t="s">
        <v>127</v>
      </c>
      <c r="X39" s="586">
        <v>50</v>
      </c>
      <c r="Y39" s="584" t="s">
        <v>127</v>
      </c>
      <c r="Z39" s="586">
        <v>35</v>
      </c>
      <c r="AA39" s="584" t="s">
        <v>127</v>
      </c>
    </row>
    <row r="40" spans="1:27" ht="15" customHeight="1">
      <c r="A40" s="593" t="s">
        <v>678</v>
      </c>
      <c r="B40" s="583" t="s">
        <v>561</v>
      </c>
      <c r="C40" s="584" t="s">
        <v>48</v>
      </c>
      <c r="D40" s="584" t="s">
        <v>26</v>
      </c>
      <c r="E40" s="579" t="s">
        <v>730</v>
      </c>
      <c r="F40" s="585" t="str">
        <f>CONCATENATE(VLOOKUP($A40,[1]Hoja1!$B$2:$E$42,3,FALSE),VLOOKUP($C40,[2]equivalencia!$B$2:$J$27,9,FALSE))</f>
        <v>870860803</v>
      </c>
      <c r="G40" s="586">
        <v>1</v>
      </c>
      <c r="H40" s="587">
        <v>7776</v>
      </c>
      <c r="I40" s="584" t="s">
        <v>94</v>
      </c>
      <c r="J40" s="596" t="s">
        <v>679</v>
      </c>
      <c r="K40" s="577" t="s">
        <v>568</v>
      </c>
      <c r="L40" s="584" t="s">
        <v>101</v>
      </c>
      <c r="M40" s="584" t="s">
        <v>103</v>
      </c>
      <c r="N40" s="584" t="s">
        <v>105</v>
      </c>
      <c r="O40" s="584" t="s">
        <v>109</v>
      </c>
      <c r="P40" s="584" t="s">
        <v>112</v>
      </c>
      <c r="Q40" s="586">
        <v>15</v>
      </c>
      <c r="R40" s="584" t="s">
        <v>117</v>
      </c>
      <c r="S40" s="583" t="s">
        <v>691</v>
      </c>
      <c r="T40" s="584" t="s">
        <v>680</v>
      </c>
      <c r="U40" s="586">
        <v>40</v>
      </c>
      <c r="V40" s="586">
        <v>45</v>
      </c>
      <c r="W40" s="584" t="s">
        <v>127</v>
      </c>
      <c r="X40" s="586">
        <v>50</v>
      </c>
      <c r="Y40" s="584" t="s">
        <v>127</v>
      </c>
      <c r="Z40" s="586">
        <v>35</v>
      </c>
      <c r="AA40" s="584" t="s">
        <v>127</v>
      </c>
    </row>
    <row r="41" spans="1:27" ht="15" customHeight="1">
      <c r="A41" s="593" t="s">
        <v>678</v>
      </c>
      <c r="B41" s="583" t="s">
        <v>561</v>
      </c>
      <c r="C41" s="584" t="s">
        <v>562</v>
      </c>
      <c r="D41" s="584" t="s">
        <v>26</v>
      </c>
      <c r="E41" s="579" t="s">
        <v>731</v>
      </c>
      <c r="F41" s="585" t="str">
        <f>CONCATENATE(VLOOKUP($A41,[1]Hoja1!$B$2:$E$42,3,FALSE),VLOOKUP($C41,[2]equivalencia!$B$2:$J$27,9,FALSE))</f>
        <v>870860804</v>
      </c>
      <c r="G41" s="586">
        <v>1</v>
      </c>
      <c r="H41" s="587">
        <v>7776</v>
      </c>
      <c r="I41" s="584" t="s">
        <v>94</v>
      </c>
      <c r="J41" s="596" t="s">
        <v>679</v>
      </c>
      <c r="K41" s="577" t="s">
        <v>568</v>
      </c>
      <c r="L41" s="584" t="s">
        <v>101</v>
      </c>
      <c r="M41" s="584" t="s">
        <v>103</v>
      </c>
      <c r="N41" s="584" t="s">
        <v>105</v>
      </c>
      <c r="O41" s="584" t="s">
        <v>109</v>
      </c>
      <c r="P41" s="584" t="s">
        <v>112</v>
      </c>
      <c r="Q41" s="586">
        <v>15</v>
      </c>
      <c r="R41" s="584" t="s">
        <v>117</v>
      </c>
      <c r="S41" s="583" t="s">
        <v>691</v>
      </c>
      <c r="T41" s="584" t="s">
        <v>680</v>
      </c>
      <c r="U41" s="586">
        <v>40</v>
      </c>
      <c r="V41" s="586">
        <v>45</v>
      </c>
      <c r="W41" s="584" t="s">
        <v>127</v>
      </c>
      <c r="X41" s="586">
        <v>50</v>
      </c>
      <c r="Y41" s="584" t="s">
        <v>127</v>
      </c>
      <c r="Z41" s="586">
        <v>35</v>
      </c>
      <c r="AA41" s="584" t="s">
        <v>127</v>
      </c>
    </row>
    <row r="42" spans="1:27" ht="15" customHeight="1">
      <c r="A42" s="593" t="s">
        <v>678</v>
      </c>
      <c r="B42" s="583" t="s">
        <v>561</v>
      </c>
      <c r="C42" s="584" t="s">
        <v>563</v>
      </c>
      <c r="D42" s="584" t="s">
        <v>26</v>
      </c>
      <c r="E42" s="579" t="s">
        <v>732</v>
      </c>
      <c r="F42" s="585" t="str">
        <f>CONCATENATE(VLOOKUP($A42,[1]Hoja1!$B$2:$E$42,3,FALSE),VLOOKUP($C42,[2]equivalencia!$B$2:$J$27,9,FALSE))</f>
        <v>870860805</v>
      </c>
      <c r="G42" s="586">
        <v>1</v>
      </c>
      <c r="H42" s="587">
        <v>7776</v>
      </c>
      <c r="I42" s="584" t="s">
        <v>94</v>
      </c>
      <c r="J42" s="596" t="s">
        <v>679</v>
      </c>
      <c r="K42" s="577" t="s">
        <v>568</v>
      </c>
      <c r="L42" s="584" t="s">
        <v>101</v>
      </c>
      <c r="M42" s="584" t="s">
        <v>103</v>
      </c>
      <c r="N42" s="584" t="s">
        <v>105</v>
      </c>
      <c r="O42" s="584" t="s">
        <v>109</v>
      </c>
      <c r="P42" s="584" t="s">
        <v>112</v>
      </c>
      <c r="Q42" s="586">
        <v>15</v>
      </c>
      <c r="R42" s="584" t="s">
        <v>117</v>
      </c>
      <c r="S42" s="583" t="s">
        <v>691</v>
      </c>
      <c r="T42" s="584" t="s">
        <v>680</v>
      </c>
      <c r="U42" s="586">
        <v>40</v>
      </c>
      <c r="V42" s="586">
        <v>45</v>
      </c>
      <c r="W42" s="584" t="s">
        <v>127</v>
      </c>
      <c r="X42" s="586">
        <v>50</v>
      </c>
      <c r="Y42" s="584" t="s">
        <v>127</v>
      </c>
      <c r="Z42" s="586">
        <v>35</v>
      </c>
      <c r="AA42" s="584" t="s">
        <v>127</v>
      </c>
    </row>
    <row r="43" spans="1:27" ht="15" customHeight="1">
      <c r="A43" s="593" t="s">
        <v>678</v>
      </c>
      <c r="B43" s="583" t="s">
        <v>561</v>
      </c>
      <c r="C43" s="584" t="s">
        <v>67</v>
      </c>
      <c r="D43" s="584" t="s">
        <v>26</v>
      </c>
      <c r="E43" s="579" t="s">
        <v>733</v>
      </c>
      <c r="F43" s="585" t="str">
        <f>CONCATENATE(VLOOKUP($A43,[1]Hoja1!$B$2:$E$42,3,FALSE),VLOOKUP($C43,[2]equivalencia!$B$2:$J$27,9,FALSE))</f>
        <v>870860806</v>
      </c>
      <c r="G43" s="586">
        <v>1</v>
      </c>
      <c r="H43" s="587">
        <v>7776</v>
      </c>
      <c r="I43" s="584" t="s">
        <v>94</v>
      </c>
      <c r="J43" s="596" t="s">
        <v>679</v>
      </c>
      <c r="K43" s="577" t="s">
        <v>568</v>
      </c>
      <c r="L43" s="584" t="s">
        <v>101</v>
      </c>
      <c r="M43" s="584" t="s">
        <v>103</v>
      </c>
      <c r="N43" s="584" t="s">
        <v>105</v>
      </c>
      <c r="O43" s="584" t="s">
        <v>109</v>
      </c>
      <c r="P43" s="584" t="s">
        <v>112</v>
      </c>
      <c r="Q43" s="586">
        <v>15</v>
      </c>
      <c r="R43" s="584" t="s">
        <v>117</v>
      </c>
      <c r="S43" s="583" t="s">
        <v>691</v>
      </c>
      <c r="T43" s="584" t="s">
        <v>680</v>
      </c>
      <c r="U43" s="586">
        <v>40</v>
      </c>
      <c r="V43" s="586">
        <v>45</v>
      </c>
      <c r="W43" s="584" t="s">
        <v>127</v>
      </c>
      <c r="X43" s="586">
        <v>50</v>
      </c>
      <c r="Y43" s="584" t="s">
        <v>127</v>
      </c>
      <c r="Z43" s="586">
        <v>35</v>
      </c>
      <c r="AA43" s="584" t="s">
        <v>127</v>
      </c>
    </row>
    <row r="44" spans="1:27" ht="15" customHeight="1">
      <c r="A44" s="593" t="s">
        <v>678</v>
      </c>
      <c r="B44" s="583" t="s">
        <v>561</v>
      </c>
      <c r="C44" s="584" t="s">
        <v>564</v>
      </c>
      <c r="D44" s="584" t="s">
        <v>26</v>
      </c>
      <c r="E44" s="579" t="s">
        <v>734</v>
      </c>
      <c r="F44" s="585" t="str">
        <f>CONCATENATE(VLOOKUP($A44,[1]Hoja1!$B$2:$E$42,3,FALSE),VLOOKUP($C44,[2]equivalencia!$B$2:$J$27,9,FALSE))</f>
        <v>870860807</v>
      </c>
      <c r="G44" s="586">
        <v>1</v>
      </c>
      <c r="H44" s="587">
        <v>7776</v>
      </c>
      <c r="I44" s="584" t="s">
        <v>94</v>
      </c>
      <c r="J44" s="596" t="s">
        <v>679</v>
      </c>
      <c r="K44" s="577" t="s">
        <v>568</v>
      </c>
      <c r="L44" s="584" t="s">
        <v>101</v>
      </c>
      <c r="M44" s="584" t="s">
        <v>103</v>
      </c>
      <c r="N44" s="584" t="s">
        <v>105</v>
      </c>
      <c r="O44" s="584" t="s">
        <v>109</v>
      </c>
      <c r="P44" s="584" t="s">
        <v>112</v>
      </c>
      <c r="Q44" s="586">
        <v>15</v>
      </c>
      <c r="R44" s="584" t="s">
        <v>117</v>
      </c>
      <c r="S44" s="583" t="s">
        <v>691</v>
      </c>
      <c r="T44" s="584" t="s">
        <v>680</v>
      </c>
      <c r="U44" s="586">
        <v>40</v>
      </c>
      <c r="V44" s="586">
        <v>45</v>
      </c>
      <c r="W44" s="584" t="s">
        <v>127</v>
      </c>
      <c r="X44" s="586">
        <v>50</v>
      </c>
      <c r="Y44" s="584" t="s">
        <v>127</v>
      </c>
      <c r="Z44" s="586">
        <v>35</v>
      </c>
      <c r="AA44" s="584" t="s">
        <v>127</v>
      </c>
    </row>
    <row r="45" spans="1:27" ht="15" customHeight="1">
      <c r="A45" s="593" t="s">
        <v>678</v>
      </c>
      <c r="B45" s="583" t="s">
        <v>561</v>
      </c>
      <c r="C45" s="584" t="s">
        <v>565</v>
      </c>
      <c r="D45" s="584" t="s">
        <v>26</v>
      </c>
      <c r="E45" s="579" t="s">
        <v>735</v>
      </c>
      <c r="F45" s="585" t="str">
        <f>CONCATENATE(VLOOKUP($A45,[1]Hoja1!$B$2:$E$42,3,FALSE),VLOOKUP($C45,[2]equivalencia!$B$2:$J$27,9,FALSE))</f>
        <v>870860808</v>
      </c>
      <c r="G45" s="586">
        <v>1</v>
      </c>
      <c r="H45" s="587">
        <v>7776</v>
      </c>
      <c r="I45" s="584" t="s">
        <v>94</v>
      </c>
      <c r="J45" s="596" t="s">
        <v>679</v>
      </c>
      <c r="K45" s="577" t="s">
        <v>568</v>
      </c>
      <c r="L45" s="584" t="s">
        <v>101</v>
      </c>
      <c r="M45" s="584" t="s">
        <v>103</v>
      </c>
      <c r="N45" s="584" t="s">
        <v>105</v>
      </c>
      <c r="O45" s="584" t="s">
        <v>109</v>
      </c>
      <c r="P45" s="584" t="s">
        <v>112</v>
      </c>
      <c r="Q45" s="586">
        <v>15</v>
      </c>
      <c r="R45" s="584" t="s">
        <v>117</v>
      </c>
      <c r="S45" s="583" t="s">
        <v>691</v>
      </c>
      <c r="T45" s="584" t="s">
        <v>680</v>
      </c>
      <c r="U45" s="586">
        <v>40</v>
      </c>
      <c r="V45" s="586">
        <v>45</v>
      </c>
      <c r="W45" s="584" t="s">
        <v>127</v>
      </c>
      <c r="X45" s="586">
        <v>50</v>
      </c>
      <c r="Y45" s="584" t="s">
        <v>127</v>
      </c>
      <c r="Z45" s="586">
        <v>35</v>
      </c>
      <c r="AA45" s="584" t="s">
        <v>127</v>
      </c>
    </row>
    <row r="46" spans="1:27" ht="15" customHeight="1">
      <c r="A46" s="593" t="s">
        <v>678</v>
      </c>
      <c r="B46" s="583" t="s">
        <v>561</v>
      </c>
      <c r="C46" s="584" t="s">
        <v>54</v>
      </c>
      <c r="D46" s="584" t="s">
        <v>26</v>
      </c>
      <c r="E46" s="579" t="s">
        <v>736</v>
      </c>
      <c r="F46" s="585" t="str">
        <f>CONCATENATE(VLOOKUP($A46,[1]Hoja1!$B$2:$E$42,3,FALSE),VLOOKUP($C46,[2]equivalencia!$B$2:$J$27,9,FALSE))</f>
        <v>870860809</v>
      </c>
      <c r="G46" s="586">
        <v>1</v>
      </c>
      <c r="H46" s="587">
        <v>7776</v>
      </c>
      <c r="I46" s="584" t="s">
        <v>94</v>
      </c>
      <c r="J46" s="596" t="s">
        <v>679</v>
      </c>
      <c r="K46" s="577" t="s">
        <v>568</v>
      </c>
      <c r="L46" s="584" t="s">
        <v>101</v>
      </c>
      <c r="M46" s="584" t="s">
        <v>103</v>
      </c>
      <c r="N46" s="584" t="s">
        <v>105</v>
      </c>
      <c r="O46" s="584" t="s">
        <v>109</v>
      </c>
      <c r="P46" s="584" t="s">
        <v>112</v>
      </c>
      <c r="Q46" s="586">
        <v>15</v>
      </c>
      <c r="R46" s="584" t="s">
        <v>117</v>
      </c>
      <c r="S46" s="583" t="s">
        <v>691</v>
      </c>
      <c r="T46" s="584" t="s">
        <v>680</v>
      </c>
      <c r="U46" s="586">
        <v>40</v>
      </c>
      <c r="V46" s="586">
        <v>45</v>
      </c>
      <c r="W46" s="584" t="s">
        <v>127</v>
      </c>
      <c r="X46" s="586">
        <v>50</v>
      </c>
      <c r="Y46" s="584" t="s">
        <v>127</v>
      </c>
      <c r="Z46" s="586">
        <v>35</v>
      </c>
      <c r="AA46" s="584" t="s">
        <v>127</v>
      </c>
    </row>
    <row r="47" spans="1:27" ht="15" customHeight="1">
      <c r="A47" s="593" t="s">
        <v>678</v>
      </c>
      <c r="B47" s="583" t="s">
        <v>561</v>
      </c>
      <c r="C47" s="584" t="s">
        <v>604</v>
      </c>
      <c r="D47" s="584" t="s">
        <v>26</v>
      </c>
      <c r="E47" s="579" t="s">
        <v>737</v>
      </c>
      <c r="F47" s="585" t="str">
        <f>CONCATENATE(VLOOKUP($A47,[1]Hoja1!$B$2:$E$42,3,FALSE),VLOOKUP($C47,[2]equivalencia!$B$2:$J$27,9,FALSE))</f>
        <v>870860810</v>
      </c>
      <c r="G47" s="586">
        <v>1</v>
      </c>
      <c r="H47" s="587">
        <v>7776</v>
      </c>
      <c r="I47" s="584" t="s">
        <v>94</v>
      </c>
      <c r="J47" s="596" t="s">
        <v>679</v>
      </c>
      <c r="K47" s="577" t="s">
        <v>568</v>
      </c>
      <c r="L47" s="584" t="s">
        <v>101</v>
      </c>
      <c r="M47" s="584" t="s">
        <v>103</v>
      </c>
      <c r="N47" s="584" t="s">
        <v>105</v>
      </c>
      <c r="O47" s="584" t="s">
        <v>109</v>
      </c>
      <c r="P47" s="584" t="s">
        <v>112</v>
      </c>
      <c r="Q47" s="586">
        <v>15</v>
      </c>
      <c r="R47" s="584" t="s">
        <v>117</v>
      </c>
      <c r="S47" s="583" t="s">
        <v>691</v>
      </c>
      <c r="T47" s="584" t="s">
        <v>680</v>
      </c>
      <c r="U47" s="586">
        <v>40</v>
      </c>
      <c r="V47" s="586">
        <v>45</v>
      </c>
      <c r="W47" s="584" t="s">
        <v>127</v>
      </c>
      <c r="X47" s="586">
        <v>50</v>
      </c>
      <c r="Y47" s="584" t="s">
        <v>127</v>
      </c>
      <c r="Z47" s="586">
        <v>35</v>
      </c>
      <c r="AA47" s="584" t="s">
        <v>127</v>
      </c>
    </row>
    <row r="48" spans="1:27" ht="15" customHeight="1">
      <c r="A48" s="593" t="s">
        <v>678</v>
      </c>
      <c r="B48" s="583" t="s">
        <v>561</v>
      </c>
      <c r="C48" s="584" t="s">
        <v>566</v>
      </c>
      <c r="D48" s="584" t="s">
        <v>26</v>
      </c>
      <c r="E48" s="579" t="s">
        <v>738</v>
      </c>
      <c r="F48" s="585" t="str">
        <f>CONCATENATE(VLOOKUP($A48,[1]Hoja1!$B$2:$E$42,3,FALSE),VLOOKUP($C48,[2]equivalencia!$B$2:$J$27,9,FALSE))</f>
        <v>870860811</v>
      </c>
      <c r="G48" s="586">
        <v>1</v>
      </c>
      <c r="H48" s="587">
        <v>7776</v>
      </c>
      <c r="I48" s="584" t="s">
        <v>94</v>
      </c>
      <c r="J48" s="596" t="s">
        <v>679</v>
      </c>
      <c r="K48" s="577" t="s">
        <v>568</v>
      </c>
      <c r="L48" s="584" t="s">
        <v>101</v>
      </c>
      <c r="M48" s="584" t="s">
        <v>103</v>
      </c>
      <c r="N48" s="584" t="s">
        <v>105</v>
      </c>
      <c r="O48" s="584" t="s">
        <v>109</v>
      </c>
      <c r="P48" s="584" t="s">
        <v>112</v>
      </c>
      <c r="Q48" s="586">
        <v>15</v>
      </c>
      <c r="R48" s="584" t="s">
        <v>117</v>
      </c>
      <c r="S48" s="583" t="s">
        <v>691</v>
      </c>
      <c r="T48" s="584" t="s">
        <v>680</v>
      </c>
      <c r="U48" s="586">
        <v>40</v>
      </c>
      <c r="V48" s="586">
        <v>45</v>
      </c>
      <c r="W48" s="584" t="s">
        <v>127</v>
      </c>
      <c r="X48" s="586">
        <v>50</v>
      </c>
      <c r="Y48" s="584" t="s">
        <v>127</v>
      </c>
      <c r="Z48" s="586">
        <v>35</v>
      </c>
      <c r="AA48" s="584" t="s">
        <v>127</v>
      </c>
    </row>
    <row r="49" spans="1:27" ht="15" customHeight="1">
      <c r="A49" s="593" t="s">
        <v>678</v>
      </c>
      <c r="B49" s="583" t="s">
        <v>561</v>
      </c>
      <c r="C49" s="584" t="s">
        <v>605</v>
      </c>
      <c r="D49" s="584" t="s">
        <v>26</v>
      </c>
      <c r="E49" s="579" t="s">
        <v>739</v>
      </c>
      <c r="F49" s="585" t="str">
        <f>CONCATENATE(VLOOKUP($A49,[1]Hoja1!$B$2:$E$42,3,FALSE),VLOOKUP($C49,[2]equivalencia!$B$2:$J$27,9,FALSE))</f>
        <v>870860812</v>
      </c>
      <c r="G49" s="586">
        <v>1</v>
      </c>
      <c r="H49" s="587">
        <v>7776</v>
      </c>
      <c r="I49" s="584" t="s">
        <v>94</v>
      </c>
      <c r="J49" s="596" t="s">
        <v>679</v>
      </c>
      <c r="K49" s="577" t="s">
        <v>568</v>
      </c>
      <c r="L49" s="584" t="s">
        <v>101</v>
      </c>
      <c r="M49" s="584" t="s">
        <v>103</v>
      </c>
      <c r="N49" s="584" t="s">
        <v>105</v>
      </c>
      <c r="O49" s="584" t="s">
        <v>109</v>
      </c>
      <c r="P49" s="584" t="s">
        <v>112</v>
      </c>
      <c r="Q49" s="586">
        <v>15</v>
      </c>
      <c r="R49" s="584" t="s">
        <v>117</v>
      </c>
      <c r="S49" s="583" t="s">
        <v>691</v>
      </c>
      <c r="T49" s="584" t="s">
        <v>680</v>
      </c>
      <c r="U49" s="586">
        <v>40</v>
      </c>
      <c r="V49" s="586">
        <v>45</v>
      </c>
      <c r="W49" s="584" t="s">
        <v>127</v>
      </c>
      <c r="X49" s="586">
        <v>50</v>
      </c>
      <c r="Y49" s="584" t="s">
        <v>127</v>
      </c>
      <c r="Z49" s="586">
        <v>35</v>
      </c>
      <c r="AA49" s="584" t="s">
        <v>127</v>
      </c>
    </row>
    <row r="50" spans="1:27" ht="15" customHeight="1">
      <c r="A50" s="593" t="s">
        <v>678</v>
      </c>
      <c r="B50" s="583" t="s">
        <v>561</v>
      </c>
      <c r="C50" s="584" t="s">
        <v>606</v>
      </c>
      <c r="D50" s="584" t="s">
        <v>26</v>
      </c>
      <c r="E50" s="579" t="s">
        <v>740</v>
      </c>
      <c r="F50" s="585" t="str">
        <f>CONCATENATE(VLOOKUP($A50,[1]Hoja1!$B$2:$E$42,3,FALSE),VLOOKUP($C50,[2]equivalencia!$B$2:$J$27,9,FALSE))</f>
        <v>870860814</v>
      </c>
      <c r="G50" s="586">
        <v>1</v>
      </c>
      <c r="H50" s="587">
        <v>7776</v>
      </c>
      <c r="I50" s="584" t="s">
        <v>94</v>
      </c>
      <c r="J50" s="596" t="s">
        <v>679</v>
      </c>
      <c r="K50" s="577" t="s">
        <v>568</v>
      </c>
      <c r="L50" s="584" t="s">
        <v>101</v>
      </c>
      <c r="M50" s="584" t="s">
        <v>103</v>
      </c>
      <c r="N50" s="584" t="s">
        <v>105</v>
      </c>
      <c r="O50" s="584" t="s">
        <v>109</v>
      </c>
      <c r="P50" s="584" t="s">
        <v>112</v>
      </c>
      <c r="Q50" s="586">
        <v>15</v>
      </c>
      <c r="R50" s="584" t="s">
        <v>117</v>
      </c>
      <c r="S50" s="583" t="s">
        <v>691</v>
      </c>
      <c r="T50" s="584" t="s">
        <v>680</v>
      </c>
      <c r="U50" s="586">
        <v>40</v>
      </c>
      <c r="V50" s="586">
        <v>45</v>
      </c>
      <c r="W50" s="584" t="s">
        <v>127</v>
      </c>
      <c r="X50" s="586">
        <v>50</v>
      </c>
      <c r="Y50" s="584" t="s">
        <v>127</v>
      </c>
      <c r="Z50" s="586">
        <v>35</v>
      </c>
      <c r="AA50" s="584" t="s">
        <v>127</v>
      </c>
    </row>
    <row r="51" spans="1:27" ht="15" customHeight="1">
      <c r="A51" s="593" t="s">
        <v>681</v>
      </c>
      <c r="B51" s="583" t="s">
        <v>561</v>
      </c>
      <c r="C51" s="584" t="s">
        <v>48</v>
      </c>
      <c r="D51" s="584" t="s">
        <v>26</v>
      </c>
      <c r="E51" s="579" t="s">
        <v>741</v>
      </c>
      <c r="F51" s="585" t="str">
        <f>CONCATENATE(VLOOKUP($A51,[1]Hoja1!$B$2:$E$42,3,FALSE),VLOOKUP($C51,[2]equivalencia!$B$2:$J$27,9,FALSE))</f>
        <v>870864303</v>
      </c>
      <c r="G51" s="586">
        <v>1</v>
      </c>
      <c r="H51" s="587">
        <v>2916</v>
      </c>
      <c r="I51" s="584" t="s">
        <v>94</v>
      </c>
      <c r="J51" s="596" t="s">
        <v>682</v>
      </c>
      <c r="K51" s="577" t="s">
        <v>568</v>
      </c>
      <c r="L51" s="584" t="s">
        <v>101</v>
      </c>
      <c r="M51" s="584" t="s">
        <v>103</v>
      </c>
      <c r="N51" s="584" t="s">
        <v>105</v>
      </c>
      <c r="O51" s="584" t="s">
        <v>109</v>
      </c>
      <c r="P51" s="584" t="s">
        <v>112</v>
      </c>
      <c r="Q51" s="586">
        <v>15</v>
      </c>
      <c r="R51" s="584" t="s">
        <v>117</v>
      </c>
      <c r="S51" s="583" t="s">
        <v>691</v>
      </c>
      <c r="T51" s="584" t="s">
        <v>593</v>
      </c>
      <c r="U51" s="586">
        <v>25</v>
      </c>
      <c r="V51" s="586">
        <v>28</v>
      </c>
      <c r="W51" s="584" t="s">
        <v>127</v>
      </c>
      <c r="X51" s="586">
        <v>45</v>
      </c>
      <c r="Y51" s="584" t="s">
        <v>127</v>
      </c>
      <c r="Z51" s="586">
        <v>27</v>
      </c>
      <c r="AA51" s="584" t="s">
        <v>127</v>
      </c>
    </row>
    <row r="52" spans="1:27" ht="15" customHeight="1">
      <c r="A52" s="593" t="s">
        <v>681</v>
      </c>
      <c r="B52" s="583" t="s">
        <v>561</v>
      </c>
      <c r="C52" s="584" t="s">
        <v>67</v>
      </c>
      <c r="D52" s="584" t="s">
        <v>26</v>
      </c>
      <c r="E52" s="579" t="s">
        <v>742</v>
      </c>
      <c r="F52" s="585" t="str">
        <f>CONCATENATE(VLOOKUP($A52,[1]Hoja1!$B$2:$E$42,3,FALSE),VLOOKUP($C52,[2]equivalencia!$B$2:$J$27,9,FALSE))</f>
        <v>870864306</v>
      </c>
      <c r="G52" s="586">
        <v>1</v>
      </c>
      <c r="H52" s="587">
        <v>2916</v>
      </c>
      <c r="I52" s="584" t="s">
        <v>94</v>
      </c>
      <c r="J52" s="596" t="s">
        <v>682</v>
      </c>
      <c r="K52" s="577" t="s">
        <v>568</v>
      </c>
      <c r="L52" s="584" t="s">
        <v>101</v>
      </c>
      <c r="M52" s="584" t="s">
        <v>103</v>
      </c>
      <c r="N52" s="584" t="s">
        <v>105</v>
      </c>
      <c r="O52" s="584" t="s">
        <v>109</v>
      </c>
      <c r="P52" s="584" t="s">
        <v>112</v>
      </c>
      <c r="Q52" s="586">
        <v>15</v>
      </c>
      <c r="R52" s="584" t="s">
        <v>117</v>
      </c>
      <c r="S52" s="583" t="s">
        <v>691</v>
      </c>
      <c r="T52" s="584" t="s">
        <v>593</v>
      </c>
      <c r="U52" s="586">
        <v>25</v>
      </c>
      <c r="V52" s="586">
        <v>28</v>
      </c>
      <c r="W52" s="584" t="s">
        <v>127</v>
      </c>
      <c r="X52" s="586">
        <v>45</v>
      </c>
      <c r="Y52" s="584" t="s">
        <v>127</v>
      </c>
      <c r="Z52" s="586">
        <v>27</v>
      </c>
      <c r="AA52" s="584" t="s">
        <v>127</v>
      </c>
    </row>
    <row r="53" spans="1:27" ht="15" customHeight="1">
      <c r="A53" s="593" t="s">
        <v>681</v>
      </c>
      <c r="B53" s="583" t="s">
        <v>561</v>
      </c>
      <c r="C53" s="584" t="s">
        <v>564</v>
      </c>
      <c r="D53" s="584" t="s">
        <v>26</v>
      </c>
      <c r="E53" s="579" t="s">
        <v>743</v>
      </c>
      <c r="F53" s="585" t="str">
        <f>CONCATENATE(VLOOKUP($A53,[1]Hoja1!$B$2:$E$42,3,FALSE),VLOOKUP($C53,[2]equivalencia!$B$2:$J$27,9,FALSE))</f>
        <v>870864307</v>
      </c>
      <c r="G53" s="586">
        <v>1</v>
      </c>
      <c r="H53" s="587">
        <v>2916</v>
      </c>
      <c r="I53" s="584" t="s">
        <v>94</v>
      </c>
      <c r="J53" s="596" t="s">
        <v>682</v>
      </c>
      <c r="K53" s="577" t="s">
        <v>568</v>
      </c>
      <c r="L53" s="584" t="s">
        <v>101</v>
      </c>
      <c r="M53" s="584" t="s">
        <v>103</v>
      </c>
      <c r="N53" s="584" t="s">
        <v>105</v>
      </c>
      <c r="O53" s="584" t="s">
        <v>109</v>
      </c>
      <c r="P53" s="584" t="s">
        <v>112</v>
      </c>
      <c r="Q53" s="586">
        <v>15</v>
      </c>
      <c r="R53" s="584" t="s">
        <v>117</v>
      </c>
      <c r="S53" s="583" t="s">
        <v>691</v>
      </c>
      <c r="T53" s="584" t="s">
        <v>593</v>
      </c>
      <c r="U53" s="586">
        <v>25</v>
      </c>
      <c r="V53" s="586">
        <v>28</v>
      </c>
      <c r="W53" s="584" t="s">
        <v>127</v>
      </c>
      <c r="X53" s="586">
        <v>45</v>
      </c>
      <c r="Y53" s="584" t="s">
        <v>127</v>
      </c>
      <c r="Z53" s="586">
        <v>27</v>
      </c>
      <c r="AA53" s="584" t="s">
        <v>127</v>
      </c>
    </row>
    <row r="54" spans="1:27" ht="15" customHeight="1">
      <c r="A54" s="593" t="s">
        <v>681</v>
      </c>
      <c r="B54" s="583" t="s">
        <v>561</v>
      </c>
      <c r="C54" s="584" t="s">
        <v>54</v>
      </c>
      <c r="D54" s="584" t="s">
        <v>26</v>
      </c>
      <c r="E54" s="579" t="s">
        <v>744</v>
      </c>
      <c r="F54" s="585" t="str">
        <f>CONCATENATE(VLOOKUP($A54,[1]Hoja1!$B$2:$E$42,3,FALSE),VLOOKUP($C54,[2]equivalencia!$B$2:$J$27,9,FALSE))</f>
        <v>870864309</v>
      </c>
      <c r="G54" s="586">
        <v>1</v>
      </c>
      <c r="H54" s="587">
        <v>2916</v>
      </c>
      <c r="I54" s="584" t="s">
        <v>94</v>
      </c>
      <c r="J54" s="596" t="s">
        <v>682</v>
      </c>
      <c r="K54" s="577" t="s">
        <v>568</v>
      </c>
      <c r="L54" s="584" t="s">
        <v>101</v>
      </c>
      <c r="M54" s="584" t="s">
        <v>103</v>
      </c>
      <c r="N54" s="584" t="s">
        <v>105</v>
      </c>
      <c r="O54" s="584" t="s">
        <v>109</v>
      </c>
      <c r="P54" s="584" t="s">
        <v>112</v>
      </c>
      <c r="Q54" s="586">
        <v>15</v>
      </c>
      <c r="R54" s="584" t="s">
        <v>117</v>
      </c>
      <c r="S54" s="583" t="s">
        <v>691</v>
      </c>
      <c r="T54" s="584" t="s">
        <v>593</v>
      </c>
      <c r="U54" s="586">
        <v>25</v>
      </c>
      <c r="V54" s="586">
        <v>28</v>
      </c>
      <c r="W54" s="584" t="s">
        <v>127</v>
      </c>
      <c r="X54" s="586">
        <v>45</v>
      </c>
      <c r="Y54" s="584" t="s">
        <v>127</v>
      </c>
      <c r="Z54" s="586">
        <v>27</v>
      </c>
      <c r="AA54" s="584" t="s">
        <v>127</v>
      </c>
    </row>
    <row r="55" spans="1:27" ht="15" customHeight="1">
      <c r="A55" s="593" t="s">
        <v>683</v>
      </c>
      <c r="B55" s="583" t="s">
        <v>561</v>
      </c>
      <c r="C55" s="584" t="s">
        <v>569</v>
      </c>
      <c r="D55" s="584" t="s">
        <v>26</v>
      </c>
      <c r="E55" s="579" t="s">
        <v>745</v>
      </c>
      <c r="F55" s="585" t="str">
        <f>CONCATENATE(VLOOKUP($A55,[1]Hoja1!$B$2:$E$42,3,FALSE),VLOOKUP($C55,[2]equivalencia!$B$2:$J$27,9,FALSE))</f>
        <v>870860201</v>
      </c>
      <c r="G55" s="586">
        <v>1</v>
      </c>
      <c r="H55" s="587">
        <v>3564</v>
      </c>
      <c r="I55" s="584" t="s">
        <v>94</v>
      </c>
      <c r="J55" s="596" t="s">
        <v>684</v>
      </c>
      <c r="K55" s="577" t="s">
        <v>568</v>
      </c>
      <c r="L55" s="584" t="s">
        <v>101</v>
      </c>
      <c r="M55" s="584" t="s">
        <v>103</v>
      </c>
      <c r="N55" s="584" t="s">
        <v>105</v>
      </c>
      <c r="O55" s="584" t="s">
        <v>109</v>
      </c>
      <c r="P55" s="584" t="s">
        <v>112</v>
      </c>
      <c r="Q55" s="586">
        <v>15</v>
      </c>
      <c r="R55" s="584" t="s">
        <v>117</v>
      </c>
      <c r="S55" s="583" t="s">
        <v>691</v>
      </c>
      <c r="T55" s="584" t="s">
        <v>593</v>
      </c>
      <c r="U55" s="586">
        <v>20</v>
      </c>
      <c r="V55" s="586">
        <v>24</v>
      </c>
      <c r="W55" s="584" t="s">
        <v>127</v>
      </c>
      <c r="X55" s="586">
        <v>40</v>
      </c>
      <c r="Y55" s="584" t="s">
        <v>127</v>
      </c>
      <c r="Z55" s="586">
        <v>23</v>
      </c>
      <c r="AA55" s="584" t="s">
        <v>127</v>
      </c>
    </row>
    <row r="56" spans="1:27" ht="15" customHeight="1">
      <c r="A56" s="593" t="s">
        <v>683</v>
      </c>
      <c r="B56" s="583" t="s">
        <v>561</v>
      </c>
      <c r="C56" s="584" t="s">
        <v>570</v>
      </c>
      <c r="D56" s="584" t="s">
        <v>26</v>
      </c>
      <c r="E56" s="579" t="s">
        <v>746</v>
      </c>
      <c r="F56" s="585" t="str">
        <f>CONCATENATE(VLOOKUP($A56,[1]Hoja1!$B$2:$E$42,3,FALSE),VLOOKUP($C56,[2]equivalencia!$B$2:$J$27,9,FALSE))</f>
        <v>870860202</v>
      </c>
      <c r="G56" s="586">
        <v>1</v>
      </c>
      <c r="H56" s="587">
        <v>3564</v>
      </c>
      <c r="I56" s="584" t="s">
        <v>94</v>
      </c>
      <c r="J56" s="596" t="s">
        <v>684</v>
      </c>
      <c r="K56" s="577" t="s">
        <v>568</v>
      </c>
      <c r="L56" s="584" t="s">
        <v>101</v>
      </c>
      <c r="M56" s="584" t="s">
        <v>103</v>
      </c>
      <c r="N56" s="584" t="s">
        <v>105</v>
      </c>
      <c r="O56" s="584" t="s">
        <v>109</v>
      </c>
      <c r="P56" s="584" t="s">
        <v>112</v>
      </c>
      <c r="Q56" s="586">
        <v>15</v>
      </c>
      <c r="R56" s="584" t="s">
        <v>117</v>
      </c>
      <c r="S56" s="583" t="s">
        <v>691</v>
      </c>
      <c r="T56" s="584" t="s">
        <v>593</v>
      </c>
      <c r="U56" s="586">
        <v>20</v>
      </c>
      <c r="V56" s="586">
        <v>24</v>
      </c>
      <c r="W56" s="584" t="s">
        <v>127</v>
      </c>
      <c r="X56" s="586">
        <v>40</v>
      </c>
      <c r="Y56" s="584" t="s">
        <v>127</v>
      </c>
      <c r="Z56" s="586">
        <v>23</v>
      </c>
      <c r="AA56" s="584" t="s">
        <v>127</v>
      </c>
    </row>
    <row r="57" spans="1:27" ht="15" customHeight="1">
      <c r="A57" s="593" t="s">
        <v>683</v>
      </c>
      <c r="B57" s="583" t="s">
        <v>561</v>
      </c>
      <c r="C57" s="584" t="s">
        <v>48</v>
      </c>
      <c r="D57" s="584" t="s">
        <v>26</v>
      </c>
      <c r="E57" s="579" t="s">
        <v>747</v>
      </c>
      <c r="F57" s="585" t="str">
        <f>CONCATENATE(VLOOKUP($A57,[1]Hoja1!$B$2:$E$42,3,FALSE),VLOOKUP($C57,[2]equivalencia!$B$2:$J$27,9,FALSE))</f>
        <v>870860203</v>
      </c>
      <c r="G57" s="586">
        <v>1</v>
      </c>
      <c r="H57" s="587">
        <v>3564</v>
      </c>
      <c r="I57" s="584" t="s">
        <v>94</v>
      </c>
      <c r="J57" s="596" t="s">
        <v>684</v>
      </c>
      <c r="K57" s="577" t="s">
        <v>568</v>
      </c>
      <c r="L57" s="584" t="s">
        <v>101</v>
      </c>
      <c r="M57" s="584" t="s">
        <v>103</v>
      </c>
      <c r="N57" s="584" t="s">
        <v>105</v>
      </c>
      <c r="O57" s="584" t="s">
        <v>109</v>
      </c>
      <c r="P57" s="584" t="s">
        <v>112</v>
      </c>
      <c r="Q57" s="586">
        <v>15</v>
      </c>
      <c r="R57" s="584" t="s">
        <v>117</v>
      </c>
      <c r="S57" s="583" t="s">
        <v>691</v>
      </c>
      <c r="T57" s="584" t="s">
        <v>593</v>
      </c>
      <c r="U57" s="586">
        <v>20</v>
      </c>
      <c r="V57" s="586">
        <v>24</v>
      </c>
      <c r="W57" s="584" t="s">
        <v>127</v>
      </c>
      <c r="X57" s="586">
        <v>40</v>
      </c>
      <c r="Y57" s="584" t="s">
        <v>127</v>
      </c>
      <c r="Z57" s="586">
        <v>23</v>
      </c>
      <c r="AA57" s="584" t="s">
        <v>127</v>
      </c>
    </row>
    <row r="58" spans="1:27" ht="15" customHeight="1">
      <c r="A58" s="593" t="s">
        <v>683</v>
      </c>
      <c r="B58" s="583" t="s">
        <v>561</v>
      </c>
      <c r="C58" s="584" t="s">
        <v>562</v>
      </c>
      <c r="D58" s="584" t="s">
        <v>26</v>
      </c>
      <c r="E58" s="579" t="s">
        <v>748</v>
      </c>
      <c r="F58" s="585" t="str">
        <f>CONCATENATE(VLOOKUP($A58,[1]Hoja1!$B$2:$E$42,3,FALSE),VLOOKUP($C58,[2]equivalencia!$B$2:$J$27,9,FALSE))</f>
        <v>870860204</v>
      </c>
      <c r="G58" s="586">
        <v>1</v>
      </c>
      <c r="H58" s="587">
        <v>3564</v>
      </c>
      <c r="I58" s="584" t="s">
        <v>94</v>
      </c>
      <c r="J58" s="596" t="s">
        <v>684</v>
      </c>
      <c r="K58" s="577" t="s">
        <v>568</v>
      </c>
      <c r="L58" s="584" t="s">
        <v>101</v>
      </c>
      <c r="M58" s="584" t="s">
        <v>103</v>
      </c>
      <c r="N58" s="584" t="s">
        <v>105</v>
      </c>
      <c r="O58" s="584" t="s">
        <v>109</v>
      </c>
      <c r="P58" s="584" t="s">
        <v>112</v>
      </c>
      <c r="Q58" s="586">
        <v>15</v>
      </c>
      <c r="R58" s="584" t="s">
        <v>117</v>
      </c>
      <c r="S58" s="583" t="s">
        <v>691</v>
      </c>
      <c r="T58" s="584" t="s">
        <v>593</v>
      </c>
      <c r="U58" s="586">
        <v>20</v>
      </c>
      <c r="V58" s="586">
        <v>24</v>
      </c>
      <c r="W58" s="584" t="s">
        <v>127</v>
      </c>
      <c r="X58" s="586">
        <v>40</v>
      </c>
      <c r="Y58" s="584" t="s">
        <v>127</v>
      </c>
      <c r="Z58" s="586">
        <v>23</v>
      </c>
      <c r="AA58" s="584" t="s">
        <v>127</v>
      </c>
    </row>
    <row r="59" spans="1:27" ht="15" customHeight="1">
      <c r="A59" s="593" t="s">
        <v>683</v>
      </c>
      <c r="B59" s="583" t="s">
        <v>561</v>
      </c>
      <c r="C59" s="584" t="s">
        <v>563</v>
      </c>
      <c r="D59" s="584" t="s">
        <v>26</v>
      </c>
      <c r="E59" s="579" t="s">
        <v>749</v>
      </c>
      <c r="F59" s="585" t="str">
        <f>CONCATENATE(VLOOKUP($A59,[1]Hoja1!$B$2:$E$42,3,FALSE),VLOOKUP($C59,[2]equivalencia!$B$2:$J$27,9,FALSE))</f>
        <v>870860205</v>
      </c>
      <c r="G59" s="586">
        <v>1</v>
      </c>
      <c r="H59" s="587">
        <v>3564</v>
      </c>
      <c r="I59" s="584" t="s">
        <v>94</v>
      </c>
      <c r="J59" s="596" t="s">
        <v>684</v>
      </c>
      <c r="K59" s="577" t="s">
        <v>568</v>
      </c>
      <c r="L59" s="584" t="s">
        <v>101</v>
      </c>
      <c r="M59" s="584" t="s">
        <v>103</v>
      </c>
      <c r="N59" s="584" t="s">
        <v>105</v>
      </c>
      <c r="O59" s="584" t="s">
        <v>109</v>
      </c>
      <c r="P59" s="584" t="s">
        <v>112</v>
      </c>
      <c r="Q59" s="586">
        <v>15</v>
      </c>
      <c r="R59" s="584" t="s">
        <v>117</v>
      </c>
      <c r="S59" s="583" t="s">
        <v>691</v>
      </c>
      <c r="T59" s="584" t="s">
        <v>593</v>
      </c>
      <c r="U59" s="586">
        <v>20</v>
      </c>
      <c r="V59" s="586">
        <v>24</v>
      </c>
      <c r="W59" s="584" t="s">
        <v>127</v>
      </c>
      <c r="X59" s="586">
        <v>40</v>
      </c>
      <c r="Y59" s="584" t="s">
        <v>127</v>
      </c>
      <c r="Z59" s="586">
        <v>23</v>
      </c>
      <c r="AA59" s="584" t="s">
        <v>127</v>
      </c>
    </row>
    <row r="60" spans="1:27" ht="15" customHeight="1">
      <c r="A60" s="593" t="s">
        <v>683</v>
      </c>
      <c r="B60" s="583" t="s">
        <v>561</v>
      </c>
      <c r="C60" s="584" t="s">
        <v>67</v>
      </c>
      <c r="D60" s="584" t="s">
        <v>26</v>
      </c>
      <c r="E60" s="579" t="s">
        <v>750</v>
      </c>
      <c r="F60" s="585" t="str">
        <f>CONCATENATE(VLOOKUP($A60,[1]Hoja1!$B$2:$E$42,3,FALSE),VLOOKUP($C60,[2]equivalencia!$B$2:$J$27,9,FALSE))</f>
        <v>870860206</v>
      </c>
      <c r="G60" s="586">
        <v>1</v>
      </c>
      <c r="H60" s="587">
        <v>3564</v>
      </c>
      <c r="I60" s="584" t="s">
        <v>94</v>
      </c>
      <c r="J60" s="596" t="s">
        <v>684</v>
      </c>
      <c r="K60" s="577" t="s">
        <v>568</v>
      </c>
      <c r="L60" s="584" t="s">
        <v>101</v>
      </c>
      <c r="M60" s="584" t="s">
        <v>103</v>
      </c>
      <c r="N60" s="584" t="s">
        <v>105</v>
      </c>
      <c r="O60" s="584" t="s">
        <v>109</v>
      </c>
      <c r="P60" s="584" t="s">
        <v>112</v>
      </c>
      <c r="Q60" s="586">
        <v>15</v>
      </c>
      <c r="R60" s="584" t="s">
        <v>117</v>
      </c>
      <c r="S60" s="583" t="s">
        <v>691</v>
      </c>
      <c r="T60" s="584" t="s">
        <v>593</v>
      </c>
      <c r="U60" s="586">
        <v>20</v>
      </c>
      <c r="V60" s="586">
        <v>24</v>
      </c>
      <c r="W60" s="584" t="s">
        <v>127</v>
      </c>
      <c r="X60" s="586">
        <v>40</v>
      </c>
      <c r="Y60" s="584" t="s">
        <v>127</v>
      </c>
      <c r="Z60" s="586">
        <v>23</v>
      </c>
      <c r="AA60" s="584" t="s">
        <v>127</v>
      </c>
    </row>
    <row r="61" spans="1:27" ht="15" customHeight="1">
      <c r="A61" s="593" t="s">
        <v>683</v>
      </c>
      <c r="B61" s="583" t="s">
        <v>561</v>
      </c>
      <c r="C61" s="584" t="s">
        <v>564</v>
      </c>
      <c r="D61" s="584" t="s">
        <v>26</v>
      </c>
      <c r="E61" s="579" t="s">
        <v>751</v>
      </c>
      <c r="F61" s="585" t="str">
        <f>CONCATENATE(VLOOKUP($A61,[1]Hoja1!$B$2:$E$42,3,FALSE),VLOOKUP($C61,[2]equivalencia!$B$2:$J$27,9,FALSE))</f>
        <v>870860207</v>
      </c>
      <c r="G61" s="586">
        <v>1</v>
      </c>
      <c r="H61" s="587">
        <v>3564</v>
      </c>
      <c r="I61" s="584" t="s">
        <v>94</v>
      </c>
      <c r="J61" s="596" t="s">
        <v>684</v>
      </c>
      <c r="K61" s="577" t="s">
        <v>568</v>
      </c>
      <c r="L61" s="584" t="s">
        <v>101</v>
      </c>
      <c r="M61" s="584" t="s">
        <v>103</v>
      </c>
      <c r="N61" s="584" t="s">
        <v>105</v>
      </c>
      <c r="O61" s="584" t="s">
        <v>109</v>
      </c>
      <c r="P61" s="584" t="s">
        <v>112</v>
      </c>
      <c r="Q61" s="586">
        <v>15</v>
      </c>
      <c r="R61" s="584" t="s">
        <v>117</v>
      </c>
      <c r="S61" s="583" t="s">
        <v>691</v>
      </c>
      <c r="T61" s="584" t="s">
        <v>593</v>
      </c>
      <c r="U61" s="586">
        <v>20</v>
      </c>
      <c r="V61" s="586">
        <v>24</v>
      </c>
      <c r="W61" s="584" t="s">
        <v>127</v>
      </c>
      <c r="X61" s="586">
        <v>40</v>
      </c>
      <c r="Y61" s="584" t="s">
        <v>127</v>
      </c>
      <c r="Z61" s="586">
        <v>23</v>
      </c>
      <c r="AA61" s="584" t="s">
        <v>127</v>
      </c>
    </row>
    <row r="62" spans="1:27" ht="15" customHeight="1">
      <c r="A62" s="593" t="s">
        <v>683</v>
      </c>
      <c r="B62" s="583" t="s">
        <v>561</v>
      </c>
      <c r="C62" s="584" t="s">
        <v>565</v>
      </c>
      <c r="D62" s="584" t="s">
        <v>26</v>
      </c>
      <c r="E62" s="579" t="s">
        <v>752</v>
      </c>
      <c r="F62" s="585" t="str">
        <f>CONCATENATE(VLOOKUP($A62,[1]Hoja1!$B$2:$E$42,3,FALSE),VLOOKUP($C62,[2]equivalencia!$B$2:$J$27,9,FALSE))</f>
        <v>870860208</v>
      </c>
      <c r="G62" s="586">
        <v>1</v>
      </c>
      <c r="H62" s="587">
        <v>3564</v>
      </c>
      <c r="I62" s="584" t="s">
        <v>94</v>
      </c>
      <c r="J62" s="596" t="s">
        <v>684</v>
      </c>
      <c r="K62" s="577" t="s">
        <v>568</v>
      </c>
      <c r="L62" s="584" t="s">
        <v>101</v>
      </c>
      <c r="M62" s="584" t="s">
        <v>103</v>
      </c>
      <c r="N62" s="584" t="s">
        <v>105</v>
      </c>
      <c r="O62" s="584" t="s">
        <v>109</v>
      </c>
      <c r="P62" s="584" t="s">
        <v>112</v>
      </c>
      <c r="Q62" s="586">
        <v>15</v>
      </c>
      <c r="R62" s="584" t="s">
        <v>117</v>
      </c>
      <c r="S62" s="583" t="s">
        <v>691</v>
      </c>
      <c r="T62" s="584" t="s">
        <v>593</v>
      </c>
      <c r="U62" s="586">
        <v>20</v>
      </c>
      <c r="V62" s="586">
        <v>24</v>
      </c>
      <c r="W62" s="584" t="s">
        <v>127</v>
      </c>
      <c r="X62" s="586">
        <v>40</v>
      </c>
      <c r="Y62" s="584" t="s">
        <v>127</v>
      </c>
      <c r="Z62" s="586">
        <v>23</v>
      </c>
      <c r="AA62" s="584" t="s">
        <v>127</v>
      </c>
    </row>
    <row r="63" spans="1:27" ht="15" customHeight="1">
      <c r="A63" s="593" t="s">
        <v>683</v>
      </c>
      <c r="B63" s="583" t="s">
        <v>561</v>
      </c>
      <c r="C63" s="584" t="s">
        <v>54</v>
      </c>
      <c r="D63" s="584" t="s">
        <v>26</v>
      </c>
      <c r="E63" s="579" t="s">
        <v>753</v>
      </c>
      <c r="F63" s="585" t="str">
        <f>CONCATENATE(VLOOKUP($A63,[1]Hoja1!$B$2:$E$42,3,FALSE),VLOOKUP($C63,[2]equivalencia!$B$2:$J$27,9,FALSE))</f>
        <v>870860209</v>
      </c>
      <c r="G63" s="586">
        <v>1</v>
      </c>
      <c r="H63" s="587">
        <v>3564</v>
      </c>
      <c r="I63" s="584" t="s">
        <v>94</v>
      </c>
      <c r="J63" s="596" t="s">
        <v>684</v>
      </c>
      <c r="K63" s="577" t="s">
        <v>568</v>
      </c>
      <c r="L63" s="584" t="s">
        <v>101</v>
      </c>
      <c r="M63" s="584" t="s">
        <v>103</v>
      </c>
      <c r="N63" s="584" t="s">
        <v>105</v>
      </c>
      <c r="O63" s="584" t="s">
        <v>109</v>
      </c>
      <c r="P63" s="584" t="s">
        <v>112</v>
      </c>
      <c r="Q63" s="586">
        <v>15</v>
      </c>
      <c r="R63" s="584" t="s">
        <v>117</v>
      </c>
      <c r="S63" s="583" t="s">
        <v>691</v>
      </c>
      <c r="T63" s="584" t="s">
        <v>593</v>
      </c>
      <c r="U63" s="586">
        <v>20</v>
      </c>
      <c r="V63" s="586">
        <v>24</v>
      </c>
      <c r="W63" s="584" t="s">
        <v>127</v>
      </c>
      <c r="X63" s="586">
        <v>40</v>
      </c>
      <c r="Y63" s="584" t="s">
        <v>127</v>
      </c>
      <c r="Z63" s="586">
        <v>23</v>
      </c>
      <c r="AA63" s="584" t="s">
        <v>127</v>
      </c>
    </row>
    <row r="64" spans="1:27" ht="15" customHeight="1">
      <c r="A64" s="593" t="s">
        <v>683</v>
      </c>
      <c r="B64" s="583" t="s">
        <v>561</v>
      </c>
      <c r="C64" s="584" t="s">
        <v>604</v>
      </c>
      <c r="D64" s="584" t="s">
        <v>26</v>
      </c>
      <c r="E64" s="579" t="s">
        <v>754</v>
      </c>
      <c r="F64" s="585" t="str">
        <f>CONCATENATE(VLOOKUP($A64,[1]Hoja1!$B$2:$E$42,3,FALSE),VLOOKUP($C64,[2]equivalencia!$B$2:$J$27,9,FALSE))</f>
        <v>870860210</v>
      </c>
      <c r="G64" s="586">
        <v>1</v>
      </c>
      <c r="H64" s="587">
        <v>3564</v>
      </c>
      <c r="I64" s="584" t="s">
        <v>94</v>
      </c>
      <c r="J64" s="596" t="s">
        <v>684</v>
      </c>
      <c r="K64" s="577" t="s">
        <v>568</v>
      </c>
      <c r="L64" s="584" t="s">
        <v>101</v>
      </c>
      <c r="M64" s="584" t="s">
        <v>103</v>
      </c>
      <c r="N64" s="584" t="s">
        <v>105</v>
      </c>
      <c r="O64" s="584" t="s">
        <v>109</v>
      </c>
      <c r="P64" s="584" t="s">
        <v>112</v>
      </c>
      <c r="Q64" s="586">
        <v>15</v>
      </c>
      <c r="R64" s="584" t="s">
        <v>117</v>
      </c>
      <c r="S64" s="583" t="s">
        <v>691</v>
      </c>
      <c r="T64" s="584" t="s">
        <v>593</v>
      </c>
      <c r="U64" s="586">
        <v>20</v>
      </c>
      <c r="V64" s="586">
        <v>24</v>
      </c>
      <c r="W64" s="584" t="s">
        <v>127</v>
      </c>
      <c r="X64" s="586">
        <v>40</v>
      </c>
      <c r="Y64" s="584" t="s">
        <v>127</v>
      </c>
      <c r="Z64" s="586">
        <v>23</v>
      </c>
      <c r="AA64" s="584" t="s">
        <v>127</v>
      </c>
    </row>
    <row r="65" spans="1:27" ht="15" customHeight="1">
      <c r="A65" s="593" t="s">
        <v>683</v>
      </c>
      <c r="B65" s="583" t="s">
        <v>561</v>
      </c>
      <c r="C65" s="584" t="s">
        <v>566</v>
      </c>
      <c r="D65" s="584" t="s">
        <v>26</v>
      </c>
      <c r="E65" s="579" t="s">
        <v>755</v>
      </c>
      <c r="F65" s="585" t="str">
        <f>CONCATENATE(VLOOKUP($A65,[1]Hoja1!$B$2:$E$42,3,FALSE),VLOOKUP($C65,[2]equivalencia!$B$2:$J$27,9,FALSE))</f>
        <v>870860211</v>
      </c>
      <c r="G65" s="586">
        <v>1</v>
      </c>
      <c r="H65" s="587">
        <v>3564</v>
      </c>
      <c r="I65" s="584" t="s">
        <v>94</v>
      </c>
      <c r="J65" s="596" t="s">
        <v>684</v>
      </c>
      <c r="K65" s="577" t="s">
        <v>568</v>
      </c>
      <c r="L65" s="584" t="s">
        <v>101</v>
      </c>
      <c r="M65" s="584" t="s">
        <v>103</v>
      </c>
      <c r="N65" s="584" t="s">
        <v>105</v>
      </c>
      <c r="O65" s="584" t="s">
        <v>109</v>
      </c>
      <c r="P65" s="584" t="s">
        <v>112</v>
      </c>
      <c r="Q65" s="586">
        <v>15</v>
      </c>
      <c r="R65" s="584" t="s">
        <v>117</v>
      </c>
      <c r="S65" s="583" t="s">
        <v>691</v>
      </c>
      <c r="T65" s="584" t="s">
        <v>593</v>
      </c>
      <c r="U65" s="586">
        <v>20</v>
      </c>
      <c r="V65" s="586">
        <v>24</v>
      </c>
      <c r="W65" s="584" t="s">
        <v>127</v>
      </c>
      <c r="X65" s="586">
        <v>40</v>
      </c>
      <c r="Y65" s="584" t="s">
        <v>127</v>
      </c>
      <c r="Z65" s="586">
        <v>23</v>
      </c>
      <c r="AA65" s="584" t="s">
        <v>127</v>
      </c>
    </row>
    <row r="66" spans="1:27" ht="15" customHeight="1">
      <c r="A66" s="593" t="s">
        <v>683</v>
      </c>
      <c r="B66" s="583" t="s">
        <v>561</v>
      </c>
      <c r="C66" s="584" t="s">
        <v>606</v>
      </c>
      <c r="D66" s="584" t="s">
        <v>26</v>
      </c>
      <c r="E66" s="579" t="s">
        <v>756</v>
      </c>
      <c r="F66" s="585" t="str">
        <f>CONCATENATE(VLOOKUP($A66,[1]Hoja1!$B$2:$E$42,3,FALSE),VLOOKUP($C66,[2]equivalencia!$B$2:$J$27,9,FALSE))</f>
        <v>870860214</v>
      </c>
      <c r="G66" s="586">
        <v>1</v>
      </c>
      <c r="H66" s="587">
        <v>3564</v>
      </c>
      <c r="I66" s="584" t="s">
        <v>94</v>
      </c>
      <c r="J66" s="596" t="s">
        <v>684</v>
      </c>
      <c r="K66" s="577" t="s">
        <v>568</v>
      </c>
      <c r="L66" s="584" t="s">
        <v>101</v>
      </c>
      <c r="M66" s="584" t="s">
        <v>103</v>
      </c>
      <c r="N66" s="584" t="s">
        <v>105</v>
      </c>
      <c r="O66" s="584" t="s">
        <v>109</v>
      </c>
      <c r="P66" s="584" t="s">
        <v>112</v>
      </c>
      <c r="Q66" s="586">
        <v>15</v>
      </c>
      <c r="R66" s="584" t="s">
        <v>117</v>
      </c>
      <c r="S66" s="583" t="s">
        <v>691</v>
      </c>
      <c r="T66" s="584" t="s">
        <v>593</v>
      </c>
      <c r="U66" s="586">
        <v>20</v>
      </c>
      <c r="V66" s="586">
        <v>24</v>
      </c>
      <c r="W66" s="584" t="s">
        <v>127</v>
      </c>
      <c r="X66" s="586">
        <v>40</v>
      </c>
      <c r="Y66" s="584" t="s">
        <v>127</v>
      </c>
      <c r="Z66" s="586">
        <v>23</v>
      </c>
      <c r="AA66" s="584" t="s">
        <v>127</v>
      </c>
    </row>
    <row r="67" spans="1:27" ht="15" customHeight="1">
      <c r="C67" s="584" t="s">
        <v>26</v>
      </c>
      <c r="D67" s="584" t="s">
        <v>26</v>
      </c>
      <c r="I67" s="584" t="s">
        <v>92</v>
      </c>
      <c r="L67" s="584" t="s">
        <v>92</v>
      </c>
      <c r="M67" s="584" t="s">
        <v>103</v>
      </c>
      <c r="N67" s="584" t="s">
        <v>92</v>
      </c>
      <c r="O67" s="584" t="s">
        <v>92</v>
      </c>
      <c r="P67" s="584" t="s">
        <v>92</v>
      </c>
      <c r="R67" s="584" t="s">
        <v>92</v>
      </c>
      <c r="W67" s="584" t="s">
        <v>92</v>
      </c>
      <c r="Y67" s="584" t="s">
        <v>92</v>
      </c>
      <c r="AA67" s="584" t="s">
        <v>92</v>
      </c>
    </row>
    <row r="68" spans="1:27" ht="15" customHeight="1">
      <c r="C68" s="584" t="s">
        <v>26</v>
      </c>
      <c r="D68" s="584" t="s">
        <v>26</v>
      </c>
      <c r="I68" s="584" t="s">
        <v>92</v>
      </c>
      <c r="L68" s="584" t="s">
        <v>92</v>
      </c>
      <c r="M68" s="584" t="s">
        <v>103</v>
      </c>
      <c r="N68" s="584" t="s">
        <v>92</v>
      </c>
      <c r="O68" s="584" t="s">
        <v>92</v>
      </c>
      <c r="P68" s="584" t="s">
        <v>92</v>
      </c>
      <c r="R68" s="584" t="s">
        <v>92</v>
      </c>
      <c r="W68" s="584" t="s">
        <v>92</v>
      </c>
      <c r="Y68" s="584" t="s">
        <v>92</v>
      </c>
      <c r="AA68" s="584" t="s">
        <v>92</v>
      </c>
    </row>
    <row r="69" spans="1:27" ht="15" customHeight="1">
      <c r="C69" s="584" t="s">
        <v>26</v>
      </c>
      <c r="D69" s="584" t="s">
        <v>26</v>
      </c>
      <c r="I69" s="584" t="s">
        <v>92</v>
      </c>
      <c r="L69" s="584" t="s">
        <v>92</v>
      </c>
      <c r="M69" s="584" t="s">
        <v>103</v>
      </c>
      <c r="N69" s="584" t="s">
        <v>92</v>
      </c>
      <c r="O69" s="584" t="s">
        <v>92</v>
      </c>
      <c r="P69" s="584" t="s">
        <v>92</v>
      </c>
      <c r="R69" s="584" t="s">
        <v>92</v>
      </c>
      <c r="W69" s="584" t="s">
        <v>92</v>
      </c>
      <c r="Y69" s="584" t="s">
        <v>92</v>
      </c>
      <c r="AA69" s="584" t="s">
        <v>92</v>
      </c>
    </row>
    <row r="70" spans="1:27" ht="15" customHeight="1">
      <c r="C70" s="584" t="s">
        <v>26</v>
      </c>
      <c r="D70" s="584" t="s">
        <v>26</v>
      </c>
      <c r="I70" s="584" t="s">
        <v>92</v>
      </c>
      <c r="L70" s="584" t="s">
        <v>92</v>
      </c>
      <c r="M70" s="584" t="s">
        <v>103</v>
      </c>
      <c r="N70" s="584" t="s">
        <v>92</v>
      </c>
      <c r="O70" s="584" t="s">
        <v>92</v>
      </c>
      <c r="P70" s="584" t="s">
        <v>92</v>
      </c>
      <c r="R70" s="584" t="s">
        <v>92</v>
      </c>
      <c r="W70" s="584" t="s">
        <v>92</v>
      </c>
      <c r="Y70" s="584" t="s">
        <v>92</v>
      </c>
      <c r="AA70" s="584" t="s">
        <v>92</v>
      </c>
    </row>
    <row r="71" spans="1:27" ht="15" customHeight="1">
      <c r="C71" s="584" t="s">
        <v>26</v>
      </c>
      <c r="D71" s="584" t="s">
        <v>26</v>
      </c>
      <c r="I71" s="584" t="s">
        <v>92</v>
      </c>
      <c r="L71" s="584" t="s">
        <v>92</v>
      </c>
      <c r="M71" s="584" t="s">
        <v>103</v>
      </c>
      <c r="N71" s="584" t="s">
        <v>92</v>
      </c>
      <c r="O71" s="584" t="s">
        <v>92</v>
      </c>
      <c r="P71" s="584" t="s">
        <v>92</v>
      </c>
      <c r="R71" s="584" t="s">
        <v>92</v>
      </c>
      <c r="W71" s="584" t="s">
        <v>92</v>
      </c>
      <c r="Y71" s="584" t="s">
        <v>92</v>
      </c>
      <c r="AA71" s="584" t="s">
        <v>92</v>
      </c>
    </row>
    <row r="72" spans="1:27" ht="15" customHeight="1">
      <c r="C72" s="584" t="s">
        <v>26</v>
      </c>
      <c r="D72" s="584" t="s">
        <v>26</v>
      </c>
      <c r="I72" s="584" t="s">
        <v>92</v>
      </c>
      <c r="L72" s="584" t="s">
        <v>92</v>
      </c>
      <c r="M72" s="584" t="s">
        <v>103</v>
      </c>
      <c r="N72" s="584" t="s">
        <v>92</v>
      </c>
      <c r="O72" s="584" t="s">
        <v>92</v>
      </c>
      <c r="P72" s="584" t="s">
        <v>92</v>
      </c>
      <c r="R72" s="584" t="s">
        <v>92</v>
      </c>
      <c r="W72" s="584" t="s">
        <v>92</v>
      </c>
      <c r="Y72" s="584" t="s">
        <v>92</v>
      </c>
      <c r="AA72" s="584" t="s">
        <v>92</v>
      </c>
    </row>
    <row r="73" spans="1:27" ht="15" customHeight="1">
      <c r="C73" s="584" t="s">
        <v>26</v>
      </c>
      <c r="D73" s="584" t="s">
        <v>26</v>
      </c>
      <c r="I73" s="584" t="s">
        <v>92</v>
      </c>
      <c r="L73" s="584" t="s">
        <v>92</v>
      </c>
      <c r="M73" s="584" t="s">
        <v>103</v>
      </c>
      <c r="N73" s="584" t="s">
        <v>92</v>
      </c>
      <c r="O73" s="584" t="s">
        <v>92</v>
      </c>
      <c r="P73" s="584" t="s">
        <v>92</v>
      </c>
      <c r="R73" s="584" t="s">
        <v>92</v>
      </c>
      <c r="W73" s="584" t="s">
        <v>92</v>
      </c>
      <c r="Y73" s="584" t="s">
        <v>92</v>
      </c>
      <c r="AA73" s="584" t="s">
        <v>92</v>
      </c>
    </row>
    <row r="74" spans="1:27" ht="15" customHeight="1">
      <c r="C74" s="584" t="s">
        <v>26</v>
      </c>
      <c r="D74" s="584" t="s">
        <v>26</v>
      </c>
      <c r="I74" s="584" t="s">
        <v>92</v>
      </c>
      <c r="L74" s="584" t="s">
        <v>92</v>
      </c>
      <c r="M74" s="584" t="s">
        <v>103</v>
      </c>
      <c r="N74" s="584" t="s">
        <v>92</v>
      </c>
      <c r="O74" s="584" t="s">
        <v>92</v>
      </c>
      <c r="P74" s="584" t="s">
        <v>92</v>
      </c>
      <c r="R74" s="584" t="s">
        <v>92</v>
      </c>
      <c r="W74" s="584" t="s">
        <v>92</v>
      </c>
      <c r="Y74" s="584" t="s">
        <v>92</v>
      </c>
      <c r="AA74" s="584" t="s">
        <v>92</v>
      </c>
    </row>
    <row r="75" spans="1:27" ht="15" customHeight="1">
      <c r="C75" s="584" t="s">
        <v>26</v>
      </c>
      <c r="D75" s="584" t="s">
        <v>26</v>
      </c>
      <c r="I75" s="584" t="s">
        <v>92</v>
      </c>
      <c r="L75" s="584" t="s">
        <v>92</v>
      </c>
      <c r="M75" s="584" t="s">
        <v>103</v>
      </c>
      <c r="N75" s="584" t="s">
        <v>92</v>
      </c>
      <c r="O75" s="584" t="s">
        <v>92</v>
      </c>
      <c r="P75" s="584" t="s">
        <v>92</v>
      </c>
      <c r="R75" s="584" t="s">
        <v>92</v>
      </c>
      <c r="W75" s="584" t="s">
        <v>92</v>
      </c>
      <c r="Y75" s="584" t="s">
        <v>92</v>
      </c>
      <c r="AA75" s="584" t="s">
        <v>92</v>
      </c>
    </row>
    <row r="76" spans="1:27" ht="15" customHeight="1">
      <c r="C76" s="584" t="s">
        <v>26</v>
      </c>
      <c r="D76" s="584" t="s">
        <v>26</v>
      </c>
      <c r="I76" s="584" t="s">
        <v>92</v>
      </c>
      <c r="L76" s="584" t="s">
        <v>92</v>
      </c>
      <c r="M76" s="584" t="s">
        <v>103</v>
      </c>
      <c r="N76" s="584" t="s">
        <v>92</v>
      </c>
      <c r="O76" s="584" t="s">
        <v>92</v>
      </c>
      <c r="P76" s="584" t="s">
        <v>92</v>
      </c>
      <c r="R76" s="584" t="s">
        <v>92</v>
      </c>
      <c r="W76" s="584" t="s">
        <v>92</v>
      </c>
      <c r="Y76" s="584" t="s">
        <v>92</v>
      </c>
      <c r="AA76" s="584" t="s">
        <v>92</v>
      </c>
    </row>
    <row r="77" spans="1:27" ht="15" customHeight="1">
      <c r="C77" s="584" t="s">
        <v>26</v>
      </c>
      <c r="D77" s="584" t="s">
        <v>26</v>
      </c>
      <c r="I77" s="584" t="s">
        <v>92</v>
      </c>
      <c r="L77" s="584" t="s">
        <v>92</v>
      </c>
      <c r="M77" s="584" t="s">
        <v>103</v>
      </c>
      <c r="N77" s="584" t="s">
        <v>92</v>
      </c>
      <c r="O77" s="584" t="s">
        <v>92</v>
      </c>
      <c r="P77" s="584" t="s">
        <v>92</v>
      </c>
      <c r="R77" s="584" t="s">
        <v>92</v>
      </c>
      <c r="W77" s="584" t="s">
        <v>92</v>
      </c>
      <c r="Y77" s="584" t="s">
        <v>92</v>
      </c>
      <c r="AA77" s="584" t="s">
        <v>92</v>
      </c>
    </row>
    <row r="78" spans="1:27" ht="15" customHeight="1">
      <c r="C78" s="584" t="s">
        <v>26</v>
      </c>
      <c r="D78" s="584" t="s">
        <v>26</v>
      </c>
      <c r="I78" s="584" t="s">
        <v>92</v>
      </c>
      <c r="L78" s="584" t="s">
        <v>92</v>
      </c>
      <c r="M78" s="584" t="s">
        <v>103</v>
      </c>
      <c r="N78" s="584" t="s">
        <v>92</v>
      </c>
      <c r="O78" s="584" t="s">
        <v>92</v>
      </c>
      <c r="P78" s="584" t="s">
        <v>92</v>
      </c>
      <c r="R78" s="584" t="s">
        <v>92</v>
      </c>
      <c r="W78" s="584" t="s">
        <v>92</v>
      </c>
      <c r="Y78" s="584" t="s">
        <v>92</v>
      </c>
      <c r="AA78" s="584" t="s">
        <v>92</v>
      </c>
    </row>
    <row r="79" spans="1:27" ht="15" customHeight="1">
      <c r="C79" s="584" t="s">
        <v>26</v>
      </c>
      <c r="D79" s="584" t="s">
        <v>26</v>
      </c>
      <c r="I79" s="584" t="s">
        <v>92</v>
      </c>
      <c r="L79" s="584" t="s">
        <v>92</v>
      </c>
      <c r="M79" s="584" t="s">
        <v>103</v>
      </c>
      <c r="N79" s="584" t="s">
        <v>92</v>
      </c>
      <c r="O79" s="584" t="s">
        <v>92</v>
      </c>
      <c r="P79" s="584" t="s">
        <v>92</v>
      </c>
      <c r="R79" s="584" t="s">
        <v>92</v>
      </c>
      <c r="W79" s="584" t="s">
        <v>92</v>
      </c>
      <c r="Y79" s="584" t="s">
        <v>92</v>
      </c>
      <c r="AA79" s="584" t="s">
        <v>92</v>
      </c>
    </row>
    <row r="80" spans="1:27" ht="15" customHeight="1">
      <c r="C80" s="584" t="s">
        <v>26</v>
      </c>
      <c r="D80" s="584" t="s">
        <v>26</v>
      </c>
      <c r="I80" s="584" t="s">
        <v>92</v>
      </c>
      <c r="L80" s="584" t="s">
        <v>92</v>
      </c>
      <c r="M80" s="584" t="s">
        <v>103</v>
      </c>
      <c r="N80" s="584" t="s">
        <v>92</v>
      </c>
      <c r="O80" s="584" t="s">
        <v>92</v>
      </c>
      <c r="P80" s="584" t="s">
        <v>92</v>
      </c>
      <c r="R80" s="584" t="s">
        <v>92</v>
      </c>
      <c r="W80" s="584" t="s">
        <v>92</v>
      </c>
      <c r="Y80" s="584" t="s">
        <v>92</v>
      </c>
      <c r="AA80" s="584" t="s">
        <v>92</v>
      </c>
    </row>
    <row r="81" spans="3:27" ht="15" customHeight="1">
      <c r="C81" s="584" t="s">
        <v>26</v>
      </c>
      <c r="D81" s="584" t="s">
        <v>26</v>
      </c>
      <c r="I81" s="584" t="s">
        <v>92</v>
      </c>
      <c r="L81" s="584" t="s">
        <v>92</v>
      </c>
      <c r="M81" s="584" t="s">
        <v>103</v>
      </c>
      <c r="N81" s="584" t="s">
        <v>92</v>
      </c>
      <c r="O81" s="584" t="s">
        <v>92</v>
      </c>
      <c r="P81" s="584" t="s">
        <v>92</v>
      </c>
      <c r="R81" s="584" t="s">
        <v>92</v>
      </c>
      <c r="W81" s="584" t="s">
        <v>92</v>
      </c>
      <c r="Y81" s="584" t="s">
        <v>92</v>
      </c>
      <c r="AA81" s="584" t="s">
        <v>92</v>
      </c>
    </row>
    <row r="82" spans="3:27" ht="15" customHeight="1">
      <c r="C82" s="584" t="s">
        <v>26</v>
      </c>
      <c r="D82" s="584" t="s">
        <v>26</v>
      </c>
      <c r="I82" s="584" t="s">
        <v>92</v>
      </c>
      <c r="L82" s="584" t="s">
        <v>92</v>
      </c>
      <c r="M82" s="584" t="s">
        <v>103</v>
      </c>
      <c r="N82" s="584" t="s">
        <v>92</v>
      </c>
      <c r="O82" s="584" t="s">
        <v>92</v>
      </c>
      <c r="P82" s="584" t="s">
        <v>92</v>
      </c>
      <c r="R82" s="584" t="s">
        <v>92</v>
      </c>
      <c r="W82" s="584" t="s">
        <v>92</v>
      </c>
      <c r="Y82" s="584" t="s">
        <v>92</v>
      </c>
      <c r="AA82" s="584" t="s">
        <v>92</v>
      </c>
    </row>
    <row r="83" spans="3:27" ht="15" customHeight="1">
      <c r="C83" s="584" t="s">
        <v>26</v>
      </c>
      <c r="D83" s="584" t="s">
        <v>26</v>
      </c>
      <c r="I83" s="584" t="s">
        <v>92</v>
      </c>
      <c r="L83" s="584" t="s">
        <v>92</v>
      </c>
      <c r="M83" s="584" t="s">
        <v>103</v>
      </c>
      <c r="N83" s="584" t="s">
        <v>92</v>
      </c>
      <c r="O83" s="584" t="s">
        <v>92</v>
      </c>
      <c r="P83" s="584" t="s">
        <v>92</v>
      </c>
      <c r="R83" s="584" t="s">
        <v>92</v>
      </c>
      <c r="W83" s="584" t="s">
        <v>92</v>
      </c>
      <c r="Y83" s="584" t="s">
        <v>92</v>
      </c>
      <c r="AA83" s="584" t="s">
        <v>92</v>
      </c>
    </row>
    <row r="84" spans="3:27" ht="15" customHeight="1">
      <c r="C84" s="584" t="s">
        <v>26</v>
      </c>
      <c r="D84" s="584" t="s">
        <v>26</v>
      </c>
      <c r="I84" s="584" t="s">
        <v>92</v>
      </c>
      <c r="L84" s="584" t="s">
        <v>92</v>
      </c>
      <c r="M84" s="584" t="s">
        <v>103</v>
      </c>
      <c r="N84" s="584" t="s">
        <v>92</v>
      </c>
      <c r="O84" s="584" t="s">
        <v>92</v>
      </c>
      <c r="P84" s="584" t="s">
        <v>92</v>
      </c>
      <c r="R84" s="584" t="s">
        <v>92</v>
      </c>
      <c r="W84" s="584" t="s">
        <v>92</v>
      </c>
      <c r="Y84" s="584" t="s">
        <v>92</v>
      </c>
      <c r="AA84" s="584" t="s">
        <v>92</v>
      </c>
    </row>
    <row r="85" spans="3:27" ht="15" customHeight="1">
      <c r="C85" s="584" t="s">
        <v>26</v>
      </c>
      <c r="D85" s="584" t="s">
        <v>26</v>
      </c>
      <c r="I85" s="584" t="s">
        <v>92</v>
      </c>
      <c r="L85" s="584" t="s">
        <v>92</v>
      </c>
      <c r="M85" s="584" t="s">
        <v>103</v>
      </c>
      <c r="N85" s="584" t="s">
        <v>92</v>
      </c>
      <c r="O85" s="584" t="s">
        <v>92</v>
      </c>
      <c r="P85" s="584" t="s">
        <v>92</v>
      </c>
      <c r="R85" s="584" t="s">
        <v>92</v>
      </c>
      <c r="W85" s="584" t="s">
        <v>92</v>
      </c>
      <c r="Y85" s="584" t="s">
        <v>92</v>
      </c>
      <c r="AA85" s="584" t="s">
        <v>92</v>
      </c>
    </row>
    <row r="86" spans="3:27" ht="15" customHeight="1">
      <c r="C86" s="584" t="s">
        <v>26</v>
      </c>
      <c r="D86" s="584" t="s">
        <v>26</v>
      </c>
      <c r="I86" s="584" t="s">
        <v>92</v>
      </c>
      <c r="L86" s="584" t="s">
        <v>92</v>
      </c>
      <c r="M86" s="584" t="s">
        <v>103</v>
      </c>
      <c r="N86" s="584" t="s">
        <v>92</v>
      </c>
      <c r="O86" s="584" t="s">
        <v>92</v>
      </c>
      <c r="P86" s="584" t="s">
        <v>92</v>
      </c>
      <c r="R86" s="584" t="s">
        <v>92</v>
      </c>
      <c r="W86" s="584" t="s">
        <v>92</v>
      </c>
      <c r="Y86" s="584" t="s">
        <v>92</v>
      </c>
      <c r="AA86" s="584" t="s">
        <v>92</v>
      </c>
    </row>
    <row r="87" spans="3:27" ht="15" customHeight="1">
      <c r="C87" s="584" t="s">
        <v>26</v>
      </c>
      <c r="D87" s="584" t="s">
        <v>26</v>
      </c>
      <c r="I87" s="584" t="s">
        <v>92</v>
      </c>
      <c r="L87" s="584" t="s">
        <v>92</v>
      </c>
      <c r="M87" s="584" t="s">
        <v>103</v>
      </c>
      <c r="N87" s="584" t="s">
        <v>92</v>
      </c>
      <c r="O87" s="584" t="s">
        <v>92</v>
      </c>
      <c r="P87" s="584" t="s">
        <v>92</v>
      </c>
      <c r="R87" s="584" t="s">
        <v>92</v>
      </c>
      <c r="W87" s="584" t="s">
        <v>92</v>
      </c>
      <c r="Y87" s="584" t="s">
        <v>92</v>
      </c>
      <c r="AA87" s="584" t="s">
        <v>92</v>
      </c>
    </row>
    <row r="88" spans="3:27" ht="15" customHeight="1">
      <c r="C88" s="584" t="s">
        <v>26</v>
      </c>
      <c r="D88" s="584" t="s">
        <v>26</v>
      </c>
      <c r="I88" s="584" t="s">
        <v>92</v>
      </c>
      <c r="L88" s="584" t="s">
        <v>92</v>
      </c>
      <c r="M88" s="584" t="s">
        <v>103</v>
      </c>
      <c r="N88" s="584" t="s">
        <v>92</v>
      </c>
      <c r="O88" s="584" t="s">
        <v>92</v>
      </c>
      <c r="P88" s="584" t="s">
        <v>92</v>
      </c>
      <c r="R88" s="584" t="s">
        <v>92</v>
      </c>
      <c r="W88" s="584" t="s">
        <v>92</v>
      </c>
      <c r="Y88" s="584" t="s">
        <v>92</v>
      </c>
      <c r="AA88" s="584" t="s">
        <v>92</v>
      </c>
    </row>
    <row r="89" spans="3:27" ht="15" customHeight="1">
      <c r="C89" s="584" t="s">
        <v>26</v>
      </c>
      <c r="D89" s="584" t="s">
        <v>26</v>
      </c>
      <c r="I89" s="584" t="s">
        <v>92</v>
      </c>
      <c r="L89" s="584" t="s">
        <v>92</v>
      </c>
      <c r="M89" s="584" t="s">
        <v>103</v>
      </c>
      <c r="N89" s="584" t="s">
        <v>92</v>
      </c>
      <c r="O89" s="584" t="s">
        <v>92</v>
      </c>
      <c r="P89" s="584" t="s">
        <v>92</v>
      </c>
      <c r="R89" s="584" t="s">
        <v>92</v>
      </c>
      <c r="W89" s="584" t="s">
        <v>92</v>
      </c>
      <c r="Y89" s="584" t="s">
        <v>92</v>
      </c>
      <c r="AA89" s="584" t="s">
        <v>92</v>
      </c>
    </row>
    <row r="90" spans="3:27" ht="15" customHeight="1">
      <c r="C90" s="584" t="s">
        <v>26</v>
      </c>
      <c r="D90" s="584" t="s">
        <v>26</v>
      </c>
      <c r="I90" s="584" t="s">
        <v>92</v>
      </c>
      <c r="L90" s="584" t="s">
        <v>92</v>
      </c>
      <c r="M90" s="584" t="s">
        <v>103</v>
      </c>
      <c r="N90" s="584" t="s">
        <v>92</v>
      </c>
      <c r="O90" s="584" t="s">
        <v>92</v>
      </c>
      <c r="P90" s="584" t="s">
        <v>92</v>
      </c>
      <c r="R90" s="584" t="s">
        <v>92</v>
      </c>
      <c r="W90" s="584" t="s">
        <v>92</v>
      </c>
      <c r="Y90" s="584" t="s">
        <v>92</v>
      </c>
      <c r="AA90" s="584" t="s">
        <v>92</v>
      </c>
    </row>
    <row r="91" spans="3:27" ht="15" customHeight="1">
      <c r="C91" s="584" t="s">
        <v>26</v>
      </c>
      <c r="D91" s="584" t="s">
        <v>26</v>
      </c>
      <c r="I91" s="584" t="s">
        <v>92</v>
      </c>
      <c r="L91" s="584" t="s">
        <v>92</v>
      </c>
      <c r="M91" s="584" t="s">
        <v>103</v>
      </c>
      <c r="N91" s="584" t="s">
        <v>92</v>
      </c>
      <c r="O91" s="584" t="s">
        <v>92</v>
      </c>
      <c r="P91" s="584" t="s">
        <v>92</v>
      </c>
      <c r="R91" s="584" t="s">
        <v>92</v>
      </c>
      <c r="W91" s="584" t="s">
        <v>92</v>
      </c>
      <c r="Y91" s="584" t="s">
        <v>92</v>
      </c>
      <c r="AA91" s="584" t="s">
        <v>92</v>
      </c>
    </row>
    <row r="92" spans="3:27" ht="15" customHeight="1">
      <c r="C92" s="584" t="s">
        <v>26</v>
      </c>
      <c r="D92" s="584" t="s">
        <v>26</v>
      </c>
      <c r="I92" s="584" t="s">
        <v>92</v>
      </c>
      <c r="L92" s="584" t="s">
        <v>92</v>
      </c>
      <c r="M92" s="584" t="s">
        <v>103</v>
      </c>
      <c r="N92" s="584" t="s">
        <v>92</v>
      </c>
      <c r="O92" s="584" t="s">
        <v>92</v>
      </c>
      <c r="P92" s="584" t="s">
        <v>92</v>
      </c>
      <c r="R92" s="584" t="s">
        <v>92</v>
      </c>
      <c r="W92" s="584" t="s">
        <v>92</v>
      </c>
      <c r="Y92" s="584" t="s">
        <v>92</v>
      </c>
      <c r="AA92" s="584" t="s">
        <v>92</v>
      </c>
    </row>
    <row r="93" spans="3:27" ht="15" customHeight="1">
      <c r="C93" s="584" t="s">
        <v>26</v>
      </c>
      <c r="D93" s="584" t="s">
        <v>26</v>
      </c>
      <c r="I93" s="584" t="s">
        <v>92</v>
      </c>
      <c r="L93" s="584" t="s">
        <v>92</v>
      </c>
      <c r="M93" s="584" t="s">
        <v>103</v>
      </c>
      <c r="N93" s="584" t="s">
        <v>92</v>
      </c>
      <c r="O93" s="584" t="s">
        <v>92</v>
      </c>
      <c r="P93" s="584" t="s">
        <v>92</v>
      </c>
      <c r="R93" s="584" t="s">
        <v>92</v>
      </c>
      <c r="W93" s="584" t="s">
        <v>92</v>
      </c>
      <c r="Y93" s="584" t="s">
        <v>92</v>
      </c>
      <c r="AA93" s="584" t="s">
        <v>92</v>
      </c>
    </row>
    <row r="94" spans="3:27" ht="15" customHeight="1">
      <c r="C94" s="584" t="s">
        <v>26</v>
      </c>
      <c r="D94" s="584" t="s">
        <v>26</v>
      </c>
      <c r="I94" s="584" t="s">
        <v>92</v>
      </c>
      <c r="L94" s="584" t="s">
        <v>92</v>
      </c>
      <c r="M94" s="584" t="s">
        <v>103</v>
      </c>
      <c r="N94" s="584" t="s">
        <v>92</v>
      </c>
      <c r="O94" s="584" t="s">
        <v>92</v>
      </c>
      <c r="P94" s="584" t="s">
        <v>92</v>
      </c>
      <c r="R94" s="584" t="s">
        <v>92</v>
      </c>
      <c r="W94" s="584" t="s">
        <v>92</v>
      </c>
      <c r="Y94" s="584" t="s">
        <v>92</v>
      </c>
      <c r="AA94" s="584" t="s">
        <v>92</v>
      </c>
    </row>
    <row r="95" spans="3:27" ht="15" customHeight="1">
      <c r="C95" s="584" t="s">
        <v>26</v>
      </c>
      <c r="D95" s="584" t="s">
        <v>26</v>
      </c>
      <c r="I95" s="584" t="s">
        <v>92</v>
      </c>
      <c r="L95" s="584" t="s">
        <v>92</v>
      </c>
      <c r="M95" s="584" t="s">
        <v>103</v>
      </c>
      <c r="N95" s="584" t="s">
        <v>92</v>
      </c>
      <c r="O95" s="584" t="s">
        <v>92</v>
      </c>
      <c r="P95" s="584" t="s">
        <v>92</v>
      </c>
      <c r="R95" s="584" t="s">
        <v>92</v>
      </c>
      <c r="W95" s="584" t="s">
        <v>92</v>
      </c>
      <c r="Y95" s="584" t="s">
        <v>92</v>
      </c>
      <c r="AA95" s="584" t="s">
        <v>92</v>
      </c>
    </row>
    <row r="96" spans="3:27" ht="15" customHeight="1">
      <c r="C96" s="584" t="s">
        <v>26</v>
      </c>
      <c r="D96" s="584" t="s">
        <v>26</v>
      </c>
      <c r="I96" s="584" t="s">
        <v>92</v>
      </c>
      <c r="L96" s="584" t="s">
        <v>92</v>
      </c>
      <c r="M96" s="584" t="s">
        <v>103</v>
      </c>
      <c r="N96" s="584" t="s">
        <v>92</v>
      </c>
      <c r="O96" s="584" t="s">
        <v>92</v>
      </c>
      <c r="P96" s="584" t="s">
        <v>92</v>
      </c>
      <c r="R96" s="584" t="s">
        <v>92</v>
      </c>
      <c r="W96" s="584" t="s">
        <v>92</v>
      </c>
      <c r="Y96" s="584" t="s">
        <v>92</v>
      </c>
      <c r="AA96" s="584" t="s">
        <v>92</v>
      </c>
    </row>
    <row r="97" spans="3:27" ht="15" customHeight="1">
      <c r="C97" s="584" t="s">
        <v>26</v>
      </c>
      <c r="D97" s="584" t="s">
        <v>26</v>
      </c>
      <c r="I97" s="584" t="s">
        <v>92</v>
      </c>
      <c r="L97" s="584" t="s">
        <v>92</v>
      </c>
      <c r="M97" s="584" t="s">
        <v>103</v>
      </c>
      <c r="N97" s="584" t="s">
        <v>92</v>
      </c>
      <c r="O97" s="584" t="s">
        <v>92</v>
      </c>
      <c r="P97" s="584" t="s">
        <v>92</v>
      </c>
      <c r="R97" s="584" t="s">
        <v>92</v>
      </c>
      <c r="W97" s="584" t="s">
        <v>92</v>
      </c>
      <c r="Y97" s="584" t="s">
        <v>92</v>
      </c>
      <c r="AA97" s="584" t="s">
        <v>92</v>
      </c>
    </row>
    <row r="98" spans="3:27" ht="15" customHeight="1">
      <c r="C98" s="584" t="s">
        <v>26</v>
      </c>
      <c r="D98" s="584" t="s">
        <v>26</v>
      </c>
      <c r="I98" s="584" t="s">
        <v>92</v>
      </c>
      <c r="L98" s="584" t="s">
        <v>92</v>
      </c>
      <c r="M98" s="584" t="s">
        <v>103</v>
      </c>
      <c r="N98" s="584" t="s">
        <v>92</v>
      </c>
      <c r="O98" s="584" t="s">
        <v>92</v>
      </c>
      <c r="P98" s="584" t="s">
        <v>92</v>
      </c>
      <c r="R98" s="584" t="s">
        <v>92</v>
      </c>
      <c r="W98" s="584" t="s">
        <v>92</v>
      </c>
      <c r="Y98" s="584" t="s">
        <v>92</v>
      </c>
      <c r="AA98" s="584" t="s">
        <v>92</v>
      </c>
    </row>
    <row r="99" spans="3:27" ht="15" customHeight="1">
      <c r="C99" s="584" t="s">
        <v>26</v>
      </c>
      <c r="D99" s="584" t="s">
        <v>26</v>
      </c>
      <c r="I99" s="584" t="s">
        <v>92</v>
      </c>
      <c r="L99" s="584" t="s">
        <v>92</v>
      </c>
      <c r="M99" s="584" t="s">
        <v>103</v>
      </c>
      <c r="N99" s="584" t="s">
        <v>92</v>
      </c>
      <c r="O99" s="584" t="s">
        <v>92</v>
      </c>
      <c r="P99" s="584" t="s">
        <v>92</v>
      </c>
      <c r="R99" s="584" t="s">
        <v>92</v>
      </c>
      <c r="W99" s="584" t="s">
        <v>92</v>
      </c>
      <c r="Y99" s="584" t="s">
        <v>92</v>
      </c>
      <c r="AA99" s="584" t="s">
        <v>92</v>
      </c>
    </row>
    <row r="100" spans="3:27" ht="15" customHeight="1">
      <c r="C100" s="584" t="s">
        <v>26</v>
      </c>
      <c r="D100" s="584" t="s">
        <v>26</v>
      </c>
      <c r="I100" s="584" t="s">
        <v>92</v>
      </c>
      <c r="L100" s="584" t="s">
        <v>92</v>
      </c>
      <c r="M100" s="584" t="s">
        <v>103</v>
      </c>
      <c r="N100" s="584" t="s">
        <v>92</v>
      </c>
      <c r="O100" s="584" t="s">
        <v>92</v>
      </c>
      <c r="P100" s="584" t="s">
        <v>92</v>
      </c>
      <c r="R100" s="584" t="s">
        <v>92</v>
      </c>
      <c r="W100" s="584" t="s">
        <v>92</v>
      </c>
      <c r="Y100" s="584" t="s">
        <v>92</v>
      </c>
      <c r="AA100" s="584" t="s">
        <v>92</v>
      </c>
    </row>
    <row r="101" spans="3:27" ht="15" customHeight="1">
      <c r="C101" s="584" t="s">
        <v>26</v>
      </c>
      <c r="D101" s="584" t="s">
        <v>26</v>
      </c>
      <c r="I101" s="584" t="s">
        <v>92</v>
      </c>
      <c r="L101" s="584" t="s">
        <v>92</v>
      </c>
      <c r="M101" s="584" t="s">
        <v>103</v>
      </c>
      <c r="N101" s="584" t="s">
        <v>92</v>
      </c>
      <c r="O101" s="584" t="s">
        <v>92</v>
      </c>
      <c r="P101" s="584" t="s">
        <v>92</v>
      </c>
      <c r="R101" s="584" t="s">
        <v>92</v>
      </c>
      <c r="W101" s="584" t="s">
        <v>92</v>
      </c>
      <c r="Y101" s="584" t="s">
        <v>92</v>
      </c>
      <c r="AA101" s="584" t="s">
        <v>92</v>
      </c>
    </row>
    <row r="102" spans="3:27" ht="15" customHeight="1">
      <c r="C102" s="584" t="s">
        <v>26</v>
      </c>
      <c r="D102" s="584" t="s">
        <v>26</v>
      </c>
      <c r="I102" s="584" t="s">
        <v>92</v>
      </c>
      <c r="L102" s="584" t="s">
        <v>92</v>
      </c>
      <c r="M102" s="584" t="s">
        <v>103</v>
      </c>
      <c r="N102" s="584" t="s">
        <v>92</v>
      </c>
      <c r="O102" s="584" t="s">
        <v>92</v>
      </c>
      <c r="P102" s="584" t="s">
        <v>92</v>
      </c>
      <c r="R102" s="584" t="s">
        <v>92</v>
      </c>
      <c r="W102" s="584" t="s">
        <v>92</v>
      </c>
      <c r="Y102" s="584" t="s">
        <v>92</v>
      </c>
      <c r="AA102" s="584" t="s">
        <v>92</v>
      </c>
    </row>
    <row r="103" spans="3:27" ht="15" customHeight="1">
      <c r="C103" s="584" t="s">
        <v>26</v>
      </c>
      <c r="D103" s="584" t="s">
        <v>26</v>
      </c>
      <c r="I103" s="584" t="s">
        <v>92</v>
      </c>
      <c r="L103" s="584" t="s">
        <v>92</v>
      </c>
      <c r="M103" s="584" t="s">
        <v>103</v>
      </c>
      <c r="N103" s="584" t="s">
        <v>92</v>
      </c>
      <c r="O103" s="584" t="s">
        <v>92</v>
      </c>
      <c r="P103" s="584" t="s">
        <v>92</v>
      </c>
      <c r="R103" s="584" t="s">
        <v>92</v>
      </c>
      <c r="W103" s="584" t="s">
        <v>92</v>
      </c>
      <c r="Y103" s="584" t="s">
        <v>92</v>
      </c>
      <c r="AA103" s="584" t="s">
        <v>92</v>
      </c>
    </row>
    <row r="104" spans="3:27" ht="15" customHeight="1">
      <c r="C104" s="584" t="s">
        <v>26</v>
      </c>
      <c r="D104" s="584" t="s">
        <v>26</v>
      </c>
      <c r="I104" s="584" t="s">
        <v>92</v>
      </c>
      <c r="L104" s="584" t="s">
        <v>92</v>
      </c>
      <c r="M104" s="584" t="s">
        <v>103</v>
      </c>
      <c r="N104" s="584" t="s">
        <v>92</v>
      </c>
      <c r="O104" s="584" t="s">
        <v>92</v>
      </c>
      <c r="P104" s="584" t="s">
        <v>92</v>
      </c>
      <c r="R104" s="584" t="s">
        <v>92</v>
      </c>
      <c r="W104" s="584" t="s">
        <v>92</v>
      </c>
      <c r="Y104" s="584" t="s">
        <v>92</v>
      </c>
      <c r="AA104" s="584" t="s">
        <v>92</v>
      </c>
    </row>
    <row r="105" spans="3:27" ht="15" customHeight="1">
      <c r="C105" s="584" t="s">
        <v>26</v>
      </c>
      <c r="D105" s="584" t="s">
        <v>26</v>
      </c>
      <c r="I105" s="584" t="s">
        <v>92</v>
      </c>
      <c r="L105" s="584" t="s">
        <v>92</v>
      </c>
      <c r="M105" s="584" t="s">
        <v>103</v>
      </c>
      <c r="N105" s="584" t="s">
        <v>92</v>
      </c>
      <c r="O105" s="584" t="s">
        <v>92</v>
      </c>
      <c r="P105" s="584" t="s">
        <v>92</v>
      </c>
      <c r="R105" s="584" t="s">
        <v>92</v>
      </c>
      <c r="W105" s="584" t="s">
        <v>92</v>
      </c>
      <c r="Y105" s="584" t="s">
        <v>92</v>
      </c>
      <c r="AA105" s="584" t="s">
        <v>92</v>
      </c>
    </row>
    <row r="106" spans="3:27" ht="15" customHeight="1">
      <c r="C106" s="584" t="s">
        <v>26</v>
      </c>
      <c r="D106" s="584" t="s">
        <v>26</v>
      </c>
      <c r="I106" s="584" t="s">
        <v>92</v>
      </c>
      <c r="L106" s="584" t="s">
        <v>92</v>
      </c>
      <c r="M106" s="584" t="s">
        <v>103</v>
      </c>
      <c r="N106" s="584" t="s">
        <v>92</v>
      </c>
      <c r="O106" s="584" t="s">
        <v>92</v>
      </c>
      <c r="P106" s="584" t="s">
        <v>92</v>
      </c>
      <c r="R106" s="584" t="s">
        <v>92</v>
      </c>
      <c r="W106" s="584" t="s">
        <v>92</v>
      </c>
      <c r="Y106" s="584" t="s">
        <v>92</v>
      </c>
      <c r="AA106" s="584" t="s">
        <v>92</v>
      </c>
    </row>
    <row r="107" spans="3:27" ht="15" customHeight="1">
      <c r="C107" s="584" t="s">
        <v>26</v>
      </c>
      <c r="D107" s="584" t="s">
        <v>26</v>
      </c>
      <c r="I107" s="584" t="s">
        <v>92</v>
      </c>
      <c r="L107" s="584" t="s">
        <v>92</v>
      </c>
      <c r="M107" s="584" t="s">
        <v>103</v>
      </c>
      <c r="N107" s="584" t="s">
        <v>92</v>
      </c>
      <c r="O107" s="584" t="s">
        <v>92</v>
      </c>
      <c r="P107" s="584" t="s">
        <v>92</v>
      </c>
      <c r="R107" s="584" t="s">
        <v>92</v>
      </c>
      <c r="W107" s="584" t="s">
        <v>92</v>
      </c>
      <c r="Y107" s="584" t="s">
        <v>92</v>
      </c>
      <c r="AA107" s="584" t="s">
        <v>92</v>
      </c>
    </row>
    <row r="108" spans="3:27" ht="15" customHeight="1">
      <c r="C108" s="584" t="s">
        <v>26</v>
      </c>
      <c r="D108" s="584" t="s">
        <v>26</v>
      </c>
      <c r="I108" s="584" t="s">
        <v>92</v>
      </c>
      <c r="L108" s="584" t="s">
        <v>92</v>
      </c>
      <c r="M108" s="584" t="s">
        <v>103</v>
      </c>
      <c r="N108" s="584" t="s">
        <v>92</v>
      </c>
      <c r="O108" s="584" t="s">
        <v>92</v>
      </c>
      <c r="P108" s="584" t="s">
        <v>92</v>
      </c>
      <c r="R108" s="584" t="s">
        <v>92</v>
      </c>
      <c r="W108" s="584" t="s">
        <v>92</v>
      </c>
      <c r="Y108" s="584" t="s">
        <v>92</v>
      </c>
      <c r="AA108" s="584" t="s">
        <v>92</v>
      </c>
    </row>
    <row r="109" spans="3:27" ht="15" customHeight="1">
      <c r="C109" s="584" t="s">
        <v>26</v>
      </c>
      <c r="D109" s="584" t="s">
        <v>26</v>
      </c>
      <c r="I109" s="584" t="s">
        <v>92</v>
      </c>
      <c r="L109" s="584" t="s">
        <v>92</v>
      </c>
      <c r="M109" s="584" t="s">
        <v>103</v>
      </c>
      <c r="N109" s="584" t="s">
        <v>92</v>
      </c>
      <c r="O109" s="584" t="s">
        <v>92</v>
      </c>
      <c r="P109" s="584" t="s">
        <v>92</v>
      </c>
      <c r="R109" s="584" t="s">
        <v>92</v>
      </c>
      <c r="W109" s="584" t="s">
        <v>92</v>
      </c>
      <c r="Y109" s="584" t="s">
        <v>92</v>
      </c>
      <c r="AA109" s="584" t="s">
        <v>92</v>
      </c>
    </row>
    <row r="110" spans="3:27" ht="15" customHeight="1">
      <c r="C110" s="584" t="s">
        <v>26</v>
      </c>
      <c r="D110" s="584" t="s">
        <v>26</v>
      </c>
      <c r="I110" s="584" t="s">
        <v>92</v>
      </c>
      <c r="L110" s="584" t="s">
        <v>92</v>
      </c>
      <c r="M110" s="584" t="s">
        <v>103</v>
      </c>
      <c r="N110" s="584" t="s">
        <v>92</v>
      </c>
      <c r="O110" s="584" t="s">
        <v>92</v>
      </c>
      <c r="P110" s="584" t="s">
        <v>92</v>
      </c>
      <c r="R110" s="584" t="s">
        <v>92</v>
      </c>
      <c r="W110" s="584" t="s">
        <v>92</v>
      </c>
      <c r="Y110" s="584" t="s">
        <v>92</v>
      </c>
      <c r="AA110" s="584" t="s">
        <v>92</v>
      </c>
    </row>
    <row r="111" spans="3:27" ht="15" customHeight="1">
      <c r="C111" s="584" t="s">
        <v>26</v>
      </c>
      <c r="D111" s="584" t="s">
        <v>26</v>
      </c>
      <c r="I111" s="584" t="s">
        <v>92</v>
      </c>
      <c r="L111" s="584" t="s">
        <v>92</v>
      </c>
      <c r="M111" s="584" t="s">
        <v>103</v>
      </c>
      <c r="N111" s="584" t="s">
        <v>92</v>
      </c>
      <c r="O111" s="584" t="s">
        <v>92</v>
      </c>
      <c r="P111" s="584" t="s">
        <v>92</v>
      </c>
      <c r="R111" s="584" t="s">
        <v>92</v>
      </c>
      <c r="W111" s="584" t="s">
        <v>92</v>
      </c>
      <c r="Y111" s="584" t="s">
        <v>92</v>
      </c>
      <c r="AA111" s="584" t="s">
        <v>92</v>
      </c>
    </row>
    <row r="112" spans="3:27" ht="15" customHeight="1">
      <c r="C112" s="584" t="s">
        <v>26</v>
      </c>
      <c r="D112" s="584" t="s">
        <v>26</v>
      </c>
      <c r="I112" s="584" t="s">
        <v>92</v>
      </c>
      <c r="L112" s="584" t="s">
        <v>92</v>
      </c>
      <c r="M112" s="584" t="s">
        <v>103</v>
      </c>
      <c r="N112" s="584" t="s">
        <v>92</v>
      </c>
      <c r="O112" s="584" t="s">
        <v>92</v>
      </c>
      <c r="P112" s="584" t="s">
        <v>92</v>
      </c>
      <c r="R112" s="584" t="s">
        <v>92</v>
      </c>
      <c r="W112" s="584" t="s">
        <v>92</v>
      </c>
      <c r="Y112" s="584" t="s">
        <v>92</v>
      </c>
      <c r="AA112" s="584" t="s">
        <v>92</v>
      </c>
    </row>
    <row r="113" spans="3:27" ht="15" customHeight="1">
      <c r="C113" s="584" t="s">
        <v>26</v>
      </c>
      <c r="D113" s="584" t="s">
        <v>26</v>
      </c>
      <c r="I113" s="584" t="s">
        <v>92</v>
      </c>
      <c r="L113" s="584" t="s">
        <v>92</v>
      </c>
      <c r="M113" s="584" t="s">
        <v>103</v>
      </c>
      <c r="N113" s="584" t="s">
        <v>92</v>
      </c>
      <c r="O113" s="584" t="s">
        <v>92</v>
      </c>
      <c r="P113" s="584" t="s">
        <v>92</v>
      </c>
      <c r="R113" s="584" t="s">
        <v>92</v>
      </c>
      <c r="W113" s="584" t="s">
        <v>92</v>
      </c>
      <c r="Y113" s="584" t="s">
        <v>92</v>
      </c>
      <c r="AA113" s="584" t="s">
        <v>92</v>
      </c>
    </row>
    <row r="114" spans="3:27" ht="15" customHeight="1">
      <c r="C114" s="584" t="s">
        <v>26</v>
      </c>
      <c r="D114" s="584" t="s">
        <v>26</v>
      </c>
      <c r="I114" s="584" t="s">
        <v>92</v>
      </c>
      <c r="L114" s="584" t="s">
        <v>92</v>
      </c>
      <c r="M114" s="584" t="s">
        <v>103</v>
      </c>
      <c r="N114" s="584" t="s">
        <v>92</v>
      </c>
      <c r="O114" s="584" t="s">
        <v>92</v>
      </c>
      <c r="P114" s="584" t="s">
        <v>92</v>
      </c>
      <c r="R114" s="584" t="s">
        <v>92</v>
      </c>
      <c r="W114" s="584" t="s">
        <v>92</v>
      </c>
      <c r="Y114" s="584" t="s">
        <v>92</v>
      </c>
      <c r="AA114" s="584" t="s">
        <v>92</v>
      </c>
    </row>
    <row r="115" spans="3:27" ht="15" customHeight="1">
      <c r="C115" s="584" t="s">
        <v>26</v>
      </c>
      <c r="D115" s="584" t="s">
        <v>26</v>
      </c>
      <c r="I115" s="584" t="s">
        <v>92</v>
      </c>
      <c r="L115" s="584" t="s">
        <v>92</v>
      </c>
      <c r="M115" s="584" t="s">
        <v>103</v>
      </c>
      <c r="N115" s="584" t="s">
        <v>92</v>
      </c>
      <c r="O115" s="584" t="s">
        <v>92</v>
      </c>
      <c r="P115" s="584" t="s">
        <v>92</v>
      </c>
      <c r="R115" s="584" t="s">
        <v>92</v>
      </c>
      <c r="W115" s="584" t="s">
        <v>92</v>
      </c>
      <c r="Y115" s="584" t="s">
        <v>92</v>
      </c>
      <c r="AA115" s="584" t="s">
        <v>92</v>
      </c>
    </row>
    <row r="116" spans="3:27" ht="15" customHeight="1">
      <c r="C116" s="584" t="s">
        <v>26</v>
      </c>
      <c r="D116" s="584" t="s">
        <v>26</v>
      </c>
      <c r="I116" s="584" t="s">
        <v>92</v>
      </c>
      <c r="L116" s="584" t="s">
        <v>92</v>
      </c>
      <c r="M116" s="584" t="s">
        <v>103</v>
      </c>
      <c r="N116" s="584" t="s">
        <v>92</v>
      </c>
      <c r="O116" s="584" t="s">
        <v>92</v>
      </c>
      <c r="P116" s="584" t="s">
        <v>92</v>
      </c>
      <c r="R116" s="584" t="s">
        <v>92</v>
      </c>
      <c r="W116" s="584" t="s">
        <v>92</v>
      </c>
      <c r="Y116" s="584" t="s">
        <v>92</v>
      </c>
      <c r="AA116" s="584" t="s">
        <v>92</v>
      </c>
    </row>
    <row r="117" spans="3:27" ht="15" customHeight="1">
      <c r="C117" s="584" t="s">
        <v>26</v>
      </c>
      <c r="D117" s="584" t="s">
        <v>26</v>
      </c>
      <c r="I117" s="584" t="s">
        <v>92</v>
      </c>
      <c r="L117" s="584" t="s">
        <v>92</v>
      </c>
      <c r="M117" s="584" t="s">
        <v>103</v>
      </c>
      <c r="N117" s="584" t="s">
        <v>92</v>
      </c>
      <c r="O117" s="584" t="s">
        <v>92</v>
      </c>
      <c r="P117" s="584" t="s">
        <v>92</v>
      </c>
      <c r="R117" s="584" t="s">
        <v>92</v>
      </c>
      <c r="W117" s="584" t="s">
        <v>92</v>
      </c>
      <c r="Y117" s="584" t="s">
        <v>92</v>
      </c>
      <c r="AA117" s="584" t="s">
        <v>92</v>
      </c>
    </row>
    <row r="118" spans="3:27" ht="15" customHeight="1">
      <c r="C118" s="584" t="s">
        <v>26</v>
      </c>
      <c r="D118" s="584" t="s">
        <v>26</v>
      </c>
      <c r="I118" s="584" t="s">
        <v>92</v>
      </c>
      <c r="L118" s="584" t="s">
        <v>92</v>
      </c>
      <c r="M118" s="584" t="s">
        <v>103</v>
      </c>
      <c r="N118" s="584" t="s">
        <v>92</v>
      </c>
      <c r="O118" s="584" t="s">
        <v>92</v>
      </c>
      <c r="P118" s="584" t="s">
        <v>92</v>
      </c>
      <c r="R118" s="584" t="s">
        <v>92</v>
      </c>
      <c r="W118" s="584" t="s">
        <v>92</v>
      </c>
      <c r="Y118" s="584" t="s">
        <v>92</v>
      </c>
      <c r="AA118" s="584" t="s">
        <v>92</v>
      </c>
    </row>
    <row r="119" spans="3:27" ht="15" customHeight="1">
      <c r="C119" s="584" t="s">
        <v>26</v>
      </c>
      <c r="D119" s="584" t="s">
        <v>26</v>
      </c>
      <c r="I119" s="584" t="s">
        <v>92</v>
      </c>
      <c r="L119" s="584" t="s">
        <v>92</v>
      </c>
      <c r="M119" s="584" t="s">
        <v>103</v>
      </c>
      <c r="N119" s="584" t="s">
        <v>92</v>
      </c>
      <c r="O119" s="584" t="s">
        <v>92</v>
      </c>
      <c r="P119" s="584" t="s">
        <v>92</v>
      </c>
      <c r="R119" s="584" t="s">
        <v>92</v>
      </c>
      <c r="W119" s="584" t="s">
        <v>92</v>
      </c>
      <c r="Y119" s="584" t="s">
        <v>92</v>
      </c>
      <c r="AA119" s="584" t="s">
        <v>92</v>
      </c>
    </row>
    <row r="120" spans="3:27" ht="15" customHeight="1">
      <c r="C120" s="584" t="s">
        <v>26</v>
      </c>
      <c r="D120" s="584" t="s">
        <v>26</v>
      </c>
      <c r="I120" s="584" t="s">
        <v>92</v>
      </c>
      <c r="L120" s="584" t="s">
        <v>92</v>
      </c>
      <c r="M120" s="584" t="s">
        <v>103</v>
      </c>
      <c r="N120" s="584" t="s">
        <v>92</v>
      </c>
      <c r="O120" s="584" t="s">
        <v>92</v>
      </c>
      <c r="P120" s="584" t="s">
        <v>92</v>
      </c>
      <c r="R120" s="584" t="s">
        <v>92</v>
      </c>
      <c r="W120" s="584" t="s">
        <v>92</v>
      </c>
      <c r="Y120" s="584" t="s">
        <v>92</v>
      </c>
      <c r="AA120" s="584" t="s">
        <v>92</v>
      </c>
    </row>
    <row r="121" spans="3:27" ht="15" customHeight="1">
      <c r="C121" s="584" t="s">
        <v>26</v>
      </c>
      <c r="D121" s="584" t="s">
        <v>26</v>
      </c>
      <c r="I121" s="584" t="s">
        <v>92</v>
      </c>
      <c r="L121" s="584" t="s">
        <v>92</v>
      </c>
      <c r="M121" s="584" t="s">
        <v>103</v>
      </c>
      <c r="N121" s="584" t="s">
        <v>92</v>
      </c>
      <c r="O121" s="584" t="s">
        <v>92</v>
      </c>
      <c r="P121" s="584" t="s">
        <v>92</v>
      </c>
      <c r="R121" s="584" t="s">
        <v>92</v>
      </c>
      <c r="W121" s="584" t="s">
        <v>92</v>
      </c>
      <c r="Y121" s="584" t="s">
        <v>92</v>
      </c>
      <c r="AA121" s="584" t="s">
        <v>92</v>
      </c>
    </row>
    <row r="122" spans="3:27" ht="15" customHeight="1">
      <c r="C122" s="584" t="s">
        <v>26</v>
      </c>
      <c r="D122" s="584" t="s">
        <v>26</v>
      </c>
      <c r="I122" s="584" t="s">
        <v>92</v>
      </c>
      <c r="L122" s="584" t="s">
        <v>92</v>
      </c>
      <c r="M122" s="584" t="s">
        <v>103</v>
      </c>
      <c r="N122" s="584" t="s">
        <v>92</v>
      </c>
      <c r="O122" s="584" t="s">
        <v>92</v>
      </c>
      <c r="P122" s="584" t="s">
        <v>92</v>
      </c>
      <c r="R122" s="584" t="s">
        <v>92</v>
      </c>
      <c r="W122" s="584" t="s">
        <v>92</v>
      </c>
      <c r="Y122" s="584" t="s">
        <v>92</v>
      </c>
      <c r="AA122" s="584" t="s">
        <v>92</v>
      </c>
    </row>
    <row r="123" spans="3:27" ht="15" customHeight="1">
      <c r="C123" s="584" t="s">
        <v>26</v>
      </c>
      <c r="D123" s="584" t="s">
        <v>26</v>
      </c>
      <c r="I123" s="584" t="s">
        <v>92</v>
      </c>
      <c r="L123" s="584" t="s">
        <v>92</v>
      </c>
      <c r="M123" s="584" t="s">
        <v>103</v>
      </c>
      <c r="N123" s="584" t="s">
        <v>92</v>
      </c>
      <c r="O123" s="584" t="s">
        <v>92</v>
      </c>
      <c r="P123" s="584" t="s">
        <v>92</v>
      </c>
      <c r="R123" s="584" t="s">
        <v>92</v>
      </c>
      <c r="W123" s="584" t="s">
        <v>92</v>
      </c>
      <c r="Y123" s="584" t="s">
        <v>92</v>
      </c>
      <c r="AA123" s="584" t="s">
        <v>92</v>
      </c>
    </row>
    <row r="124" spans="3:27" ht="15" customHeight="1">
      <c r="C124" s="584" t="s">
        <v>26</v>
      </c>
      <c r="D124" s="584" t="s">
        <v>26</v>
      </c>
      <c r="I124" s="584" t="s">
        <v>92</v>
      </c>
      <c r="L124" s="584" t="s">
        <v>92</v>
      </c>
      <c r="M124" s="584" t="s">
        <v>103</v>
      </c>
      <c r="N124" s="584" t="s">
        <v>92</v>
      </c>
      <c r="O124" s="584" t="s">
        <v>92</v>
      </c>
      <c r="P124" s="584" t="s">
        <v>92</v>
      </c>
      <c r="R124" s="584" t="s">
        <v>92</v>
      </c>
      <c r="W124" s="584" t="s">
        <v>92</v>
      </c>
      <c r="Y124" s="584" t="s">
        <v>92</v>
      </c>
      <c r="AA124" s="584" t="s">
        <v>92</v>
      </c>
    </row>
    <row r="125" spans="3:27" ht="15" customHeight="1">
      <c r="C125" s="584" t="s">
        <v>26</v>
      </c>
      <c r="D125" s="584" t="s">
        <v>26</v>
      </c>
      <c r="I125" s="584" t="s">
        <v>92</v>
      </c>
      <c r="L125" s="584" t="s">
        <v>92</v>
      </c>
      <c r="M125" s="584" t="s">
        <v>103</v>
      </c>
      <c r="N125" s="584" t="s">
        <v>92</v>
      </c>
      <c r="O125" s="584" t="s">
        <v>92</v>
      </c>
      <c r="P125" s="584" t="s">
        <v>92</v>
      </c>
      <c r="R125" s="584" t="s">
        <v>92</v>
      </c>
      <c r="W125" s="584" t="s">
        <v>92</v>
      </c>
      <c r="Y125" s="584" t="s">
        <v>92</v>
      </c>
      <c r="AA125" s="584" t="s">
        <v>92</v>
      </c>
    </row>
    <row r="126" spans="3:27" ht="15" customHeight="1">
      <c r="C126" s="584" t="s">
        <v>26</v>
      </c>
      <c r="D126" s="584" t="s">
        <v>26</v>
      </c>
      <c r="I126" s="584" t="s">
        <v>92</v>
      </c>
      <c r="L126" s="584" t="s">
        <v>92</v>
      </c>
      <c r="M126" s="584" t="s">
        <v>103</v>
      </c>
      <c r="N126" s="584" t="s">
        <v>92</v>
      </c>
      <c r="O126" s="584" t="s">
        <v>92</v>
      </c>
      <c r="P126" s="584" t="s">
        <v>92</v>
      </c>
      <c r="R126" s="584" t="s">
        <v>92</v>
      </c>
      <c r="W126" s="584" t="s">
        <v>92</v>
      </c>
      <c r="Y126" s="584" t="s">
        <v>92</v>
      </c>
      <c r="AA126" s="584" t="s">
        <v>92</v>
      </c>
    </row>
    <row r="127" spans="3:27" ht="15" customHeight="1">
      <c r="C127" s="584" t="s">
        <v>26</v>
      </c>
      <c r="D127" s="584" t="s">
        <v>26</v>
      </c>
      <c r="I127" s="584" t="s">
        <v>92</v>
      </c>
      <c r="L127" s="584" t="s">
        <v>92</v>
      </c>
      <c r="M127" s="584" t="s">
        <v>103</v>
      </c>
      <c r="N127" s="584" t="s">
        <v>92</v>
      </c>
      <c r="O127" s="584" t="s">
        <v>92</v>
      </c>
      <c r="P127" s="584" t="s">
        <v>92</v>
      </c>
      <c r="R127" s="584" t="s">
        <v>92</v>
      </c>
      <c r="W127" s="584" t="s">
        <v>92</v>
      </c>
      <c r="Y127" s="584" t="s">
        <v>92</v>
      </c>
      <c r="AA127" s="584" t="s">
        <v>92</v>
      </c>
    </row>
    <row r="128" spans="3:27" ht="15" customHeight="1">
      <c r="C128" s="584" t="s">
        <v>26</v>
      </c>
      <c r="D128" s="584" t="s">
        <v>26</v>
      </c>
      <c r="I128" s="584" t="s">
        <v>92</v>
      </c>
      <c r="L128" s="584" t="s">
        <v>92</v>
      </c>
      <c r="M128" s="584" t="s">
        <v>103</v>
      </c>
      <c r="N128" s="584" t="s">
        <v>92</v>
      </c>
      <c r="O128" s="584" t="s">
        <v>92</v>
      </c>
      <c r="P128" s="584" t="s">
        <v>92</v>
      </c>
      <c r="R128" s="584" t="s">
        <v>92</v>
      </c>
      <c r="W128" s="584" t="s">
        <v>92</v>
      </c>
      <c r="Y128" s="584" t="s">
        <v>92</v>
      </c>
      <c r="AA128" s="584" t="s">
        <v>92</v>
      </c>
    </row>
    <row r="129" spans="3:27" ht="15" customHeight="1">
      <c r="C129" s="584" t="s">
        <v>26</v>
      </c>
      <c r="D129" s="584" t="s">
        <v>26</v>
      </c>
      <c r="I129" s="584" t="s">
        <v>92</v>
      </c>
      <c r="L129" s="584" t="s">
        <v>92</v>
      </c>
      <c r="M129" s="584" t="s">
        <v>103</v>
      </c>
      <c r="N129" s="584" t="s">
        <v>92</v>
      </c>
      <c r="O129" s="584" t="s">
        <v>92</v>
      </c>
      <c r="P129" s="584" t="s">
        <v>92</v>
      </c>
      <c r="R129" s="584" t="s">
        <v>92</v>
      </c>
      <c r="W129" s="584" t="s">
        <v>92</v>
      </c>
      <c r="Y129" s="584" t="s">
        <v>92</v>
      </c>
      <c r="AA129" s="584" t="s">
        <v>92</v>
      </c>
    </row>
    <row r="130" spans="3:27" ht="15" customHeight="1">
      <c r="C130" s="584" t="s">
        <v>26</v>
      </c>
      <c r="D130" s="584" t="s">
        <v>26</v>
      </c>
      <c r="I130" s="584" t="s">
        <v>92</v>
      </c>
      <c r="L130" s="584" t="s">
        <v>92</v>
      </c>
      <c r="M130" s="584" t="s">
        <v>103</v>
      </c>
      <c r="N130" s="584" t="s">
        <v>92</v>
      </c>
      <c r="O130" s="584" t="s">
        <v>92</v>
      </c>
      <c r="P130" s="584" t="s">
        <v>92</v>
      </c>
      <c r="R130" s="584" t="s">
        <v>92</v>
      </c>
      <c r="W130" s="584" t="s">
        <v>92</v>
      </c>
      <c r="Y130" s="584" t="s">
        <v>92</v>
      </c>
      <c r="AA130" s="584" t="s">
        <v>92</v>
      </c>
    </row>
    <row r="131" spans="3:27" ht="15" customHeight="1">
      <c r="C131" s="584" t="s">
        <v>26</v>
      </c>
      <c r="D131" s="584" t="s">
        <v>26</v>
      </c>
      <c r="I131" s="584" t="s">
        <v>92</v>
      </c>
      <c r="L131" s="584" t="s">
        <v>92</v>
      </c>
      <c r="M131" s="584" t="s">
        <v>103</v>
      </c>
      <c r="N131" s="584" t="s">
        <v>92</v>
      </c>
      <c r="O131" s="584" t="s">
        <v>92</v>
      </c>
      <c r="P131" s="584" t="s">
        <v>92</v>
      </c>
      <c r="R131" s="584" t="s">
        <v>92</v>
      </c>
      <c r="W131" s="584" t="s">
        <v>92</v>
      </c>
      <c r="Y131" s="584" t="s">
        <v>92</v>
      </c>
      <c r="AA131" s="584" t="s">
        <v>92</v>
      </c>
    </row>
    <row r="132" spans="3:27" ht="15" customHeight="1">
      <c r="C132" s="584" t="s">
        <v>26</v>
      </c>
      <c r="D132" s="584" t="s">
        <v>26</v>
      </c>
      <c r="I132" s="584" t="s">
        <v>92</v>
      </c>
      <c r="L132" s="584" t="s">
        <v>92</v>
      </c>
      <c r="M132" s="584" t="s">
        <v>103</v>
      </c>
      <c r="N132" s="584" t="s">
        <v>92</v>
      </c>
      <c r="O132" s="584" t="s">
        <v>92</v>
      </c>
      <c r="P132" s="584" t="s">
        <v>92</v>
      </c>
      <c r="R132" s="584" t="s">
        <v>92</v>
      </c>
      <c r="W132" s="584" t="s">
        <v>92</v>
      </c>
      <c r="Y132" s="584" t="s">
        <v>92</v>
      </c>
      <c r="AA132" s="584" t="s">
        <v>92</v>
      </c>
    </row>
    <row r="133" spans="3:27" ht="15" customHeight="1">
      <c r="C133" s="584" t="s">
        <v>26</v>
      </c>
      <c r="D133" s="584" t="s">
        <v>26</v>
      </c>
      <c r="I133" s="584" t="s">
        <v>92</v>
      </c>
      <c r="L133" s="584" t="s">
        <v>92</v>
      </c>
      <c r="M133" s="584" t="s">
        <v>103</v>
      </c>
      <c r="N133" s="584" t="s">
        <v>92</v>
      </c>
      <c r="O133" s="584" t="s">
        <v>92</v>
      </c>
      <c r="P133" s="584" t="s">
        <v>92</v>
      </c>
      <c r="R133" s="584" t="s">
        <v>92</v>
      </c>
      <c r="W133" s="584" t="s">
        <v>92</v>
      </c>
      <c r="Y133" s="584" t="s">
        <v>92</v>
      </c>
      <c r="AA133" s="584" t="s">
        <v>92</v>
      </c>
    </row>
    <row r="134" spans="3:27" ht="15" customHeight="1">
      <c r="C134" s="584" t="s">
        <v>26</v>
      </c>
      <c r="D134" s="584" t="s">
        <v>26</v>
      </c>
      <c r="I134" s="584" t="s">
        <v>92</v>
      </c>
      <c r="L134" s="584" t="s">
        <v>92</v>
      </c>
      <c r="M134" s="584" t="s">
        <v>103</v>
      </c>
      <c r="N134" s="584" t="s">
        <v>92</v>
      </c>
      <c r="O134" s="584" t="s">
        <v>92</v>
      </c>
      <c r="P134" s="584" t="s">
        <v>92</v>
      </c>
      <c r="R134" s="584" t="s">
        <v>92</v>
      </c>
      <c r="W134" s="584" t="s">
        <v>92</v>
      </c>
      <c r="Y134" s="584" t="s">
        <v>92</v>
      </c>
      <c r="AA134" s="584" t="s">
        <v>92</v>
      </c>
    </row>
    <row r="135" spans="3:27" ht="15" customHeight="1">
      <c r="C135" s="584" t="s">
        <v>26</v>
      </c>
      <c r="D135" s="584" t="s">
        <v>26</v>
      </c>
      <c r="I135" s="584" t="s">
        <v>92</v>
      </c>
      <c r="L135" s="584" t="s">
        <v>92</v>
      </c>
      <c r="M135" s="584" t="s">
        <v>103</v>
      </c>
      <c r="N135" s="584" t="s">
        <v>92</v>
      </c>
      <c r="O135" s="584" t="s">
        <v>92</v>
      </c>
      <c r="P135" s="584" t="s">
        <v>92</v>
      </c>
      <c r="R135" s="584" t="s">
        <v>92</v>
      </c>
      <c r="W135" s="584" t="s">
        <v>92</v>
      </c>
      <c r="Y135" s="584" t="s">
        <v>92</v>
      </c>
      <c r="AA135" s="584" t="s">
        <v>92</v>
      </c>
    </row>
    <row r="136" spans="3:27" ht="15" customHeight="1">
      <c r="C136" s="584" t="s">
        <v>26</v>
      </c>
      <c r="D136" s="584" t="s">
        <v>26</v>
      </c>
      <c r="I136" s="584" t="s">
        <v>92</v>
      </c>
      <c r="L136" s="584" t="s">
        <v>92</v>
      </c>
      <c r="M136" s="584" t="s">
        <v>103</v>
      </c>
      <c r="N136" s="584" t="s">
        <v>92</v>
      </c>
      <c r="O136" s="584" t="s">
        <v>92</v>
      </c>
      <c r="P136" s="584" t="s">
        <v>92</v>
      </c>
      <c r="R136" s="584" t="s">
        <v>92</v>
      </c>
      <c r="W136" s="584" t="s">
        <v>92</v>
      </c>
      <c r="Y136" s="584" t="s">
        <v>92</v>
      </c>
      <c r="AA136" s="584" t="s">
        <v>92</v>
      </c>
    </row>
    <row r="137" spans="3:27" ht="15" customHeight="1">
      <c r="C137" s="584" t="s">
        <v>26</v>
      </c>
      <c r="D137" s="584" t="s">
        <v>26</v>
      </c>
      <c r="I137" s="584" t="s">
        <v>92</v>
      </c>
      <c r="L137" s="584" t="s">
        <v>92</v>
      </c>
      <c r="M137" s="584" t="s">
        <v>103</v>
      </c>
      <c r="N137" s="584" t="s">
        <v>92</v>
      </c>
      <c r="O137" s="584" t="s">
        <v>92</v>
      </c>
      <c r="P137" s="584" t="s">
        <v>92</v>
      </c>
      <c r="R137" s="584" t="s">
        <v>92</v>
      </c>
      <c r="W137" s="584" t="s">
        <v>92</v>
      </c>
      <c r="Y137" s="584" t="s">
        <v>92</v>
      </c>
      <c r="AA137" s="584" t="s">
        <v>92</v>
      </c>
    </row>
    <row r="138" spans="3:27" ht="15" customHeight="1">
      <c r="C138" s="584" t="s">
        <v>26</v>
      </c>
      <c r="D138" s="584" t="s">
        <v>26</v>
      </c>
      <c r="I138" s="584" t="s">
        <v>92</v>
      </c>
      <c r="L138" s="584" t="s">
        <v>92</v>
      </c>
      <c r="M138" s="584" t="s">
        <v>103</v>
      </c>
      <c r="N138" s="584" t="s">
        <v>92</v>
      </c>
      <c r="O138" s="584" t="s">
        <v>92</v>
      </c>
      <c r="P138" s="584" t="s">
        <v>92</v>
      </c>
      <c r="R138" s="584" t="s">
        <v>92</v>
      </c>
      <c r="W138" s="584" t="s">
        <v>92</v>
      </c>
      <c r="Y138" s="584" t="s">
        <v>92</v>
      </c>
      <c r="AA138" s="584" t="s">
        <v>92</v>
      </c>
    </row>
    <row r="139" spans="3:27" ht="15" customHeight="1">
      <c r="C139" s="584" t="s">
        <v>26</v>
      </c>
      <c r="D139" s="584" t="s">
        <v>26</v>
      </c>
      <c r="I139" s="584" t="s">
        <v>92</v>
      </c>
      <c r="L139" s="584" t="s">
        <v>92</v>
      </c>
      <c r="M139" s="584" t="s">
        <v>103</v>
      </c>
      <c r="N139" s="584" t="s">
        <v>92</v>
      </c>
      <c r="O139" s="584" t="s">
        <v>92</v>
      </c>
      <c r="P139" s="584" t="s">
        <v>92</v>
      </c>
      <c r="R139" s="584" t="s">
        <v>92</v>
      </c>
      <c r="W139" s="584" t="s">
        <v>92</v>
      </c>
      <c r="Y139" s="584" t="s">
        <v>92</v>
      </c>
      <c r="AA139" s="584" t="s">
        <v>92</v>
      </c>
    </row>
    <row r="140" spans="3:27" ht="15" customHeight="1">
      <c r="C140" s="584" t="s">
        <v>26</v>
      </c>
      <c r="D140" s="584" t="s">
        <v>26</v>
      </c>
      <c r="I140" s="584" t="s">
        <v>92</v>
      </c>
      <c r="L140" s="584" t="s">
        <v>92</v>
      </c>
      <c r="M140" s="584" t="s">
        <v>103</v>
      </c>
      <c r="N140" s="584" t="s">
        <v>92</v>
      </c>
      <c r="O140" s="584" t="s">
        <v>92</v>
      </c>
      <c r="P140" s="584" t="s">
        <v>92</v>
      </c>
      <c r="R140" s="584" t="s">
        <v>92</v>
      </c>
      <c r="W140" s="584" t="s">
        <v>92</v>
      </c>
      <c r="Y140" s="584" t="s">
        <v>92</v>
      </c>
      <c r="AA140" s="584" t="s">
        <v>92</v>
      </c>
    </row>
    <row r="141" spans="3:27" ht="15" customHeight="1">
      <c r="C141" s="584" t="s">
        <v>26</v>
      </c>
      <c r="D141" s="584" t="s">
        <v>26</v>
      </c>
      <c r="I141" s="584" t="s">
        <v>92</v>
      </c>
      <c r="L141" s="584" t="s">
        <v>92</v>
      </c>
      <c r="M141" s="584" t="s">
        <v>103</v>
      </c>
      <c r="N141" s="584" t="s">
        <v>92</v>
      </c>
      <c r="O141" s="584" t="s">
        <v>92</v>
      </c>
      <c r="P141" s="584" t="s">
        <v>92</v>
      </c>
      <c r="R141" s="584" t="s">
        <v>92</v>
      </c>
      <c r="W141" s="584" t="s">
        <v>92</v>
      </c>
      <c r="Y141" s="584" t="s">
        <v>92</v>
      </c>
      <c r="AA141" s="584" t="s">
        <v>92</v>
      </c>
    </row>
    <row r="142" spans="3:27" ht="15" customHeight="1">
      <c r="C142" s="584" t="s">
        <v>26</v>
      </c>
      <c r="D142" s="584" t="s">
        <v>26</v>
      </c>
      <c r="I142" s="584" t="s">
        <v>92</v>
      </c>
      <c r="L142" s="584" t="s">
        <v>92</v>
      </c>
      <c r="M142" s="584" t="s">
        <v>103</v>
      </c>
      <c r="N142" s="584" t="s">
        <v>92</v>
      </c>
      <c r="O142" s="584" t="s">
        <v>92</v>
      </c>
      <c r="P142" s="584" t="s">
        <v>92</v>
      </c>
      <c r="R142" s="584" t="s">
        <v>92</v>
      </c>
      <c r="W142" s="584" t="s">
        <v>92</v>
      </c>
      <c r="Y142" s="584" t="s">
        <v>92</v>
      </c>
      <c r="AA142" s="584" t="s">
        <v>92</v>
      </c>
    </row>
    <row r="143" spans="3:27" ht="15" customHeight="1">
      <c r="C143" s="584" t="s">
        <v>26</v>
      </c>
      <c r="D143" s="584" t="s">
        <v>26</v>
      </c>
      <c r="I143" s="584" t="s">
        <v>92</v>
      </c>
      <c r="L143" s="584" t="s">
        <v>92</v>
      </c>
      <c r="M143" s="584" t="s">
        <v>103</v>
      </c>
      <c r="N143" s="584" t="s">
        <v>92</v>
      </c>
      <c r="O143" s="584" t="s">
        <v>92</v>
      </c>
      <c r="P143" s="584" t="s">
        <v>92</v>
      </c>
      <c r="R143" s="584" t="s">
        <v>92</v>
      </c>
      <c r="W143" s="584" t="s">
        <v>92</v>
      </c>
      <c r="Y143" s="584" t="s">
        <v>92</v>
      </c>
      <c r="AA143" s="584" t="s">
        <v>92</v>
      </c>
    </row>
    <row r="144" spans="3:27" ht="15" customHeight="1">
      <c r="C144" s="584" t="s">
        <v>26</v>
      </c>
      <c r="D144" s="584" t="s">
        <v>26</v>
      </c>
      <c r="I144" s="584" t="s">
        <v>92</v>
      </c>
      <c r="L144" s="584" t="s">
        <v>92</v>
      </c>
      <c r="M144" s="584" t="s">
        <v>103</v>
      </c>
      <c r="N144" s="584" t="s">
        <v>92</v>
      </c>
      <c r="O144" s="584" t="s">
        <v>92</v>
      </c>
      <c r="P144" s="584" t="s">
        <v>92</v>
      </c>
      <c r="R144" s="584" t="s">
        <v>92</v>
      </c>
      <c r="W144" s="584" t="s">
        <v>92</v>
      </c>
      <c r="Y144" s="584" t="s">
        <v>92</v>
      </c>
      <c r="AA144" s="584" t="s">
        <v>92</v>
      </c>
    </row>
    <row r="145" spans="3:27" ht="15" customHeight="1">
      <c r="C145" s="584" t="s">
        <v>26</v>
      </c>
      <c r="D145" s="584" t="s">
        <v>26</v>
      </c>
      <c r="I145" s="584" t="s">
        <v>92</v>
      </c>
      <c r="L145" s="584" t="s">
        <v>92</v>
      </c>
      <c r="M145" s="584" t="s">
        <v>103</v>
      </c>
      <c r="N145" s="584" t="s">
        <v>92</v>
      </c>
      <c r="O145" s="584" t="s">
        <v>92</v>
      </c>
      <c r="P145" s="584" t="s">
        <v>92</v>
      </c>
      <c r="R145" s="584" t="s">
        <v>92</v>
      </c>
      <c r="W145" s="584" t="s">
        <v>92</v>
      </c>
      <c r="Y145" s="584" t="s">
        <v>92</v>
      </c>
      <c r="AA145" s="584" t="s">
        <v>92</v>
      </c>
    </row>
    <row r="146" spans="3:27" ht="15" customHeight="1">
      <c r="C146" s="584" t="s">
        <v>26</v>
      </c>
      <c r="D146" s="584" t="s">
        <v>26</v>
      </c>
      <c r="I146" s="584" t="s">
        <v>92</v>
      </c>
      <c r="L146" s="584" t="s">
        <v>92</v>
      </c>
      <c r="M146" s="584" t="s">
        <v>103</v>
      </c>
      <c r="N146" s="584" t="s">
        <v>92</v>
      </c>
      <c r="O146" s="584" t="s">
        <v>92</v>
      </c>
      <c r="P146" s="584" t="s">
        <v>92</v>
      </c>
      <c r="R146" s="584" t="s">
        <v>92</v>
      </c>
      <c r="W146" s="584" t="s">
        <v>92</v>
      </c>
      <c r="Y146" s="584" t="s">
        <v>92</v>
      </c>
      <c r="AA146" s="584" t="s">
        <v>92</v>
      </c>
    </row>
    <row r="147" spans="3:27" ht="15" customHeight="1">
      <c r="C147" s="584" t="s">
        <v>26</v>
      </c>
      <c r="D147" s="584" t="s">
        <v>26</v>
      </c>
      <c r="I147" s="584" t="s">
        <v>92</v>
      </c>
      <c r="L147" s="584" t="s">
        <v>92</v>
      </c>
      <c r="M147" s="584" t="s">
        <v>103</v>
      </c>
      <c r="N147" s="584" t="s">
        <v>92</v>
      </c>
      <c r="O147" s="584" t="s">
        <v>92</v>
      </c>
      <c r="P147" s="584" t="s">
        <v>92</v>
      </c>
      <c r="R147" s="584" t="s">
        <v>92</v>
      </c>
      <c r="W147" s="584" t="s">
        <v>92</v>
      </c>
      <c r="Y147" s="584" t="s">
        <v>92</v>
      </c>
      <c r="AA147" s="584" t="s">
        <v>92</v>
      </c>
    </row>
    <row r="148" spans="3:27" ht="15" customHeight="1">
      <c r="C148" s="584" t="s">
        <v>26</v>
      </c>
      <c r="D148" s="584" t="s">
        <v>26</v>
      </c>
      <c r="I148" s="584" t="s">
        <v>92</v>
      </c>
      <c r="L148" s="584" t="s">
        <v>92</v>
      </c>
      <c r="M148" s="584" t="s">
        <v>103</v>
      </c>
      <c r="N148" s="584" t="s">
        <v>92</v>
      </c>
      <c r="O148" s="584" t="s">
        <v>92</v>
      </c>
      <c r="P148" s="584" t="s">
        <v>92</v>
      </c>
      <c r="R148" s="584" t="s">
        <v>92</v>
      </c>
      <c r="W148" s="584" t="s">
        <v>92</v>
      </c>
      <c r="Y148" s="584" t="s">
        <v>92</v>
      </c>
      <c r="AA148" s="584" t="s">
        <v>92</v>
      </c>
    </row>
    <row r="149" spans="3:27" ht="15" customHeight="1">
      <c r="C149" s="584" t="s">
        <v>26</v>
      </c>
      <c r="D149" s="584" t="s">
        <v>26</v>
      </c>
      <c r="I149" s="584" t="s">
        <v>92</v>
      </c>
      <c r="L149" s="584" t="s">
        <v>92</v>
      </c>
      <c r="M149" s="584" t="s">
        <v>103</v>
      </c>
      <c r="N149" s="584" t="s">
        <v>92</v>
      </c>
      <c r="O149" s="584" t="s">
        <v>92</v>
      </c>
      <c r="P149" s="584" t="s">
        <v>92</v>
      </c>
      <c r="R149" s="584" t="s">
        <v>92</v>
      </c>
      <c r="W149" s="584" t="s">
        <v>92</v>
      </c>
      <c r="Y149" s="584" t="s">
        <v>92</v>
      </c>
      <c r="AA149" s="584" t="s">
        <v>92</v>
      </c>
    </row>
    <row r="150" spans="3:27" ht="15" customHeight="1">
      <c r="C150" s="584" t="s">
        <v>26</v>
      </c>
      <c r="D150" s="584" t="s">
        <v>26</v>
      </c>
      <c r="I150" s="584" t="s">
        <v>92</v>
      </c>
      <c r="L150" s="584" t="s">
        <v>92</v>
      </c>
      <c r="M150" s="584" t="s">
        <v>103</v>
      </c>
      <c r="N150" s="584" t="s">
        <v>92</v>
      </c>
      <c r="O150" s="584" t="s">
        <v>92</v>
      </c>
      <c r="P150" s="584" t="s">
        <v>92</v>
      </c>
      <c r="R150" s="584" t="s">
        <v>92</v>
      </c>
      <c r="W150" s="584" t="s">
        <v>92</v>
      </c>
      <c r="Y150" s="584" t="s">
        <v>92</v>
      </c>
      <c r="AA150" s="584" t="s">
        <v>92</v>
      </c>
    </row>
    <row r="151" spans="3:27" ht="15" customHeight="1">
      <c r="C151" s="584" t="s">
        <v>26</v>
      </c>
      <c r="D151" s="584" t="s">
        <v>26</v>
      </c>
      <c r="I151" s="584" t="s">
        <v>92</v>
      </c>
      <c r="L151" s="584" t="s">
        <v>92</v>
      </c>
      <c r="M151" s="584" t="s">
        <v>103</v>
      </c>
      <c r="N151" s="584" t="s">
        <v>92</v>
      </c>
      <c r="O151" s="584" t="s">
        <v>92</v>
      </c>
      <c r="P151" s="584" t="s">
        <v>92</v>
      </c>
      <c r="R151" s="584" t="s">
        <v>92</v>
      </c>
      <c r="W151" s="584" t="s">
        <v>92</v>
      </c>
      <c r="Y151" s="584" t="s">
        <v>92</v>
      </c>
      <c r="AA151" s="584" t="s">
        <v>92</v>
      </c>
    </row>
    <row r="152" spans="3:27" ht="15" customHeight="1">
      <c r="C152" s="584" t="s">
        <v>26</v>
      </c>
      <c r="D152" s="584" t="s">
        <v>26</v>
      </c>
      <c r="I152" s="584" t="s">
        <v>92</v>
      </c>
      <c r="L152" s="584" t="s">
        <v>92</v>
      </c>
      <c r="M152" s="584" t="s">
        <v>103</v>
      </c>
      <c r="N152" s="584" t="s">
        <v>92</v>
      </c>
      <c r="O152" s="584" t="s">
        <v>92</v>
      </c>
      <c r="P152" s="584" t="s">
        <v>92</v>
      </c>
      <c r="R152" s="584" t="s">
        <v>92</v>
      </c>
      <c r="W152" s="584" t="s">
        <v>92</v>
      </c>
      <c r="Y152" s="584" t="s">
        <v>92</v>
      </c>
      <c r="AA152" s="584" t="s">
        <v>92</v>
      </c>
    </row>
    <row r="153" spans="3:27" ht="15" customHeight="1">
      <c r="C153" s="584" t="s">
        <v>26</v>
      </c>
      <c r="D153" s="584" t="s">
        <v>26</v>
      </c>
      <c r="I153" s="584" t="s">
        <v>92</v>
      </c>
      <c r="L153" s="584" t="s">
        <v>92</v>
      </c>
      <c r="M153" s="584" t="s">
        <v>103</v>
      </c>
      <c r="N153" s="584" t="s">
        <v>92</v>
      </c>
      <c r="O153" s="584" t="s">
        <v>92</v>
      </c>
      <c r="P153" s="584" t="s">
        <v>92</v>
      </c>
      <c r="R153" s="584" t="s">
        <v>92</v>
      </c>
      <c r="W153" s="584" t="s">
        <v>92</v>
      </c>
      <c r="Y153" s="584" t="s">
        <v>92</v>
      </c>
      <c r="AA153" s="584" t="s">
        <v>92</v>
      </c>
    </row>
    <row r="154" spans="3:27" ht="15" customHeight="1">
      <c r="C154" s="584" t="s">
        <v>26</v>
      </c>
      <c r="D154" s="584" t="s">
        <v>26</v>
      </c>
      <c r="I154" s="584" t="s">
        <v>92</v>
      </c>
      <c r="L154" s="584" t="s">
        <v>92</v>
      </c>
      <c r="M154" s="584" t="s">
        <v>103</v>
      </c>
      <c r="N154" s="584" t="s">
        <v>92</v>
      </c>
      <c r="O154" s="584" t="s">
        <v>92</v>
      </c>
      <c r="P154" s="584" t="s">
        <v>92</v>
      </c>
      <c r="R154" s="584" t="s">
        <v>92</v>
      </c>
      <c r="W154" s="584" t="s">
        <v>92</v>
      </c>
      <c r="Y154" s="584" t="s">
        <v>92</v>
      </c>
      <c r="AA154" s="584" t="s">
        <v>92</v>
      </c>
    </row>
    <row r="155" spans="3:27" ht="15" customHeight="1">
      <c r="C155" s="584" t="s">
        <v>26</v>
      </c>
      <c r="D155" s="584" t="s">
        <v>26</v>
      </c>
      <c r="I155" s="584" t="s">
        <v>92</v>
      </c>
      <c r="L155" s="584" t="s">
        <v>92</v>
      </c>
      <c r="M155" s="584" t="s">
        <v>103</v>
      </c>
      <c r="N155" s="584" t="s">
        <v>92</v>
      </c>
      <c r="O155" s="584" t="s">
        <v>92</v>
      </c>
      <c r="P155" s="584" t="s">
        <v>92</v>
      </c>
      <c r="R155" s="584" t="s">
        <v>92</v>
      </c>
      <c r="W155" s="584" t="s">
        <v>92</v>
      </c>
      <c r="Y155" s="584" t="s">
        <v>92</v>
      </c>
      <c r="AA155" s="584" t="s">
        <v>92</v>
      </c>
    </row>
    <row r="156" spans="3:27" ht="15" customHeight="1">
      <c r="C156" s="584" t="s">
        <v>26</v>
      </c>
      <c r="D156" s="584" t="s">
        <v>26</v>
      </c>
      <c r="I156" s="584" t="s">
        <v>92</v>
      </c>
      <c r="L156" s="584" t="s">
        <v>92</v>
      </c>
      <c r="M156" s="584" t="s">
        <v>103</v>
      </c>
      <c r="N156" s="584" t="s">
        <v>92</v>
      </c>
      <c r="O156" s="584" t="s">
        <v>92</v>
      </c>
      <c r="P156" s="584" t="s">
        <v>92</v>
      </c>
      <c r="R156" s="584" t="s">
        <v>92</v>
      </c>
      <c r="W156" s="584" t="s">
        <v>92</v>
      </c>
      <c r="Y156" s="584" t="s">
        <v>92</v>
      </c>
      <c r="AA156" s="584" t="s">
        <v>92</v>
      </c>
    </row>
    <row r="157" spans="3:27" ht="15" customHeight="1">
      <c r="C157" s="584" t="s">
        <v>26</v>
      </c>
      <c r="D157" s="584" t="s">
        <v>26</v>
      </c>
      <c r="I157" s="584" t="s">
        <v>92</v>
      </c>
      <c r="L157" s="584" t="s">
        <v>92</v>
      </c>
      <c r="M157" s="584" t="s">
        <v>103</v>
      </c>
      <c r="N157" s="584" t="s">
        <v>92</v>
      </c>
      <c r="O157" s="584" t="s">
        <v>92</v>
      </c>
      <c r="P157" s="584" t="s">
        <v>92</v>
      </c>
      <c r="R157" s="584" t="s">
        <v>92</v>
      </c>
      <c r="W157" s="584" t="s">
        <v>92</v>
      </c>
      <c r="Y157" s="584" t="s">
        <v>92</v>
      </c>
      <c r="AA157" s="584" t="s">
        <v>92</v>
      </c>
    </row>
    <row r="158" spans="3:27" ht="15" customHeight="1">
      <c r="C158" s="584" t="s">
        <v>26</v>
      </c>
      <c r="D158" s="584" t="s">
        <v>26</v>
      </c>
      <c r="I158" s="584" t="s">
        <v>92</v>
      </c>
      <c r="L158" s="584" t="s">
        <v>92</v>
      </c>
      <c r="M158" s="584" t="s">
        <v>103</v>
      </c>
      <c r="N158" s="584" t="s">
        <v>92</v>
      </c>
      <c r="O158" s="584" t="s">
        <v>92</v>
      </c>
      <c r="P158" s="584" t="s">
        <v>92</v>
      </c>
      <c r="R158" s="584" t="s">
        <v>92</v>
      </c>
      <c r="W158" s="584" t="s">
        <v>92</v>
      </c>
      <c r="Y158" s="584" t="s">
        <v>92</v>
      </c>
      <c r="AA158" s="584" t="s">
        <v>92</v>
      </c>
    </row>
    <row r="159" spans="3:27" ht="15" customHeight="1">
      <c r="C159" s="584" t="s">
        <v>26</v>
      </c>
      <c r="D159" s="584" t="s">
        <v>26</v>
      </c>
      <c r="I159" s="584" t="s">
        <v>92</v>
      </c>
      <c r="L159" s="584" t="s">
        <v>92</v>
      </c>
      <c r="M159" s="584" t="s">
        <v>103</v>
      </c>
      <c r="N159" s="584" t="s">
        <v>92</v>
      </c>
      <c r="O159" s="584" t="s">
        <v>92</v>
      </c>
      <c r="P159" s="584" t="s">
        <v>92</v>
      </c>
      <c r="R159" s="584" t="s">
        <v>92</v>
      </c>
      <c r="W159" s="584" t="s">
        <v>92</v>
      </c>
      <c r="Y159" s="584" t="s">
        <v>92</v>
      </c>
      <c r="AA159" s="584" t="s">
        <v>92</v>
      </c>
    </row>
    <row r="160" spans="3:27" ht="15" customHeight="1">
      <c r="C160" s="584" t="s">
        <v>26</v>
      </c>
      <c r="D160" s="584" t="s">
        <v>26</v>
      </c>
      <c r="I160" s="584" t="s">
        <v>92</v>
      </c>
      <c r="L160" s="584" t="s">
        <v>92</v>
      </c>
      <c r="M160" s="584" t="s">
        <v>103</v>
      </c>
      <c r="N160" s="584" t="s">
        <v>92</v>
      </c>
      <c r="O160" s="584" t="s">
        <v>92</v>
      </c>
      <c r="P160" s="584" t="s">
        <v>92</v>
      </c>
      <c r="R160" s="584" t="s">
        <v>92</v>
      </c>
      <c r="W160" s="584" t="s">
        <v>92</v>
      </c>
      <c r="Y160" s="584" t="s">
        <v>92</v>
      </c>
      <c r="AA160" s="584" t="s">
        <v>92</v>
      </c>
    </row>
    <row r="161" spans="3:27" ht="15" customHeight="1">
      <c r="C161" s="584" t="s">
        <v>26</v>
      </c>
      <c r="D161" s="584" t="s">
        <v>26</v>
      </c>
      <c r="I161" s="584" t="s">
        <v>92</v>
      </c>
      <c r="L161" s="584" t="s">
        <v>92</v>
      </c>
      <c r="M161" s="584" t="s">
        <v>103</v>
      </c>
      <c r="N161" s="584" t="s">
        <v>92</v>
      </c>
      <c r="O161" s="584" t="s">
        <v>92</v>
      </c>
      <c r="P161" s="584" t="s">
        <v>92</v>
      </c>
      <c r="R161" s="584" t="s">
        <v>92</v>
      </c>
      <c r="W161" s="584" t="s">
        <v>92</v>
      </c>
      <c r="Y161" s="584" t="s">
        <v>92</v>
      </c>
      <c r="AA161" s="584" t="s">
        <v>92</v>
      </c>
    </row>
    <row r="162" spans="3:27" ht="15" customHeight="1">
      <c r="C162" s="584" t="s">
        <v>26</v>
      </c>
      <c r="D162" s="584" t="s">
        <v>26</v>
      </c>
      <c r="I162" s="584" t="s">
        <v>92</v>
      </c>
      <c r="L162" s="584" t="s">
        <v>92</v>
      </c>
      <c r="M162" s="584" t="s">
        <v>103</v>
      </c>
      <c r="N162" s="584" t="s">
        <v>92</v>
      </c>
      <c r="O162" s="584" t="s">
        <v>92</v>
      </c>
      <c r="P162" s="584" t="s">
        <v>92</v>
      </c>
      <c r="R162" s="584" t="s">
        <v>92</v>
      </c>
      <c r="W162" s="584" t="s">
        <v>92</v>
      </c>
      <c r="Y162" s="584" t="s">
        <v>92</v>
      </c>
      <c r="AA162" s="584" t="s">
        <v>92</v>
      </c>
    </row>
    <row r="163" spans="3:27" ht="15" customHeight="1">
      <c r="C163" s="584" t="s">
        <v>26</v>
      </c>
      <c r="D163" s="584" t="s">
        <v>26</v>
      </c>
      <c r="I163" s="584" t="s">
        <v>92</v>
      </c>
      <c r="L163" s="584" t="s">
        <v>92</v>
      </c>
      <c r="M163" s="584" t="s">
        <v>103</v>
      </c>
      <c r="N163" s="584" t="s">
        <v>92</v>
      </c>
      <c r="O163" s="584" t="s">
        <v>92</v>
      </c>
      <c r="P163" s="584" t="s">
        <v>92</v>
      </c>
      <c r="R163" s="584" t="s">
        <v>92</v>
      </c>
      <c r="W163" s="584" t="s">
        <v>92</v>
      </c>
      <c r="Y163" s="584" t="s">
        <v>92</v>
      </c>
      <c r="AA163" s="584" t="s">
        <v>92</v>
      </c>
    </row>
    <row r="164" spans="3:27" ht="15" customHeight="1">
      <c r="C164" s="584" t="s">
        <v>26</v>
      </c>
      <c r="D164" s="584" t="s">
        <v>26</v>
      </c>
      <c r="I164" s="584" t="s">
        <v>92</v>
      </c>
      <c r="L164" s="584" t="s">
        <v>92</v>
      </c>
      <c r="M164" s="584" t="s">
        <v>103</v>
      </c>
      <c r="N164" s="584" t="s">
        <v>92</v>
      </c>
      <c r="O164" s="584" t="s">
        <v>92</v>
      </c>
      <c r="P164" s="584" t="s">
        <v>92</v>
      </c>
      <c r="R164" s="584" t="s">
        <v>92</v>
      </c>
      <c r="W164" s="584" t="s">
        <v>92</v>
      </c>
      <c r="Y164" s="584" t="s">
        <v>92</v>
      </c>
      <c r="AA164" s="584" t="s">
        <v>92</v>
      </c>
    </row>
    <row r="165" spans="3:27" ht="15" customHeight="1">
      <c r="C165" s="584" t="s">
        <v>26</v>
      </c>
      <c r="D165" s="584" t="s">
        <v>26</v>
      </c>
      <c r="I165" s="584" t="s">
        <v>92</v>
      </c>
      <c r="L165" s="584" t="s">
        <v>92</v>
      </c>
      <c r="M165" s="584" t="s">
        <v>103</v>
      </c>
      <c r="N165" s="584" t="s">
        <v>92</v>
      </c>
      <c r="O165" s="584" t="s">
        <v>92</v>
      </c>
      <c r="P165" s="584" t="s">
        <v>92</v>
      </c>
      <c r="R165" s="584" t="s">
        <v>92</v>
      </c>
      <c r="W165" s="584" t="s">
        <v>92</v>
      </c>
      <c r="Y165" s="584" t="s">
        <v>92</v>
      </c>
      <c r="AA165" s="584" t="s">
        <v>92</v>
      </c>
    </row>
    <row r="166" spans="3:27" ht="15" customHeight="1">
      <c r="C166" s="584" t="s">
        <v>26</v>
      </c>
      <c r="D166" s="584" t="s">
        <v>26</v>
      </c>
      <c r="I166" s="584" t="s">
        <v>92</v>
      </c>
      <c r="L166" s="584" t="s">
        <v>92</v>
      </c>
      <c r="M166" s="584" t="s">
        <v>103</v>
      </c>
      <c r="N166" s="584" t="s">
        <v>92</v>
      </c>
      <c r="O166" s="584" t="s">
        <v>92</v>
      </c>
      <c r="P166" s="584" t="s">
        <v>92</v>
      </c>
      <c r="R166" s="584" t="s">
        <v>92</v>
      </c>
      <c r="W166" s="584" t="s">
        <v>92</v>
      </c>
      <c r="Y166" s="584" t="s">
        <v>92</v>
      </c>
      <c r="AA166" s="584" t="s">
        <v>92</v>
      </c>
    </row>
    <row r="167" spans="3:27" ht="15" customHeight="1">
      <c r="C167" s="584" t="s">
        <v>26</v>
      </c>
      <c r="D167" s="584" t="s">
        <v>26</v>
      </c>
      <c r="I167" s="584" t="s">
        <v>92</v>
      </c>
      <c r="L167" s="584" t="s">
        <v>92</v>
      </c>
      <c r="M167" s="584" t="s">
        <v>103</v>
      </c>
      <c r="N167" s="584" t="s">
        <v>92</v>
      </c>
      <c r="O167" s="584" t="s">
        <v>92</v>
      </c>
      <c r="P167" s="584" t="s">
        <v>92</v>
      </c>
      <c r="R167" s="584" t="s">
        <v>92</v>
      </c>
      <c r="W167" s="584" t="s">
        <v>92</v>
      </c>
      <c r="Y167" s="584" t="s">
        <v>92</v>
      </c>
      <c r="AA167" s="584" t="s">
        <v>92</v>
      </c>
    </row>
    <row r="168" spans="3:27" ht="15" customHeight="1">
      <c r="C168" s="584" t="s">
        <v>26</v>
      </c>
      <c r="D168" s="584" t="s">
        <v>26</v>
      </c>
      <c r="I168" s="584" t="s">
        <v>92</v>
      </c>
      <c r="L168" s="584" t="s">
        <v>92</v>
      </c>
      <c r="M168" s="584" t="s">
        <v>103</v>
      </c>
      <c r="N168" s="584" t="s">
        <v>92</v>
      </c>
      <c r="O168" s="584" t="s">
        <v>92</v>
      </c>
      <c r="P168" s="584" t="s">
        <v>92</v>
      </c>
      <c r="R168" s="584" t="s">
        <v>92</v>
      </c>
      <c r="W168" s="584" t="s">
        <v>92</v>
      </c>
      <c r="Y168" s="584" t="s">
        <v>92</v>
      </c>
      <c r="AA168" s="584" t="s">
        <v>92</v>
      </c>
    </row>
    <row r="169" spans="3:27" ht="15" customHeight="1">
      <c r="C169" s="584" t="s">
        <v>26</v>
      </c>
      <c r="D169" s="584" t="s">
        <v>26</v>
      </c>
      <c r="I169" s="584" t="s">
        <v>92</v>
      </c>
      <c r="L169" s="584" t="s">
        <v>92</v>
      </c>
      <c r="M169" s="584" t="s">
        <v>103</v>
      </c>
      <c r="N169" s="584" t="s">
        <v>92</v>
      </c>
      <c r="O169" s="584" t="s">
        <v>92</v>
      </c>
      <c r="P169" s="584" t="s">
        <v>92</v>
      </c>
      <c r="R169" s="584" t="s">
        <v>92</v>
      </c>
      <c r="W169" s="584" t="s">
        <v>92</v>
      </c>
      <c r="Y169" s="584" t="s">
        <v>92</v>
      </c>
      <c r="AA169" s="584" t="s">
        <v>92</v>
      </c>
    </row>
    <row r="170" spans="3:27" ht="15" customHeight="1">
      <c r="C170" s="584" t="s">
        <v>26</v>
      </c>
      <c r="D170" s="584" t="s">
        <v>26</v>
      </c>
      <c r="I170" s="584" t="s">
        <v>92</v>
      </c>
      <c r="L170" s="584" t="s">
        <v>92</v>
      </c>
      <c r="M170" s="584" t="s">
        <v>103</v>
      </c>
      <c r="N170" s="584" t="s">
        <v>92</v>
      </c>
      <c r="O170" s="584" t="s">
        <v>92</v>
      </c>
      <c r="P170" s="584" t="s">
        <v>92</v>
      </c>
      <c r="R170" s="584" t="s">
        <v>92</v>
      </c>
      <c r="W170" s="584" t="s">
        <v>92</v>
      </c>
      <c r="Y170" s="584" t="s">
        <v>92</v>
      </c>
      <c r="AA170" s="584" t="s">
        <v>92</v>
      </c>
    </row>
    <row r="171" spans="3:27" ht="15" customHeight="1">
      <c r="C171" s="584" t="s">
        <v>26</v>
      </c>
      <c r="D171" s="584" t="s">
        <v>26</v>
      </c>
      <c r="I171" s="584" t="s">
        <v>92</v>
      </c>
      <c r="L171" s="584" t="s">
        <v>92</v>
      </c>
      <c r="M171" s="584" t="s">
        <v>103</v>
      </c>
      <c r="N171" s="584" t="s">
        <v>92</v>
      </c>
      <c r="O171" s="584" t="s">
        <v>92</v>
      </c>
      <c r="P171" s="584" t="s">
        <v>92</v>
      </c>
      <c r="R171" s="584" t="s">
        <v>92</v>
      </c>
      <c r="W171" s="584" t="s">
        <v>92</v>
      </c>
      <c r="Y171" s="584" t="s">
        <v>92</v>
      </c>
      <c r="AA171" s="584" t="s">
        <v>92</v>
      </c>
    </row>
    <row r="172" spans="3:27" ht="15" customHeight="1">
      <c r="C172" s="584" t="s">
        <v>26</v>
      </c>
      <c r="D172" s="584" t="s">
        <v>26</v>
      </c>
      <c r="I172" s="584" t="s">
        <v>92</v>
      </c>
      <c r="L172" s="584" t="s">
        <v>92</v>
      </c>
      <c r="M172" s="584" t="s">
        <v>103</v>
      </c>
      <c r="N172" s="584" t="s">
        <v>92</v>
      </c>
      <c r="O172" s="584" t="s">
        <v>92</v>
      </c>
      <c r="P172" s="584" t="s">
        <v>92</v>
      </c>
      <c r="R172" s="584" t="s">
        <v>92</v>
      </c>
      <c r="W172" s="584" t="s">
        <v>92</v>
      </c>
      <c r="Y172" s="584" t="s">
        <v>92</v>
      </c>
      <c r="AA172" s="584" t="s">
        <v>92</v>
      </c>
    </row>
    <row r="173" spans="3:27" ht="15" customHeight="1">
      <c r="C173" s="584" t="s">
        <v>26</v>
      </c>
      <c r="D173" s="584" t="s">
        <v>26</v>
      </c>
      <c r="I173" s="584" t="s">
        <v>92</v>
      </c>
      <c r="L173" s="584" t="s">
        <v>92</v>
      </c>
      <c r="M173" s="584" t="s">
        <v>103</v>
      </c>
      <c r="N173" s="584" t="s">
        <v>92</v>
      </c>
      <c r="O173" s="584" t="s">
        <v>92</v>
      </c>
      <c r="P173" s="584" t="s">
        <v>92</v>
      </c>
      <c r="R173" s="584" t="s">
        <v>92</v>
      </c>
      <c r="W173" s="584" t="s">
        <v>92</v>
      </c>
      <c r="Y173" s="584" t="s">
        <v>92</v>
      </c>
      <c r="AA173" s="584" t="s">
        <v>92</v>
      </c>
    </row>
    <row r="174" spans="3:27" ht="15" customHeight="1">
      <c r="C174" s="584" t="s">
        <v>26</v>
      </c>
      <c r="D174" s="584" t="s">
        <v>26</v>
      </c>
      <c r="I174" s="584" t="s">
        <v>92</v>
      </c>
      <c r="L174" s="584" t="s">
        <v>92</v>
      </c>
      <c r="M174" s="584" t="s">
        <v>103</v>
      </c>
      <c r="N174" s="584" t="s">
        <v>92</v>
      </c>
      <c r="O174" s="584" t="s">
        <v>92</v>
      </c>
      <c r="P174" s="584" t="s">
        <v>92</v>
      </c>
      <c r="R174" s="584" t="s">
        <v>92</v>
      </c>
      <c r="W174" s="584" t="s">
        <v>92</v>
      </c>
      <c r="Y174" s="584" t="s">
        <v>92</v>
      </c>
      <c r="AA174" s="584" t="s">
        <v>92</v>
      </c>
    </row>
    <row r="175" spans="3:27" ht="15" customHeight="1">
      <c r="C175" s="584" t="s">
        <v>26</v>
      </c>
      <c r="D175" s="584" t="s">
        <v>26</v>
      </c>
      <c r="I175" s="584" t="s">
        <v>92</v>
      </c>
      <c r="L175" s="584" t="s">
        <v>92</v>
      </c>
      <c r="M175" s="584" t="s">
        <v>103</v>
      </c>
      <c r="N175" s="584" t="s">
        <v>92</v>
      </c>
      <c r="O175" s="584" t="s">
        <v>92</v>
      </c>
      <c r="P175" s="584" t="s">
        <v>92</v>
      </c>
      <c r="R175" s="584" t="s">
        <v>92</v>
      </c>
      <c r="W175" s="584" t="s">
        <v>92</v>
      </c>
      <c r="Y175" s="584" t="s">
        <v>92</v>
      </c>
      <c r="AA175" s="584" t="s">
        <v>92</v>
      </c>
    </row>
    <row r="176" spans="3:27" ht="15" customHeight="1">
      <c r="C176" s="584" t="s">
        <v>26</v>
      </c>
      <c r="D176" s="584" t="s">
        <v>26</v>
      </c>
      <c r="I176" s="584" t="s">
        <v>92</v>
      </c>
      <c r="L176" s="584" t="s">
        <v>92</v>
      </c>
      <c r="M176" s="584" t="s">
        <v>103</v>
      </c>
      <c r="N176" s="584" t="s">
        <v>92</v>
      </c>
      <c r="O176" s="584" t="s">
        <v>92</v>
      </c>
      <c r="P176" s="584" t="s">
        <v>92</v>
      </c>
      <c r="R176" s="584" t="s">
        <v>92</v>
      </c>
      <c r="W176" s="584" t="s">
        <v>92</v>
      </c>
      <c r="Y176" s="584" t="s">
        <v>92</v>
      </c>
      <c r="AA176" s="584" t="s">
        <v>92</v>
      </c>
    </row>
    <row r="177" spans="3:27" ht="15" customHeight="1">
      <c r="C177" s="584" t="s">
        <v>26</v>
      </c>
      <c r="D177" s="584" t="s">
        <v>26</v>
      </c>
      <c r="I177" s="584" t="s">
        <v>92</v>
      </c>
      <c r="L177" s="584" t="s">
        <v>92</v>
      </c>
      <c r="M177" s="584" t="s">
        <v>103</v>
      </c>
      <c r="N177" s="584" t="s">
        <v>92</v>
      </c>
      <c r="O177" s="584" t="s">
        <v>92</v>
      </c>
      <c r="P177" s="584" t="s">
        <v>92</v>
      </c>
      <c r="R177" s="584" t="s">
        <v>92</v>
      </c>
      <c r="W177" s="584" t="s">
        <v>92</v>
      </c>
      <c r="Y177" s="584" t="s">
        <v>92</v>
      </c>
      <c r="AA177" s="584" t="s">
        <v>92</v>
      </c>
    </row>
    <row r="178" spans="3:27" ht="15" customHeight="1">
      <c r="C178" s="584" t="s">
        <v>26</v>
      </c>
      <c r="D178" s="584" t="s">
        <v>26</v>
      </c>
      <c r="I178" s="584" t="s">
        <v>92</v>
      </c>
      <c r="L178" s="584" t="s">
        <v>92</v>
      </c>
      <c r="M178" s="584" t="s">
        <v>103</v>
      </c>
      <c r="N178" s="584" t="s">
        <v>92</v>
      </c>
      <c r="O178" s="584" t="s">
        <v>92</v>
      </c>
      <c r="P178" s="584" t="s">
        <v>92</v>
      </c>
      <c r="R178" s="584" t="s">
        <v>92</v>
      </c>
      <c r="W178" s="584" t="s">
        <v>92</v>
      </c>
      <c r="Y178" s="584" t="s">
        <v>92</v>
      </c>
      <c r="AA178" s="584" t="s">
        <v>92</v>
      </c>
    </row>
    <row r="179" spans="3:27" ht="15" customHeight="1">
      <c r="C179" s="584" t="s">
        <v>26</v>
      </c>
      <c r="D179" s="584" t="s">
        <v>26</v>
      </c>
      <c r="I179" s="584" t="s">
        <v>92</v>
      </c>
      <c r="L179" s="584" t="s">
        <v>92</v>
      </c>
      <c r="M179" s="584" t="s">
        <v>103</v>
      </c>
      <c r="N179" s="584" t="s">
        <v>92</v>
      </c>
      <c r="O179" s="584" t="s">
        <v>92</v>
      </c>
      <c r="P179" s="584" t="s">
        <v>92</v>
      </c>
      <c r="R179" s="584" t="s">
        <v>92</v>
      </c>
      <c r="W179" s="584" t="s">
        <v>92</v>
      </c>
      <c r="Y179" s="584" t="s">
        <v>92</v>
      </c>
      <c r="AA179" s="584" t="s">
        <v>92</v>
      </c>
    </row>
    <row r="180" spans="3:27" ht="15" customHeight="1">
      <c r="C180" s="584" t="s">
        <v>26</v>
      </c>
      <c r="D180" s="584" t="s">
        <v>26</v>
      </c>
      <c r="I180" s="584" t="s">
        <v>92</v>
      </c>
      <c r="L180" s="584" t="s">
        <v>92</v>
      </c>
      <c r="M180" s="584" t="s">
        <v>103</v>
      </c>
      <c r="N180" s="584" t="s">
        <v>92</v>
      </c>
      <c r="O180" s="584" t="s">
        <v>92</v>
      </c>
      <c r="P180" s="584" t="s">
        <v>92</v>
      </c>
      <c r="R180" s="584" t="s">
        <v>92</v>
      </c>
      <c r="W180" s="584" t="s">
        <v>92</v>
      </c>
      <c r="Y180" s="584" t="s">
        <v>92</v>
      </c>
      <c r="AA180" s="584" t="s">
        <v>92</v>
      </c>
    </row>
    <row r="181" spans="3:27" ht="15" customHeight="1">
      <c r="C181" s="584" t="s">
        <v>26</v>
      </c>
      <c r="D181" s="584" t="s">
        <v>26</v>
      </c>
      <c r="I181" s="584" t="s">
        <v>92</v>
      </c>
      <c r="L181" s="584" t="s">
        <v>92</v>
      </c>
      <c r="M181" s="584" t="s">
        <v>103</v>
      </c>
      <c r="N181" s="584" t="s">
        <v>92</v>
      </c>
      <c r="O181" s="584" t="s">
        <v>92</v>
      </c>
      <c r="P181" s="584" t="s">
        <v>92</v>
      </c>
      <c r="R181" s="584" t="s">
        <v>92</v>
      </c>
      <c r="W181" s="584" t="s">
        <v>92</v>
      </c>
      <c r="Y181" s="584" t="s">
        <v>92</v>
      </c>
      <c r="AA181" s="584" t="s">
        <v>92</v>
      </c>
    </row>
    <row r="182" spans="3:27" ht="15" customHeight="1">
      <c r="C182" s="584" t="s">
        <v>26</v>
      </c>
      <c r="D182" s="584" t="s">
        <v>26</v>
      </c>
      <c r="I182" s="584" t="s">
        <v>92</v>
      </c>
      <c r="L182" s="584" t="s">
        <v>92</v>
      </c>
      <c r="M182" s="584" t="s">
        <v>103</v>
      </c>
      <c r="N182" s="584" t="s">
        <v>92</v>
      </c>
      <c r="O182" s="584" t="s">
        <v>92</v>
      </c>
      <c r="P182" s="584" t="s">
        <v>92</v>
      </c>
      <c r="R182" s="584" t="s">
        <v>92</v>
      </c>
      <c r="W182" s="584" t="s">
        <v>92</v>
      </c>
      <c r="Y182" s="584" t="s">
        <v>92</v>
      </c>
      <c r="AA182" s="584" t="s">
        <v>92</v>
      </c>
    </row>
    <row r="183" spans="3:27" ht="15" customHeight="1">
      <c r="C183" s="584" t="s">
        <v>26</v>
      </c>
      <c r="D183" s="584" t="s">
        <v>26</v>
      </c>
      <c r="I183" s="584" t="s">
        <v>92</v>
      </c>
      <c r="L183" s="584" t="s">
        <v>92</v>
      </c>
      <c r="M183" s="584" t="s">
        <v>103</v>
      </c>
      <c r="N183" s="584" t="s">
        <v>92</v>
      </c>
      <c r="O183" s="584" t="s">
        <v>92</v>
      </c>
      <c r="P183" s="584" t="s">
        <v>92</v>
      </c>
      <c r="R183" s="584" t="s">
        <v>92</v>
      </c>
      <c r="W183" s="584" t="s">
        <v>92</v>
      </c>
      <c r="Y183" s="584" t="s">
        <v>92</v>
      </c>
      <c r="AA183" s="584" t="s">
        <v>92</v>
      </c>
    </row>
    <row r="184" spans="3:27" ht="15" customHeight="1">
      <c r="C184" s="584" t="s">
        <v>26</v>
      </c>
      <c r="D184" s="584" t="s">
        <v>26</v>
      </c>
      <c r="I184" s="584" t="s">
        <v>92</v>
      </c>
      <c r="L184" s="584" t="s">
        <v>92</v>
      </c>
      <c r="M184" s="584" t="s">
        <v>103</v>
      </c>
      <c r="N184" s="584" t="s">
        <v>92</v>
      </c>
      <c r="O184" s="584" t="s">
        <v>92</v>
      </c>
      <c r="P184" s="584" t="s">
        <v>92</v>
      </c>
      <c r="R184" s="584" t="s">
        <v>92</v>
      </c>
      <c r="W184" s="584" t="s">
        <v>92</v>
      </c>
      <c r="Y184" s="584" t="s">
        <v>92</v>
      </c>
      <c r="AA184" s="584" t="s">
        <v>92</v>
      </c>
    </row>
    <row r="185" spans="3:27" ht="15" customHeight="1">
      <c r="C185" s="584" t="s">
        <v>26</v>
      </c>
      <c r="D185" s="584" t="s">
        <v>26</v>
      </c>
      <c r="I185" s="584" t="s">
        <v>92</v>
      </c>
      <c r="L185" s="584" t="s">
        <v>92</v>
      </c>
      <c r="M185" s="584" t="s">
        <v>103</v>
      </c>
      <c r="N185" s="584" t="s">
        <v>92</v>
      </c>
      <c r="O185" s="584" t="s">
        <v>92</v>
      </c>
      <c r="P185" s="584" t="s">
        <v>92</v>
      </c>
      <c r="R185" s="584" t="s">
        <v>92</v>
      </c>
      <c r="W185" s="584" t="s">
        <v>92</v>
      </c>
      <c r="Y185" s="584" t="s">
        <v>92</v>
      </c>
      <c r="AA185" s="584" t="s">
        <v>92</v>
      </c>
    </row>
    <row r="186" spans="3:27" ht="15" customHeight="1">
      <c r="C186" s="584" t="s">
        <v>26</v>
      </c>
      <c r="D186" s="584" t="s">
        <v>26</v>
      </c>
      <c r="I186" s="584" t="s">
        <v>92</v>
      </c>
      <c r="L186" s="584" t="s">
        <v>92</v>
      </c>
      <c r="M186" s="584" t="s">
        <v>103</v>
      </c>
      <c r="N186" s="584" t="s">
        <v>92</v>
      </c>
      <c r="O186" s="584" t="s">
        <v>92</v>
      </c>
      <c r="P186" s="584" t="s">
        <v>92</v>
      </c>
      <c r="R186" s="584" t="s">
        <v>92</v>
      </c>
      <c r="W186" s="584" t="s">
        <v>92</v>
      </c>
      <c r="Y186" s="584" t="s">
        <v>92</v>
      </c>
      <c r="AA186" s="584" t="s">
        <v>92</v>
      </c>
    </row>
    <row r="187" spans="3:27" ht="15" customHeight="1">
      <c r="C187" s="584" t="s">
        <v>26</v>
      </c>
      <c r="D187" s="584" t="s">
        <v>26</v>
      </c>
      <c r="I187" s="584" t="s">
        <v>92</v>
      </c>
      <c r="L187" s="584" t="s">
        <v>92</v>
      </c>
      <c r="M187" s="584" t="s">
        <v>103</v>
      </c>
      <c r="N187" s="584" t="s">
        <v>92</v>
      </c>
      <c r="O187" s="584" t="s">
        <v>92</v>
      </c>
      <c r="P187" s="584" t="s">
        <v>92</v>
      </c>
      <c r="R187" s="584" t="s">
        <v>92</v>
      </c>
      <c r="W187" s="584" t="s">
        <v>92</v>
      </c>
      <c r="Y187" s="584" t="s">
        <v>92</v>
      </c>
      <c r="AA187" s="584" t="s">
        <v>92</v>
      </c>
    </row>
    <row r="188" spans="3:27" ht="15" customHeight="1">
      <c r="C188" s="584" t="s">
        <v>26</v>
      </c>
      <c r="D188" s="584" t="s">
        <v>26</v>
      </c>
      <c r="I188" s="584" t="s">
        <v>92</v>
      </c>
      <c r="L188" s="584" t="s">
        <v>92</v>
      </c>
      <c r="M188" s="584" t="s">
        <v>103</v>
      </c>
      <c r="N188" s="584" t="s">
        <v>92</v>
      </c>
      <c r="O188" s="584" t="s">
        <v>92</v>
      </c>
      <c r="P188" s="584" t="s">
        <v>92</v>
      </c>
      <c r="R188" s="584" t="s">
        <v>92</v>
      </c>
      <c r="W188" s="584" t="s">
        <v>92</v>
      </c>
      <c r="Y188" s="584" t="s">
        <v>92</v>
      </c>
      <c r="AA188" s="584" t="s">
        <v>92</v>
      </c>
    </row>
    <row r="189" spans="3:27" ht="15" customHeight="1">
      <c r="C189" s="584" t="s">
        <v>26</v>
      </c>
      <c r="D189" s="584" t="s">
        <v>26</v>
      </c>
      <c r="I189" s="584" t="s">
        <v>92</v>
      </c>
      <c r="L189" s="584" t="s">
        <v>92</v>
      </c>
      <c r="M189" s="584" t="s">
        <v>103</v>
      </c>
      <c r="N189" s="584" t="s">
        <v>92</v>
      </c>
      <c r="O189" s="584" t="s">
        <v>92</v>
      </c>
      <c r="P189" s="584" t="s">
        <v>92</v>
      </c>
      <c r="R189" s="584" t="s">
        <v>92</v>
      </c>
      <c r="W189" s="584" t="s">
        <v>92</v>
      </c>
      <c r="Y189" s="584" t="s">
        <v>92</v>
      </c>
      <c r="AA189" s="584" t="s">
        <v>92</v>
      </c>
    </row>
    <row r="190" spans="3:27" ht="15" customHeight="1">
      <c r="C190" s="584" t="s">
        <v>26</v>
      </c>
      <c r="D190" s="584" t="s">
        <v>26</v>
      </c>
      <c r="I190" s="584" t="s">
        <v>92</v>
      </c>
      <c r="L190" s="584" t="s">
        <v>92</v>
      </c>
      <c r="M190" s="584" t="s">
        <v>103</v>
      </c>
      <c r="N190" s="584" t="s">
        <v>92</v>
      </c>
      <c r="O190" s="584" t="s">
        <v>92</v>
      </c>
      <c r="P190" s="584" t="s">
        <v>92</v>
      </c>
      <c r="R190" s="584" t="s">
        <v>92</v>
      </c>
      <c r="W190" s="584" t="s">
        <v>92</v>
      </c>
      <c r="Y190" s="584" t="s">
        <v>92</v>
      </c>
      <c r="AA190" s="584" t="s">
        <v>92</v>
      </c>
    </row>
    <row r="191" spans="3:27" ht="15" customHeight="1">
      <c r="C191" s="584" t="s">
        <v>26</v>
      </c>
      <c r="D191" s="584" t="s">
        <v>26</v>
      </c>
      <c r="I191" s="584" t="s">
        <v>92</v>
      </c>
      <c r="L191" s="584" t="s">
        <v>92</v>
      </c>
      <c r="M191" s="584" t="s">
        <v>103</v>
      </c>
      <c r="N191" s="584" t="s">
        <v>92</v>
      </c>
      <c r="O191" s="584" t="s">
        <v>92</v>
      </c>
      <c r="P191" s="584" t="s">
        <v>92</v>
      </c>
      <c r="R191" s="584" t="s">
        <v>92</v>
      </c>
      <c r="W191" s="584" t="s">
        <v>92</v>
      </c>
      <c r="Y191" s="584" t="s">
        <v>92</v>
      </c>
      <c r="AA191" s="584" t="s">
        <v>92</v>
      </c>
    </row>
    <row r="192" spans="3:27" ht="15" customHeight="1">
      <c r="C192" s="584" t="s">
        <v>26</v>
      </c>
      <c r="D192" s="584" t="s">
        <v>26</v>
      </c>
      <c r="I192" s="584" t="s">
        <v>92</v>
      </c>
      <c r="L192" s="584" t="s">
        <v>92</v>
      </c>
      <c r="M192" s="584" t="s">
        <v>103</v>
      </c>
      <c r="N192" s="584" t="s">
        <v>92</v>
      </c>
      <c r="O192" s="584" t="s">
        <v>92</v>
      </c>
      <c r="P192" s="584" t="s">
        <v>92</v>
      </c>
      <c r="R192" s="584" t="s">
        <v>92</v>
      </c>
      <c r="W192" s="584" t="s">
        <v>92</v>
      </c>
      <c r="Y192" s="584" t="s">
        <v>92</v>
      </c>
      <c r="AA192" s="584" t="s">
        <v>92</v>
      </c>
    </row>
    <row r="193" spans="3:27" ht="15" customHeight="1">
      <c r="C193" s="584" t="s">
        <v>26</v>
      </c>
      <c r="D193" s="584" t="s">
        <v>26</v>
      </c>
      <c r="I193" s="584" t="s">
        <v>92</v>
      </c>
      <c r="L193" s="584" t="s">
        <v>92</v>
      </c>
      <c r="M193" s="584" t="s">
        <v>103</v>
      </c>
      <c r="N193" s="584" t="s">
        <v>92</v>
      </c>
      <c r="O193" s="584" t="s">
        <v>92</v>
      </c>
      <c r="P193" s="584" t="s">
        <v>92</v>
      </c>
      <c r="R193" s="584" t="s">
        <v>92</v>
      </c>
      <c r="W193" s="584" t="s">
        <v>92</v>
      </c>
      <c r="Y193" s="584" t="s">
        <v>92</v>
      </c>
      <c r="AA193" s="584" t="s">
        <v>92</v>
      </c>
    </row>
    <row r="194" spans="3:27" ht="15" customHeight="1">
      <c r="C194" s="584" t="s">
        <v>26</v>
      </c>
      <c r="D194" s="584" t="s">
        <v>26</v>
      </c>
      <c r="I194" s="584" t="s">
        <v>92</v>
      </c>
      <c r="L194" s="584" t="s">
        <v>92</v>
      </c>
      <c r="M194" s="584" t="s">
        <v>103</v>
      </c>
      <c r="N194" s="584" t="s">
        <v>92</v>
      </c>
      <c r="O194" s="584" t="s">
        <v>92</v>
      </c>
      <c r="P194" s="584" t="s">
        <v>92</v>
      </c>
      <c r="R194" s="584" t="s">
        <v>92</v>
      </c>
      <c r="W194" s="584" t="s">
        <v>92</v>
      </c>
      <c r="Y194" s="584" t="s">
        <v>92</v>
      </c>
      <c r="AA194" s="584" t="s">
        <v>92</v>
      </c>
    </row>
    <row r="195" spans="3:27" ht="15" customHeight="1">
      <c r="C195" s="584" t="s">
        <v>26</v>
      </c>
      <c r="D195" s="584" t="s">
        <v>26</v>
      </c>
      <c r="I195" s="584" t="s">
        <v>92</v>
      </c>
      <c r="L195" s="584" t="s">
        <v>92</v>
      </c>
      <c r="M195" s="584" t="s">
        <v>103</v>
      </c>
      <c r="N195" s="584" t="s">
        <v>92</v>
      </c>
      <c r="O195" s="584" t="s">
        <v>92</v>
      </c>
      <c r="P195" s="584" t="s">
        <v>92</v>
      </c>
      <c r="R195" s="584" t="s">
        <v>92</v>
      </c>
      <c r="W195" s="584" t="s">
        <v>92</v>
      </c>
      <c r="Y195" s="584" t="s">
        <v>92</v>
      </c>
      <c r="AA195" s="584" t="s">
        <v>92</v>
      </c>
    </row>
    <row r="196" spans="3:27" ht="15" customHeight="1">
      <c r="C196" s="584" t="s">
        <v>26</v>
      </c>
      <c r="D196" s="584" t="s">
        <v>26</v>
      </c>
      <c r="I196" s="584" t="s">
        <v>92</v>
      </c>
      <c r="L196" s="584" t="s">
        <v>92</v>
      </c>
      <c r="M196" s="584" t="s">
        <v>103</v>
      </c>
      <c r="N196" s="584" t="s">
        <v>92</v>
      </c>
      <c r="O196" s="584" t="s">
        <v>92</v>
      </c>
      <c r="P196" s="584" t="s">
        <v>92</v>
      </c>
      <c r="R196" s="584" t="s">
        <v>92</v>
      </c>
      <c r="W196" s="584" t="s">
        <v>92</v>
      </c>
      <c r="Y196" s="584" t="s">
        <v>92</v>
      </c>
      <c r="AA196" s="584" t="s">
        <v>92</v>
      </c>
    </row>
    <row r="197" spans="3:27" ht="15" customHeight="1">
      <c r="C197" s="584" t="s">
        <v>26</v>
      </c>
      <c r="D197" s="584" t="s">
        <v>26</v>
      </c>
      <c r="I197" s="584" t="s">
        <v>92</v>
      </c>
      <c r="L197" s="584" t="s">
        <v>92</v>
      </c>
      <c r="M197" s="584" t="s">
        <v>103</v>
      </c>
      <c r="N197" s="584" t="s">
        <v>92</v>
      </c>
      <c r="O197" s="584" t="s">
        <v>92</v>
      </c>
      <c r="P197" s="584" t="s">
        <v>92</v>
      </c>
      <c r="R197" s="584" t="s">
        <v>92</v>
      </c>
      <c r="W197" s="584" t="s">
        <v>92</v>
      </c>
      <c r="Y197" s="584" t="s">
        <v>92</v>
      </c>
      <c r="AA197" s="584" t="s">
        <v>92</v>
      </c>
    </row>
    <row r="198" spans="3:27" ht="15" customHeight="1">
      <c r="C198" s="584" t="s">
        <v>26</v>
      </c>
      <c r="D198" s="584" t="s">
        <v>26</v>
      </c>
      <c r="I198" s="584" t="s">
        <v>92</v>
      </c>
      <c r="L198" s="584" t="s">
        <v>92</v>
      </c>
      <c r="M198" s="584" t="s">
        <v>103</v>
      </c>
      <c r="N198" s="584" t="s">
        <v>92</v>
      </c>
      <c r="O198" s="584" t="s">
        <v>92</v>
      </c>
      <c r="P198" s="584" t="s">
        <v>92</v>
      </c>
      <c r="R198" s="584" t="s">
        <v>92</v>
      </c>
      <c r="W198" s="584" t="s">
        <v>92</v>
      </c>
      <c r="Y198" s="584" t="s">
        <v>92</v>
      </c>
      <c r="AA198" s="584" t="s">
        <v>92</v>
      </c>
    </row>
    <row r="199" spans="3:27" ht="15" customHeight="1">
      <c r="C199" s="584" t="s">
        <v>26</v>
      </c>
      <c r="D199" s="584" t="s">
        <v>26</v>
      </c>
      <c r="I199" s="584" t="s">
        <v>92</v>
      </c>
      <c r="L199" s="584" t="s">
        <v>92</v>
      </c>
      <c r="M199" s="584" t="s">
        <v>103</v>
      </c>
      <c r="N199" s="584" t="s">
        <v>92</v>
      </c>
      <c r="O199" s="584" t="s">
        <v>92</v>
      </c>
      <c r="P199" s="584" t="s">
        <v>92</v>
      </c>
      <c r="R199" s="584" t="s">
        <v>92</v>
      </c>
      <c r="W199" s="584" t="s">
        <v>92</v>
      </c>
      <c r="Y199" s="584" t="s">
        <v>92</v>
      </c>
      <c r="AA199" s="584" t="s">
        <v>92</v>
      </c>
    </row>
    <row r="200" spans="3:27" ht="15" customHeight="1">
      <c r="C200" s="584" t="s">
        <v>26</v>
      </c>
      <c r="D200" s="584" t="s">
        <v>26</v>
      </c>
      <c r="I200" s="584" t="s">
        <v>92</v>
      </c>
      <c r="L200" s="584" t="s">
        <v>92</v>
      </c>
      <c r="M200" s="584" t="s">
        <v>103</v>
      </c>
      <c r="N200" s="584" t="s">
        <v>92</v>
      </c>
      <c r="O200" s="584" t="s">
        <v>92</v>
      </c>
      <c r="P200" s="584" t="s">
        <v>92</v>
      </c>
      <c r="R200" s="584" t="s">
        <v>92</v>
      </c>
      <c r="W200" s="584" t="s">
        <v>92</v>
      </c>
      <c r="Y200" s="584" t="s">
        <v>92</v>
      </c>
      <c r="AA200" s="584" t="s">
        <v>92</v>
      </c>
    </row>
    <row r="201" spans="3:27" ht="15" customHeight="1">
      <c r="C201" s="584" t="s">
        <v>26</v>
      </c>
      <c r="D201" s="584" t="s">
        <v>26</v>
      </c>
      <c r="I201" s="584" t="s">
        <v>92</v>
      </c>
      <c r="L201" s="584" t="s">
        <v>92</v>
      </c>
      <c r="M201" s="584" t="s">
        <v>103</v>
      </c>
      <c r="N201" s="584" t="s">
        <v>92</v>
      </c>
      <c r="O201" s="584" t="s">
        <v>92</v>
      </c>
      <c r="P201" s="584" t="s">
        <v>92</v>
      </c>
      <c r="R201" s="584" t="s">
        <v>92</v>
      </c>
      <c r="W201" s="584" t="s">
        <v>92</v>
      </c>
      <c r="Y201" s="584" t="s">
        <v>92</v>
      </c>
      <c r="AA201" s="584" t="s">
        <v>92</v>
      </c>
    </row>
    <row r="202" spans="3:27" ht="15" customHeight="1">
      <c r="C202" s="584" t="s">
        <v>26</v>
      </c>
      <c r="D202" s="584" t="s">
        <v>26</v>
      </c>
      <c r="I202" s="584" t="s">
        <v>92</v>
      </c>
      <c r="L202" s="584" t="s">
        <v>92</v>
      </c>
      <c r="M202" s="584" t="s">
        <v>103</v>
      </c>
      <c r="N202" s="584" t="s">
        <v>92</v>
      </c>
      <c r="O202" s="584" t="s">
        <v>92</v>
      </c>
      <c r="P202" s="584" t="s">
        <v>92</v>
      </c>
      <c r="R202" s="584" t="s">
        <v>92</v>
      </c>
      <c r="W202" s="584" t="s">
        <v>92</v>
      </c>
      <c r="Y202" s="584" t="s">
        <v>92</v>
      </c>
      <c r="AA202" s="584" t="s">
        <v>92</v>
      </c>
    </row>
    <row r="203" spans="3:27" ht="15" customHeight="1">
      <c r="C203" s="584" t="s">
        <v>26</v>
      </c>
      <c r="D203" s="584" t="s">
        <v>26</v>
      </c>
      <c r="I203" s="584" t="s">
        <v>92</v>
      </c>
      <c r="L203" s="584" t="s">
        <v>92</v>
      </c>
      <c r="M203" s="584" t="s">
        <v>103</v>
      </c>
      <c r="N203" s="584" t="s">
        <v>92</v>
      </c>
      <c r="O203" s="584" t="s">
        <v>92</v>
      </c>
      <c r="P203" s="584" t="s">
        <v>92</v>
      </c>
      <c r="R203" s="584" t="s">
        <v>92</v>
      </c>
      <c r="W203" s="584" t="s">
        <v>92</v>
      </c>
      <c r="Y203" s="584" t="s">
        <v>92</v>
      </c>
      <c r="AA203" s="584" t="s">
        <v>92</v>
      </c>
    </row>
    <row r="204" spans="3:27" ht="15" customHeight="1">
      <c r="C204" s="584" t="s">
        <v>26</v>
      </c>
      <c r="D204" s="584" t="s">
        <v>26</v>
      </c>
      <c r="I204" s="584" t="s">
        <v>92</v>
      </c>
      <c r="L204" s="584" t="s">
        <v>92</v>
      </c>
      <c r="M204" s="584" t="s">
        <v>103</v>
      </c>
      <c r="N204" s="584" t="s">
        <v>92</v>
      </c>
      <c r="O204" s="584" t="s">
        <v>92</v>
      </c>
      <c r="P204" s="584" t="s">
        <v>92</v>
      </c>
      <c r="R204" s="584" t="s">
        <v>92</v>
      </c>
      <c r="W204" s="584" t="s">
        <v>92</v>
      </c>
      <c r="Y204" s="584" t="s">
        <v>92</v>
      </c>
      <c r="AA204" s="584" t="s">
        <v>92</v>
      </c>
    </row>
    <row r="205" spans="3:27" ht="15" customHeight="1">
      <c r="C205" s="584" t="s">
        <v>26</v>
      </c>
      <c r="D205" s="584" t="s">
        <v>26</v>
      </c>
      <c r="I205" s="584" t="s">
        <v>92</v>
      </c>
      <c r="L205" s="584" t="s">
        <v>92</v>
      </c>
      <c r="M205" s="584" t="s">
        <v>103</v>
      </c>
      <c r="N205" s="584" t="s">
        <v>92</v>
      </c>
      <c r="O205" s="584" t="s">
        <v>92</v>
      </c>
      <c r="P205" s="584" t="s">
        <v>92</v>
      </c>
      <c r="R205" s="584" t="s">
        <v>92</v>
      </c>
      <c r="W205" s="584" t="s">
        <v>92</v>
      </c>
      <c r="Y205" s="584" t="s">
        <v>92</v>
      </c>
      <c r="AA205" s="584" t="s">
        <v>92</v>
      </c>
    </row>
    <row r="206" spans="3:27" ht="15" customHeight="1">
      <c r="C206" s="584" t="s">
        <v>26</v>
      </c>
      <c r="D206" s="584" t="s">
        <v>26</v>
      </c>
      <c r="I206" s="584" t="s">
        <v>92</v>
      </c>
      <c r="L206" s="584" t="s">
        <v>92</v>
      </c>
      <c r="M206" s="584" t="s">
        <v>103</v>
      </c>
      <c r="N206" s="584" t="s">
        <v>92</v>
      </c>
      <c r="O206" s="584" t="s">
        <v>92</v>
      </c>
      <c r="P206" s="584" t="s">
        <v>92</v>
      </c>
      <c r="R206" s="584" t="s">
        <v>92</v>
      </c>
      <c r="W206" s="584" t="s">
        <v>92</v>
      </c>
      <c r="Y206" s="584" t="s">
        <v>92</v>
      </c>
      <c r="AA206" s="584" t="s">
        <v>92</v>
      </c>
    </row>
    <row r="207" spans="3:27" ht="15" customHeight="1">
      <c r="C207" s="584" t="s">
        <v>26</v>
      </c>
      <c r="D207" s="584" t="s">
        <v>26</v>
      </c>
      <c r="I207" s="584" t="s">
        <v>92</v>
      </c>
      <c r="L207" s="584" t="s">
        <v>92</v>
      </c>
      <c r="M207" s="584" t="s">
        <v>103</v>
      </c>
      <c r="N207" s="584" t="s">
        <v>92</v>
      </c>
      <c r="O207" s="584" t="s">
        <v>92</v>
      </c>
      <c r="P207" s="584" t="s">
        <v>92</v>
      </c>
      <c r="R207" s="584" t="s">
        <v>92</v>
      </c>
      <c r="W207" s="584" t="s">
        <v>92</v>
      </c>
      <c r="Y207" s="584" t="s">
        <v>92</v>
      </c>
      <c r="AA207" s="584" t="s">
        <v>92</v>
      </c>
    </row>
    <row r="208" spans="3:27" ht="15" customHeight="1">
      <c r="C208" s="584" t="s">
        <v>26</v>
      </c>
      <c r="D208" s="584" t="s">
        <v>26</v>
      </c>
      <c r="I208" s="584" t="s">
        <v>92</v>
      </c>
      <c r="L208" s="584" t="s">
        <v>92</v>
      </c>
      <c r="M208" s="584" t="s">
        <v>103</v>
      </c>
      <c r="N208" s="584" t="s">
        <v>92</v>
      </c>
      <c r="O208" s="584" t="s">
        <v>92</v>
      </c>
      <c r="P208" s="584" t="s">
        <v>92</v>
      </c>
      <c r="R208" s="584" t="s">
        <v>92</v>
      </c>
      <c r="W208" s="584" t="s">
        <v>92</v>
      </c>
      <c r="Y208" s="584" t="s">
        <v>92</v>
      </c>
      <c r="AA208" s="584" t="s">
        <v>92</v>
      </c>
    </row>
    <row r="209" spans="3:27" ht="15" customHeight="1">
      <c r="C209" s="584" t="s">
        <v>26</v>
      </c>
      <c r="D209" s="584" t="s">
        <v>26</v>
      </c>
      <c r="I209" s="584" t="s">
        <v>92</v>
      </c>
      <c r="L209" s="584" t="s">
        <v>92</v>
      </c>
      <c r="M209" s="584" t="s">
        <v>103</v>
      </c>
      <c r="N209" s="584" t="s">
        <v>92</v>
      </c>
      <c r="O209" s="584" t="s">
        <v>92</v>
      </c>
      <c r="P209" s="584" t="s">
        <v>92</v>
      </c>
      <c r="R209" s="584" t="s">
        <v>92</v>
      </c>
      <c r="W209" s="584" t="s">
        <v>92</v>
      </c>
      <c r="Y209" s="584" t="s">
        <v>92</v>
      </c>
      <c r="AA209" s="584" t="s">
        <v>92</v>
      </c>
    </row>
    <row r="210" spans="3:27" ht="15" customHeight="1">
      <c r="C210" s="584" t="s">
        <v>26</v>
      </c>
      <c r="D210" s="584" t="s">
        <v>26</v>
      </c>
      <c r="I210" s="584" t="s">
        <v>92</v>
      </c>
      <c r="L210" s="584" t="s">
        <v>92</v>
      </c>
      <c r="M210" s="584" t="s">
        <v>103</v>
      </c>
      <c r="N210" s="584" t="s">
        <v>92</v>
      </c>
      <c r="O210" s="584" t="s">
        <v>92</v>
      </c>
      <c r="P210" s="584" t="s">
        <v>92</v>
      </c>
      <c r="R210" s="584" t="s">
        <v>92</v>
      </c>
      <c r="W210" s="584" t="s">
        <v>92</v>
      </c>
      <c r="Y210" s="584" t="s">
        <v>92</v>
      </c>
      <c r="AA210" s="584" t="s">
        <v>92</v>
      </c>
    </row>
    <row r="211" spans="3:27" ht="15" customHeight="1">
      <c r="C211" s="584" t="s">
        <v>26</v>
      </c>
      <c r="D211" s="584" t="s">
        <v>26</v>
      </c>
      <c r="I211" s="584" t="s">
        <v>92</v>
      </c>
      <c r="L211" s="584" t="s">
        <v>92</v>
      </c>
      <c r="M211" s="584" t="s">
        <v>103</v>
      </c>
      <c r="N211" s="584" t="s">
        <v>92</v>
      </c>
      <c r="O211" s="584" t="s">
        <v>92</v>
      </c>
      <c r="P211" s="584" t="s">
        <v>92</v>
      </c>
      <c r="R211" s="584" t="s">
        <v>92</v>
      </c>
      <c r="W211" s="584" t="s">
        <v>92</v>
      </c>
      <c r="Y211" s="584" t="s">
        <v>92</v>
      </c>
      <c r="AA211" s="584" t="s">
        <v>92</v>
      </c>
    </row>
    <row r="212" spans="3:27" ht="15" customHeight="1">
      <c r="C212" s="584" t="s">
        <v>26</v>
      </c>
      <c r="D212" s="584" t="s">
        <v>26</v>
      </c>
      <c r="I212" s="584" t="s">
        <v>92</v>
      </c>
      <c r="L212" s="584" t="s">
        <v>92</v>
      </c>
      <c r="M212" s="584" t="s">
        <v>103</v>
      </c>
      <c r="N212" s="584" t="s">
        <v>92</v>
      </c>
      <c r="O212" s="584" t="s">
        <v>92</v>
      </c>
      <c r="P212" s="584" t="s">
        <v>92</v>
      </c>
      <c r="R212" s="584" t="s">
        <v>92</v>
      </c>
      <c r="W212" s="584" t="s">
        <v>92</v>
      </c>
      <c r="Y212" s="584" t="s">
        <v>92</v>
      </c>
      <c r="AA212" s="584" t="s">
        <v>92</v>
      </c>
    </row>
    <row r="213" spans="3:27" ht="15" customHeight="1">
      <c r="C213" s="584" t="s">
        <v>26</v>
      </c>
      <c r="D213" s="584" t="s">
        <v>26</v>
      </c>
      <c r="I213" s="584" t="s">
        <v>92</v>
      </c>
      <c r="L213" s="584" t="s">
        <v>92</v>
      </c>
      <c r="M213" s="584" t="s">
        <v>103</v>
      </c>
      <c r="N213" s="584" t="s">
        <v>92</v>
      </c>
      <c r="O213" s="584" t="s">
        <v>92</v>
      </c>
      <c r="P213" s="584" t="s">
        <v>92</v>
      </c>
      <c r="R213" s="584" t="s">
        <v>92</v>
      </c>
      <c r="W213" s="584" t="s">
        <v>92</v>
      </c>
      <c r="Y213" s="584" t="s">
        <v>92</v>
      </c>
      <c r="AA213" s="584" t="s">
        <v>92</v>
      </c>
    </row>
    <row r="214" spans="3:27" ht="15" customHeight="1">
      <c r="C214" s="584" t="s">
        <v>26</v>
      </c>
      <c r="D214" s="584" t="s">
        <v>26</v>
      </c>
      <c r="I214" s="584" t="s">
        <v>92</v>
      </c>
      <c r="L214" s="584" t="s">
        <v>92</v>
      </c>
      <c r="M214" s="584" t="s">
        <v>103</v>
      </c>
      <c r="N214" s="584" t="s">
        <v>92</v>
      </c>
      <c r="O214" s="584" t="s">
        <v>92</v>
      </c>
      <c r="P214" s="584" t="s">
        <v>92</v>
      </c>
      <c r="R214" s="584" t="s">
        <v>92</v>
      </c>
      <c r="W214" s="584" t="s">
        <v>92</v>
      </c>
      <c r="Y214" s="584" t="s">
        <v>92</v>
      </c>
      <c r="AA214" s="584" t="s">
        <v>92</v>
      </c>
    </row>
    <row r="215" spans="3:27" ht="15" customHeight="1">
      <c r="C215" s="584" t="s">
        <v>26</v>
      </c>
      <c r="D215" s="584" t="s">
        <v>26</v>
      </c>
      <c r="I215" s="584" t="s">
        <v>92</v>
      </c>
      <c r="L215" s="584" t="s">
        <v>92</v>
      </c>
      <c r="M215" s="584" t="s">
        <v>103</v>
      </c>
      <c r="N215" s="584" t="s">
        <v>92</v>
      </c>
      <c r="O215" s="584" t="s">
        <v>92</v>
      </c>
      <c r="P215" s="584" t="s">
        <v>92</v>
      </c>
      <c r="R215" s="584" t="s">
        <v>92</v>
      </c>
      <c r="W215" s="584" t="s">
        <v>92</v>
      </c>
      <c r="Y215" s="584" t="s">
        <v>92</v>
      </c>
      <c r="AA215" s="584" t="s">
        <v>92</v>
      </c>
    </row>
    <row r="216" spans="3:27" ht="15" customHeight="1">
      <c r="C216" s="584" t="s">
        <v>26</v>
      </c>
      <c r="D216" s="584" t="s">
        <v>26</v>
      </c>
      <c r="I216" s="584" t="s">
        <v>92</v>
      </c>
      <c r="L216" s="584" t="s">
        <v>92</v>
      </c>
      <c r="M216" s="584" t="s">
        <v>103</v>
      </c>
      <c r="N216" s="584" t="s">
        <v>92</v>
      </c>
      <c r="O216" s="584" t="s">
        <v>92</v>
      </c>
      <c r="P216" s="584" t="s">
        <v>92</v>
      </c>
      <c r="R216" s="584" t="s">
        <v>92</v>
      </c>
      <c r="W216" s="584" t="s">
        <v>92</v>
      </c>
      <c r="Y216" s="584" t="s">
        <v>92</v>
      </c>
      <c r="AA216" s="584" t="s">
        <v>92</v>
      </c>
    </row>
    <row r="217" spans="3:27" ht="15" customHeight="1">
      <c r="C217" s="584" t="s">
        <v>26</v>
      </c>
      <c r="D217" s="584" t="s">
        <v>26</v>
      </c>
      <c r="I217" s="584" t="s">
        <v>92</v>
      </c>
      <c r="L217" s="584" t="s">
        <v>92</v>
      </c>
      <c r="M217" s="584" t="s">
        <v>103</v>
      </c>
      <c r="N217" s="584" t="s">
        <v>92</v>
      </c>
      <c r="O217" s="584" t="s">
        <v>92</v>
      </c>
      <c r="P217" s="584" t="s">
        <v>92</v>
      </c>
      <c r="R217" s="584" t="s">
        <v>92</v>
      </c>
      <c r="W217" s="584" t="s">
        <v>92</v>
      </c>
      <c r="Y217" s="584" t="s">
        <v>92</v>
      </c>
      <c r="AA217" s="584" t="s">
        <v>92</v>
      </c>
    </row>
    <row r="218" spans="3:27" ht="15" customHeight="1">
      <c r="C218" s="584" t="s">
        <v>26</v>
      </c>
      <c r="D218" s="584" t="s">
        <v>26</v>
      </c>
      <c r="I218" s="584" t="s">
        <v>92</v>
      </c>
      <c r="L218" s="584" t="s">
        <v>92</v>
      </c>
      <c r="M218" s="584" t="s">
        <v>103</v>
      </c>
      <c r="N218" s="584" t="s">
        <v>92</v>
      </c>
      <c r="O218" s="584" t="s">
        <v>92</v>
      </c>
      <c r="P218" s="584" t="s">
        <v>92</v>
      </c>
      <c r="R218" s="584" t="s">
        <v>92</v>
      </c>
      <c r="W218" s="584" t="s">
        <v>92</v>
      </c>
      <c r="Y218" s="584" t="s">
        <v>92</v>
      </c>
      <c r="AA218" s="584" t="s">
        <v>92</v>
      </c>
    </row>
    <row r="219" spans="3:27" ht="15" customHeight="1">
      <c r="C219" s="584" t="s">
        <v>26</v>
      </c>
      <c r="D219" s="584" t="s">
        <v>26</v>
      </c>
      <c r="I219" s="584" t="s">
        <v>92</v>
      </c>
      <c r="L219" s="584" t="s">
        <v>92</v>
      </c>
      <c r="M219" s="584" t="s">
        <v>103</v>
      </c>
      <c r="N219" s="584" t="s">
        <v>92</v>
      </c>
      <c r="O219" s="584" t="s">
        <v>92</v>
      </c>
      <c r="P219" s="584" t="s">
        <v>92</v>
      </c>
      <c r="R219" s="584" t="s">
        <v>92</v>
      </c>
      <c r="W219" s="584" t="s">
        <v>92</v>
      </c>
      <c r="Y219" s="584" t="s">
        <v>92</v>
      </c>
      <c r="AA219" s="584" t="s">
        <v>92</v>
      </c>
    </row>
    <row r="220" spans="3:27" ht="15" customHeight="1">
      <c r="C220" s="584" t="s">
        <v>26</v>
      </c>
      <c r="D220" s="584" t="s">
        <v>26</v>
      </c>
      <c r="I220" s="584" t="s">
        <v>92</v>
      </c>
      <c r="L220" s="584" t="s">
        <v>92</v>
      </c>
      <c r="M220" s="584" t="s">
        <v>103</v>
      </c>
      <c r="N220" s="584" t="s">
        <v>92</v>
      </c>
      <c r="O220" s="584" t="s">
        <v>92</v>
      </c>
      <c r="P220" s="584" t="s">
        <v>92</v>
      </c>
      <c r="R220" s="584" t="s">
        <v>92</v>
      </c>
      <c r="W220" s="584" t="s">
        <v>92</v>
      </c>
      <c r="Y220" s="584" t="s">
        <v>92</v>
      </c>
      <c r="AA220" s="584" t="s">
        <v>92</v>
      </c>
    </row>
    <row r="221" spans="3:27" ht="15" customHeight="1">
      <c r="C221" s="584" t="s">
        <v>26</v>
      </c>
      <c r="D221" s="584" t="s">
        <v>26</v>
      </c>
      <c r="I221" s="584" t="s">
        <v>92</v>
      </c>
      <c r="L221" s="584" t="s">
        <v>92</v>
      </c>
      <c r="M221" s="584" t="s">
        <v>103</v>
      </c>
      <c r="N221" s="584" t="s">
        <v>92</v>
      </c>
      <c r="O221" s="584" t="s">
        <v>92</v>
      </c>
      <c r="P221" s="584" t="s">
        <v>92</v>
      </c>
      <c r="R221" s="584" t="s">
        <v>92</v>
      </c>
      <c r="W221" s="584" t="s">
        <v>92</v>
      </c>
      <c r="Y221" s="584" t="s">
        <v>92</v>
      </c>
      <c r="AA221" s="584" t="s">
        <v>92</v>
      </c>
    </row>
    <row r="222" spans="3:27" ht="15" customHeight="1">
      <c r="C222" s="584" t="s">
        <v>26</v>
      </c>
      <c r="D222" s="584" t="s">
        <v>26</v>
      </c>
      <c r="I222" s="584" t="s">
        <v>92</v>
      </c>
      <c r="L222" s="584" t="s">
        <v>92</v>
      </c>
      <c r="M222" s="584" t="s">
        <v>103</v>
      </c>
      <c r="N222" s="584" t="s">
        <v>92</v>
      </c>
      <c r="O222" s="584" t="s">
        <v>92</v>
      </c>
      <c r="P222" s="584" t="s">
        <v>92</v>
      </c>
      <c r="R222" s="584" t="s">
        <v>92</v>
      </c>
      <c r="W222" s="584" t="s">
        <v>92</v>
      </c>
      <c r="Y222" s="584" t="s">
        <v>92</v>
      </c>
      <c r="AA222" s="584" t="s">
        <v>92</v>
      </c>
    </row>
    <row r="223" spans="3:27" ht="15" customHeight="1">
      <c r="C223" s="584" t="s">
        <v>26</v>
      </c>
      <c r="D223" s="584" t="s">
        <v>26</v>
      </c>
      <c r="I223" s="584" t="s">
        <v>92</v>
      </c>
      <c r="L223" s="584" t="s">
        <v>92</v>
      </c>
      <c r="M223" s="584" t="s">
        <v>103</v>
      </c>
      <c r="N223" s="584" t="s">
        <v>92</v>
      </c>
      <c r="O223" s="584" t="s">
        <v>92</v>
      </c>
      <c r="P223" s="584" t="s">
        <v>92</v>
      </c>
      <c r="R223" s="584" t="s">
        <v>92</v>
      </c>
      <c r="W223" s="584" t="s">
        <v>92</v>
      </c>
      <c r="Y223" s="584" t="s">
        <v>92</v>
      </c>
      <c r="AA223" s="584" t="s">
        <v>92</v>
      </c>
    </row>
    <row r="224" spans="3:27" ht="15" customHeight="1">
      <c r="C224" s="584" t="s">
        <v>26</v>
      </c>
      <c r="D224" s="584" t="s">
        <v>26</v>
      </c>
      <c r="I224" s="584" t="s">
        <v>92</v>
      </c>
      <c r="L224" s="584" t="s">
        <v>92</v>
      </c>
      <c r="M224" s="584" t="s">
        <v>103</v>
      </c>
      <c r="N224" s="584" t="s">
        <v>92</v>
      </c>
      <c r="O224" s="584" t="s">
        <v>92</v>
      </c>
      <c r="P224" s="584" t="s">
        <v>92</v>
      </c>
      <c r="R224" s="584" t="s">
        <v>92</v>
      </c>
      <c r="W224" s="584" t="s">
        <v>92</v>
      </c>
      <c r="Y224" s="584" t="s">
        <v>92</v>
      </c>
      <c r="AA224" s="584" t="s">
        <v>92</v>
      </c>
    </row>
    <row r="225" spans="3:27" ht="15" customHeight="1">
      <c r="C225" s="584" t="s">
        <v>26</v>
      </c>
      <c r="D225" s="584" t="s">
        <v>26</v>
      </c>
      <c r="I225" s="584" t="s">
        <v>92</v>
      </c>
      <c r="L225" s="584" t="s">
        <v>92</v>
      </c>
      <c r="M225" s="584" t="s">
        <v>103</v>
      </c>
      <c r="N225" s="584" t="s">
        <v>92</v>
      </c>
      <c r="O225" s="584" t="s">
        <v>92</v>
      </c>
      <c r="P225" s="584" t="s">
        <v>92</v>
      </c>
      <c r="R225" s="584" t="s">
        <v>92</v>
      </c>
      <c r="W225" s="584" t="s">
        <v>92</v>
      </c>
      <c r="Y225" s="584" t="s">
        <v>92</v>
      </c>
      <c r="AA225" s="584" t="s">
        <v>92</v>
      </c>
    </row>
    <row r="226" spans="3:27" ht="15" customHeight="1">
      <c r="C226" s="584" t="s">
        <v>26</v>
      </c>
      <c r="D226" s="584" t="s">
        <v>26</v>
      </c>
      <c r="I226" s="584" t="s">
        <v>92</v>
      </c>
      <c r="L226" s="584" t="s">
        <v>92</v>
      </c>
      <c r="M226" s="584" t="s">
        <v>103</v>
      </c>
      <c r="N226" s="584" t="s">
        <v>92</v>
      </c>
      <c r="O226" s="584" t="s">
        <v>92</v>
      </c>
      <c r="P226" s="584" t="s">
        <v>92</v>
      </c>
      <c r="R226" s="584" t="s">
        <v>92</v>
      </c>
      <c r="W226" s="584" t="s">
        <v>92</v>
      </c>
      <c r="Y226" s="584" t="s">
        <v>92</v>
      </c>
      <c r="AA226" s="584" t="s">
        <v>92</v>
      </c>
    </row>
    <row r="227" spans="3:27" ht="15" customHeight="1">
      <c r="C227" s="584" t="s">
        <v>26</v>
      </c>
      <c r="D227" s="584" t="s">
        <v>26</v>
      </c>
      <c r="I227" s="584" t="s">
        <v>92</v>
      </c>
      <c r="L227" s="584" t="s">
        <v>92</v>
      </c>
      <c r="M227" s="584" t="s">
        <v>103</v>
      </c>
      <c r="N227" s="584" t="s">
        <v>92</v>
      </c>
      <c r="O227" s="584" t="s">
        <v>92</v>
      </c>
      <c r="P227" s="584" t="s">
        <v>92</v>
      </c>
      <c r="R227" s="584" t="s">
        <v>92</v>
      </c>
      <c r="W227" s="584" t="s">
        <v>92</v>
      </c>
      <c r="Y227" s="584" t="s">
        <v>92</v>
      </c>
      <c r="AA227" s="584" t="s">
        <v>92</v>
      </c>
    </row>
    <row r="228" spans="3:27" ht="15" customHeight="1">
      <c r="C228" s="584" t="s">
        <v>26</v>
      </c>
      <c r="D228" s="584" t="s">
        <v>26</v>
      </c>
      <c r="I228" s="584" t="s">
        <v>92</v>
      </c>
      <c r="L228" s="584" t="s">
        <v>92</v>
      </c>
      <c r="M228" s="584" t="s">
        <v>103</v>
      </c>
      <c r="N228" s="584" t="s">
        <v>92</v>
      </c>
      <c r="O228" s="584" t="s">
        <v>92</v>
      </c>
      <c r="P228" s="584" t="s">
        <v>92</v>
      </c>
      <c r="R228" s="584" t="s">
        <v>92</v>
      </c>
      <c r="W228" s="584" t="s">
        <v>92</v>
      </c>
      <c r="Y228" s="584" t="s">
        <v>92</v>
      </c>
      <c r="AA228" s="584" t="s">
        <v>92</v>
      </c>
    </row>
    <row r="229" spans="3:27" ht="15" customHeight="1">
      <c r="C229" s="584" t="s">
        <v>26</v>
      </c>
      <c r="D229" s="584" t="s">
        <v>26</v>
      </c>
      <c r="I229" s="584" t="s">
        <v>92</v>
      </c>
      <c r="L229" s="584" t="s">
        <v>92</v>
      </c>
      <c r="M229" s="584" t="s">
        <v>103</v>
      </c>
      <c r="N229" s="584" t="s">
        <v>92</v>
      </c>
      <c r="O229" s="584" t="s">
        <v>92</v>
      </c>
      <c r="P229" s="584" t="s">
        <v>92</v>
      </c>
      <c r="R229" s="584" t="s">
        <v>92</v>
      </c>
      <c r="W229" s="584" t="s">
        <v>92</v>
      </c>
      <c r="Y229" s="584" t="s">
        <v>92</v>
      </c>
      <c r="AA229" s="584" t="s">
        <v>92</v>
      </c>
    </row>
    <row r="230" spans="3:27" ht="15" customHeight="1">
      <c r="C230" s="584" t="s">
        <v>26</v>
      </c>
      <c r="D230" s="584" t="s">
        <v>26</v>
      </c>
      <c r="I230" s="584" t="s">
        <v>92</v>
      </c>
      <c r="L230" s="584" t="s">
        <v>92</v>
      </c>
      <c r="M230" s="584" t="s">
        <v>103</v>
      </c>
      <c r="N230" s="584" t="s">
        <v>92</v>
      </c>
      <c r="O230" s="584" t="s">
        <v>92</v>
      </c>
      <c r="P230" s="584" t="s">
        <v>92</v>
      </c>
      <c r="R230" s="584" t="s">
        <v>92</v>
      </c>
      <c r="W230" s="584" t="s">
        <v>92</v>
      </c>
      <c r="Y230" s="584" t="s">
        <v>92</v>
      </c>
      <c r="AA230" s="584" t="s">
        <v>92</v>
      </c>
    </row>
    <row r="231" spans="3:27" ht="15" customHeight="1">
      <c r="C231" s="584" t="s">
        <v>26</v>
      </c>
      <c r="D231" s="584" t="s">
        <v>26</v>
      </c>
      <c r="I231" s="584" t="s">
        <v>92</v>
      </c>
      <c r="L231" s="584" t="s">
        <v>92</v>
      </c>
      <c r="M231" s="584" t="s">
        <v>103</v>
      </c>
      <c r="N231" s="584" t="s">
        <v>92</v>
      </c>
      <c r="O231" s="584" t="s">
        <v>92</v>
      </c>
      <c r="P231" s="584" t="s">
        <v>92</v>
      </c>
      <c r="R231" s="584" t="s">
        <v>92</v>
      </c>
      <c r="W231" s="584" t="s">
        <v>92</v>
      </c>
      <c r="Y231" s="584" t="s">
        <v>92</v>
      </c>
      <c r="AA231" s="584" t="s">
        <v>92</v>
      </c>
    </row>
    <row r="232" spans="3:27" ht="15" customHeight="1">
      <c r="C232" s="584" t="s">
        <v>26</v>
      </c>
      <c r="D232" s="584" t="s">
        <v>26</v>
      </c>
      <c r="I232" s="584" t="s">
        <v>92</v>
      </c>
      <c r="L232" s="584" t="s">
        <v>92</v>
      </c>
      <c r="M232" s="584" t="s">
        <v>103</v>
      </c>
      <c r="N232" s="584" t="s">
        <v>92</v>
      </c>
      <c r="O232" s="584" t="s">
        <v>92</v>
      </c>
      <c r="P232" s="584" t="s">
        <v>92</v>
      </c>
      <c r="R232" s="584" t="s">
        <v>92</v>
      </c>
      <c r="W232" s="584" t="s">
        <v>92</v>
      </c>
      <c r="Y232" s="584" t="s">
        <v>92</v>
      </c>
      <c r="AA232" s="584" t="s">
        <v>92</v>
      </c>
    </row>
    <row r="233" spans="3:27" ht="15" customHeight="1">
      <c r="C233" s="584" t="s">
        <v>26</v>
      </c>
      <c r="D233" s="584" t="s">
        <v>26</v>
      </c>
      <c r="I233" s="584" t="s">
        <v>92</v>
      </c>
      <c r="L233" s="584" t="s">
        <v>92</v>
      </c>
      <c r="M233" s="584" t="s">
        <v>103</v>
      </c>
      <c r="N233" s="584" t="s">
        <v>92</v>
      </c>
      <c r="O233" s="584" t="s">
        <v>92</v>
      </c>
      <c r="P233" s="584" t="s">
        <v>92</v>
      </c>
      <c r="R233" s="584" t="s">
        <v>92</v>
      </c>
      <c r="W233" s="584" t="s">
        <v>92</v>
      </c>
      <c r="Y233" s="584" t="s">
        <v>92</v>
      </c>
      <c r="AA233" s="584" t="s">
        <v>92</v>
      </c>
    </row>
    <row r="234" spans="3:27" ht="15" customHeight="1">
      <c r="C234" s="584" t="s">
        <v>26</v>
      </c>
      <c r="D234" s="584" t="s">
        <v>26</v>
      </c>
      <c r="I234" s="584" t="s">
        <v>92</v>
      </c>
      <c r="L234" s="584" t="s">
        <v>92</v>
      </c>
      <c r="M234" s="584" t="s">
        <v>103</v>
      </c>
      <c r="N234" s="584" t="s">
        <v>92</v>
      </c>
      <c r="O234" s="584" t="s">
        <v>92</v>
      </c>
      <c r="P234" s="584" t="s">
        <v>92</v>
      </c>
      <c r="R234" s="584" t="s">
        <v>92</v>
      </c>
      <c r="W234" s="584" t="s">
        <v>92</v>
      </c>
      <c r="Y234" s="584" t="s">
        <v>92</v>
      </c>
      <c r="AA234" s="584" t="s">
        <v>92</v>
      </c>
    </row>
    <row r="235" spans="3:27" ht="15" customHeight="1">
      <c r="C235" s="584" t="s">
        <v>26</v>
      </c>
      <c r="D235" s="584" t="s">
        <v>26</v>
      </c>
      <c r="I235" s="584" t="s">
        <v>92</v>
      </c>
      <c r="L235" s="584" t="s">
        <v>92</v>
      </c>
      <c r="M235" s="584" t="s">
        <v>103</v>
      </c>
      <c r="N235" s="584" t="s">
        <v>92</v>
      </c>
      <c r="O235" s="584" t="s">
        <v>92</v>
      </c>
      <c r="P235" s="584" t="s">
        <v>92</v>
      </c>
      <c r="R235" s="584" t="s">
        <v>92</v>
      </c>
      <c r="W235" s="584" t="s">
        <v>92</v>
      </c>
      <c r="Y235" s="584" t="s">
        <v>92</v>
      </c>
      <c r="AA235" s="584" t="s">
        <v>92</v>
      </c>
    </row>
    <row r="236" spans="3:27" ht="15" customHeight="1">
      <c r="C236" s="584" t="s">
        <v>26</v>
      </c>
      <c r="D236" s="584" t="s">
        <v>26</v>
      </c>
      <c r="I236" s="584" t="s">
        <v>92</v>
      </c>
      <c r="L236" s="584" t="s">
        <v>92</v>
      </c>
      <c r="M236" s="584" t="s">
        <v>103</v>
      </c>
      <c r="N236" s="584" t="s">
        <v>92</v>
      </c>
      <c r="O236" s="584" t="s">
        <v>92</v>
      </c>
      <c r="P236" s="584" t="s">
        <v>92</v>
      </c>
      <c r="R236" s="584" t="s">
        <v>92</v>
      </c>
      <c r="W236" s="584" t="s">
        <v>92</v>
      </c>
      <c r="Y236" s="584" t="s">
        <v>92</v>
      </c>
      <c r="AA236" s="584" t="s">
        <v>92</v>
      </c>
    </row>
    <row r="237" spans="3:27" ht="15" customHeight="1">
      <c r="C237" s="584" t="s">
        <v>26</v>
      </c>
      <c r="D237" s="584" t="s">
        <v>26</v>
      </c>
      <c r="I237" s="584" t="s">
        <v>92</v>
      </c>
      <c r="L237" s="584" t="s">
        <v>92</v>
      </c>
      <c r="M237" s="584" t="s">
        <v>103</v>
      </c>
      <c r="N237" s="584" t="s">
        <v>92</v>
      </c>
      <c r="O237" s="584" t="s">
        <v>92</v>
      </c>
      <c r="P237" s="584" t="s">
        <v>92</v>
      </c>
      <c r="R237" s="584" t="s">
        <v>92</v>
      </c>
      <c r="W237" s="584" t="s">
        <v>92</v>
      </c>
      <c r="Y237" s="584" t="s">
        <v>92</v>
      </c>
      <c r="AA237" s="584" t="s">
        <v>92</v>
      </c>
    </row>
    <row r="238" spans="3:27" ht="15" customHeight="1">
      <c r="C238" s="584" t="s">
        <v>26</v>
      </c>
      <c r="D238" s="584" t="s">
        <v>26</v>
      </c>
      <c r="I238" s="584" t="s">
        <v>92</v>
      </c>
      <c r="L238" s="584" t="s">
        <v>92</v>
      </c>
      <c r="M238" s="584" t="s">
        <v>103</v>
      </c>
      <c r="N238" s="584" t="s">
        <v>92</v>
      </c>
      <c r="O238" s="584" t="s">
        <v>92</v>
      </c>
      <c r="P238" s="584" t="s">
        <v>92</v>
      </c>
      <c r="R238" s="584" t="s">
        <v>92</v>
      </c>
      <c r="W238" s="584" t="s">
        <v>92</v>
      </c>
      <c r="Y238" s="584" t="s">
        <v>92</v>
      </c>
      <c r="AA238" s="584" t="s">
        <v>92</v>
      </c>
    </row>
    <row r="239" spans="3:27" ht="15" customHeight="1">
      <c r="C239" s="584" t="s">
        <v>26</v>
      </c>
      <c r="D239" s="584" t="s">
        <v>26</v>
      </c>
      <c r="I239" s="584" t="s">
        <v>92</v>
      </c>
      <c r="L239" s="584" t="s">
        <v>92</v>
      </c>
      <c r="M239" s="584" t="s">
        <v>103</v>
      </c>
      <c r="N239" s="584" t="s">
        <v>92</v>
      </c>
      <c r="O239" s="584" t="s">
        <v>92</v>
      </c>
      <c r="P239" s="584" t="s">
        <v>92</v>
      </c>
      <c r="R239" s="584" t="s">
        <v>92</v>
      </c>
      <c r="W239" s="584" t="s">
        <v>92</v>
      </c>
      <c r="Y239" s="584" t="s">
        <v>92</v>
      </c>
      <c r="AA239" s="584" t="s">
        <v>92</v>
      </c>
    </row>
    <row r="240" spans="3:27" ht="15" customHeight="1">
      <c r="C240" s="584" t="s">
        <v>26</v>
      </c>
      <c r="D240" s="584" t="s">
        <v>26</v>
      </c>
      <c r="I240" s="584" t="s">
        <v>92</v>
      </c>
      <c r="L240" s="584" t="s">
        <v>92</v>
      </c>
      <c r="M240" s="584" t="s">
        <v>103</v>
      </c>
      <c r="N240" s="584" t="s">
        <v>92</v>
      </c>
      <c r="O240" s="584" t="s">
        <v>92</v>
      </c>
      <c r="P240" s="584" t="s">
        <v>92</v>
      </c>
      <c r="R240" s="584" t="s">
        <v>92</v>
      </c>
      <c r="W240" s="584" t="s">
        <v>92</v>
      </c>
      <c r="Y240" s="584" t="s">
        <v>92</v>
      </c>
      <c r="AA240" s="584" t="s">
        <v>92</v>
      </c>
    </row>
    <row r="241" spans="3:27" ht="15" customHeight="1">
      <c r="C241" s="584" t="s">
        <v>26</v>
      </c>
      <c r="D241" s="584" t="s">
        <v>26</v>
      </c>
      <c r="I241" s="584" t="s">
        <v>92</v>
      </c>
      <c r="L241" s="584" t="s">
        <v>92</v>
      </c>
      <c r="M241" s="584" t="s">
        <v>103</v>
      </c>
      <c r="N241" s="584" t="s">
        <v>92</v>
      </c>
      <c r="O241" s="584" t="s">
        <v>92</v>
      </c>
      <c r="P241" s="584" t="s">
        <v>92</v>
      </c>
      <c r="R241" s="584" t="s">
        <v>92</v>
      </c>
      <c r="W241" s="584" t="s">
        <v>92</v>
      </c>
      <c r="Y241" s="584" t="s">
        <v>92</v>
      </c>
      <c r="AA241" s="584" t="s">
        <v>92</v>
      </c>
    </row>
    <row r="242" spans="3:27" ht="15" customHeight="1">
      <c r="C242" s="584" t="s">
        <v>26</v>
      </c>
      <c r="D242" s="584" t="s">
        <v>26</v>
      </c>
      <c r="I242" s="584" t="s">
        <v>92</v>
      </c>
      <c r="L242" s="584" t="s">
        <v>92</v>
      </c>
      <c r="M242" s="584" t="s">
        <v>103</v>
      </c>
      <c r="N242" s="584" t="s">
        <v>92</v>
      </c>
      <c r="O242" s="584" t="s">
        <v>92</v>
      </c>
      <c r="P242" s="584" t="s">
        <v>92</v>
      </c>
      <c r="R242" s="584" t="s">
        <v>92</v>
      </c>
      <c r="W242" s="584" t="s">
        <v>92</v>
      </c>
      <c r="Y242" s="584" t="s">
        <v>92</v>
      </c>
      <c r="AA242" s="584" t="s">
        <v>92</v>
      </c>
    </row>
    <row r="243" spans="3:27" ht="15" customHeight="1">
      <c r="C243" s="584" t="s">
        <v>26</v>
      </c>
      <c r="D243" s="584" t="s">
        <v>26</v>
      </c>
      <c r="I243" s="584" t="s">
        <v>92</v>
      </c>
      <c r="L243" s="584" t="s">
        <v>92</v>
      </c>
      <c r="M243" s="584" t="s">
        <v>103</v>
      </c>
      <c r="N243" s="584" t="s">
        <v>92</v>
      </c>
      <c r="O243" s="584" t="s">
        <v>92</v>
      </c>
      <c r="P243" s="584" t="s">
        <v>92</v>
      </c>
      <c r="R243" s="584" t="s">
        <v>92</v>
      </c>
      <c r="W243" s="584" t="s">
        <v>92</v>
      </c>
      <c r="Y243" s="584" t="s">
        <v>92</v>
      </c>
      <c r="AA243" s="584" t="s">
        <v>92</v>
      </c>
    </row>
    <row r="244" spans="3:27" ht="15" customHeight="1">
      <c r="C244" s="584" t="s">
        <v>26</v>
      </c>
      <c r="D244" s="584" t="s">
        <v>26</v>
      </c>
      <c r="I244" s="584" t="s">
        <v>92</v>
      </c>
      <c r="L244" s="584" t="s">
        <v>92</v>
      </c>
      <c r="M244" s="584" t="s">
        <v>103</v>
      </c>
      <c r="N244" s="584" t="s">
        <v>92</v>
      </c>
      <c r="O244" s="584" t="s">
        <v>92</v>
      </c>
      <c r="P244" s="584" t="s">
        <v>92</v>
      </c>
      <c r="R244" s="584" t="s">
        <v>92</v>
      </c>
      <c r="W244" s="584" t="s">
        <v>92</v>
      </c>
      <c r="Y244" s="584" t="s">
        <v>92</v>
      </c>
      <c r="AA244" s="584" t="s">
        <v>92</v>
      </c>
    </row>
    <row r="245" spans="3:27" ht="15" customHeight="1">
      <c r="C245" s="584" t="s">
        <v>26</v>
      </c>
      <c r="D245" s="584" t="s">
        <v>26</v>
      </c>
      <c r="I245" s="584" t="s">
        <v>92</v>
      </c>
      <c r="L245" s="584" t="s">
        <v>92</v>
      </c>
      <c r="M245" s="584" t="s">
        <v>103</v>
      </c>
      <c r="N245" s="584" t="s">
        <v>92</v>
      </c>
      <c r="O245" s="584" t="s">
        <v>92</v>
      </c>
      <c r="P245" s="584" t="s">
        <v>92</v>
      </c>
      <c r="R245" s="584" t="s">
        <v>92</v>
      </c>
      <c r="W245" s="584" t="s">
        <v>92</v>
      </c>
      <c r="Y245" s="584" t="s">
        <v>92</v>
      </c>
      <c r="AA245" s="584" t="s">
        <v>92</v>
      </c>
    </row>
    <row r="246" spans="3:27" ht="15" customHeight="1">
      <c r="C246" s="584" t="s">
        <v>26</v>
      </c>
      <c r="D246" s="584" t="s">
        <v>26</v>
      </c>
      <c r="I246" s="584" t="s">
        <v>92</v>
      </c>
      <c r="L246" s="584" t="s">
        <v>92</v>
      </c>
      <c r="M246" s="584" t="s">
        <v>103</v>
      </c>
      <c r="N246" s="584" t="s">
        <v>92</v>
      </c>
      <c r="O246" s="584" t="s">
        <v>92</v>
      </c>
      <c r="P246" s="584" t="s">
        <v>92</v>
      </c>
      <c r="R246" s="584" t="s">
        <v>92</v>
      </c>
      <c r="W246" s="584" t="s">
        <v>92</v>
      </c>
      <c r="Y246" s="584" t="s">
        <v>92</v>
      </c>
      <c r="AA246" s="584" t="s">
        <v>92</v>
      </c>
    </row>
    <row r="247" spans="3:27" ht="15" customHeight="1">
      <c r="C247" s="584" t="s">
        <v>26</v>
      </c>
      <c r="D247" s="584" t="s">
        <v>26</v>
      </c>
      <c r="I247" s="584" t="s">
        <v>92</v>
      </c>
      <c r="L247" s="584" t="s">
        <v>92</v>
      </c>
      <c r="M247" s="584" t="s">
        <v>103</v>
      </c>
      <c r="N247" s="584" t="s">
        <v>92</v>
      </c>
      <c r="O247" s="584" t="s">
        <v>92</v>
      </c>
      <c r="P247" s="584" t="s">
        <v>92</v>
      </c>
      <c r="R247" s="584" t="s">
        <v>92</v>
      </c>
      <c r="W247" s="584" t="s">
        <v>92</v>
      </c>
      <c r="Y247" s="584" t="s">
        <v>92</v>
      </c>
      <c r="AA247" s="584" t="s">
        <v>92</v>
      </c>
    </row>
    <row r="248" spans="3:27" ht="15" customHeight="1">
      <c r="C248" s="584" t="s">
        <v>26</v>
      </c>
      <c r="D248" s="584" t="s">
        <v>26</v>
      </c>
      <c r="I248" s="584" t="s">
        <v>92</v>
      </c>
      <c r="L248" s="584" t="s">
        <v>92</v>
      </c>
      <c r="M248" s="584" t="s">
        <v>103</v>
      </c>
      <c r="N248" s="584" t="s">
        <v>92</v>
      </c>
      <c r="O248" s="584" t="s">
        <v>92</v>
      </c>
      <c r="P248" s="584" t="s">
        <v>92</v>
      </c>
      <c r="R248" s="584" t="s">
        <v>92</v>
      </c>
      <c r="W248" s="584" t="s">
        <v>92</v>
      </c>
      <c r="Y248" s="584" t="s">
        <v>92</v>
      </c>
      <c r="AA248" s="584" t="s">
        <v>92</v>
      </c>
    </row>
    <row r="249" spans="3:27" ht="15" customHeight="1">
      <c r="C249" s="584" t="s">
        <v>26</v>
      </c>
      <c r="D249" s="584" t="s">
        <v>26</v>
      </c>
      <c r="I249" s="584" t="s">
        <v>92</v>
      </c>
      <c r="L249" s="584" t="s">
        <v>92</v>
      </c>
      <c r="M249" s="584" t="s">
        <v>103</v>
      </c>
      <c r="N249" s="584" t="s">
        <v>92</v>
      </c>
      <c r="O249" s="584" t="s">
        <v>92</v>
      </c>
      <c r="P249" s="584" t="s">
        <v>92</v>
      </c>
      <c r="R249" s="584" t="s">
        <v>92</v>
      </c>
      <c r="W249" s="584" t="s">
        <v>92</v>
      </c>
      <c r="Y249" s="584" t="s">
        <v>92</v>
      </c>
      <c r="AA249" s="584" t="s">
        <v>92</v>
      </c>
    </row>
    <row r="250" spans="3:27" ht="15" customHeight="1">
      <c r="C250" s="584" t="s">
        <v>26</v>
      </c>
      <c r="D250" s="584" t="s">
        <v>26</v>
      </c>
      <c r="I250" s="584" t="s">
        <v>92</v>
      </c>
      <c r="L250" s="584" t="s">
        <v>92</v>
      </c>
      <c r="M250" s="584" t="s">
        <v>103</v>
      </c>
      <c r="N250" s="584" t="s">
        <v>92</v>
      </c>
      <c r="O250" s="584" t="s">
        <v>92</v>
      </c>
      <c r="P250" s="584" t="s">
        <v>92</v>
      </c>
      <c r="R250" s="584" t="s">
        <v>92</v>
      </c>
      <c r="W250" s="584" t="s">
        <v>92</v>
      </c>
      <c r="Y250" s="584" t="s">
        <v>92</v>
      </c>
      <c r="AA250" s="584" t="s">
        <v>92</v>
      </c>
    </row>
    <row r="251" spans="3:27" ht="15" customHeight="1">
      <c r="C251" s="584" t="s">
        <v>26</v>
      </c>
      <c r="D251" s="584" t="s">
        <v>26</v>
      </c>
      <c r="I251" s="584" t="s">
        <v>92</v>
      </c>
      <c r="L251" s="584" t="s">
        <v>92</v>
      </c>
      <c r="M251" s="584" t="s">
        <v>103</v>
      </c>
      <c r="N251" s="584" t="s">
        <v>92</v>
      </c>
      <c r="O251" s="584" t="s">
        <v>92</v>
      </c>
      <c r="P251" s="584" t="s">
        <v>92</v>
      </c>
      <c r="R251" s="584" t="s">
        <v>92</v>
      </c>
      <c r="W251" s="584" t="s">
        <v>92</v>
      </c>
      <c r="Y251" s="584" t="s">
        <v>92</v>
      </c>
      <c r="AA251" s="584" t="s">
        <v>92</v>
      </c>
    </row>
    <row r="252" spans="3:27" ht="15" customHeight="1">
      <c r="C252" s="584" t="s">
        <v>26</v>
      </c>
      <c r="D252" s="584" t="s">
        <v>26</v>
      </c>
      <c r="I252" s="584" t="s">
        <v>92</v>
      </c>
      <c r="L252" s="584" t="s">
        <v>92</v>
      </c>
      <c r="M252" s="584" t="s">
        <v>103</v>
      </c>
      <c r="N252" s="584" t="s">
        <v>92</v>
      </c>
      <c r="O252" s="584" t="s">
        <v>92</v>
      </c>
      <c r="P252" s="584" t="s">
        <v>92</v>
      </c>
      <c r="R252" s="584" t="s">
        <v>92</v>
      </c>
      <c r="W252" s="584" t="s">
        <v>92</v>
      </c>
      <c r="Y252" s="584" t="s">
        <v>92</v>
      </c>
      <c r="AA252" s="584" t="s">
        <v>92</v>
      </c>
    </row>
    <row r="253" spans="3:27" ht="15" customHeight="1">
      <c r="C253" s="584" t="s">
        <v>26</v>
      </c>
      <c r="D253" s="584" t="s">
        <v>26</v>
      </c>
      <c r="I253" s="584" t="s">
        <v>92</v>
      </c>
      <c r="L253" s="584" t="s">
        <v>92</v>
      </c>
      <c r="M253" s="584" t="s">
        <v>103</v>
      </c>
      <c r="N253" s="584" t="s">
        <v>92</v>
      </c>
      <c r="O253" s="584" t="s">
        <v>92</v>
      </c>
      <c r="P253" s="584" t="s">
        <v>92</v>
      </c>
      <c r="R253" s="584" t="s">
        <v>92</v>
      </c>
      <c r="W253" s="584" t="s">
        <v>92</v>
      </c>
      <c r="Y253" s="584" t="s">
        <v>92</v>
      </c>
      <c r="AA253" s="584" t="s">
        <v>92</v>
      </c>
    </row>
    <row r="254" spans="3:27" ht="15" customHeight="1">
      <c r="C254" s="584" t="s">
        <v>26</v>
      </c>
      <c r="D254" s="584" t="s">
        <v>26</v>
      </c>
      <c r="I254" s="584" t="s">
        <v>92</v>
      </c>
      <c r="L254" s="584" t="s">
        <v>92</v>
      </c>
      <c r="M254" s="584" t="s">
        <v>103</v>
      </c>
      <c r="N254" s="584" t="s">
        <v>92</v>
      </c>
      <c r="O254" s="584" t="s">
        <v>92</v>
      </c>
      <c r="P254" s="584" t="s">
        <v>92</v>
      </c>
      <c r="R254" s="584" t="s">
        <v>92</v>
      </c>
      <c r="W254" s="584" t="s">
        <v>92</v>
      </c>
      <c r="Y254" s="584" t="s">
        <v>92</v>
      </c>
      <c r="AA254" s="584" t="s">
        <v>92</v>
      </c>
    </row>
    <row r="255" spans="3:27" ht="15" customHeight="1">
      <c r="C255" s="584" t="s">
        <v>26</v>
      </c>
      <c r="D255" s="584" t="s">
        <v>26</v>
      </c>
      <c r="I255" s="584" t="s">
        <v>92</v>
      </c>
      <c r="L255" s="584" t="s">
        <v>92</v>
      </c>
      <c r="M255" s="584" t="s">
        <v>103</v>
      </c>
      <c r="N255" s="584" t="s">
        <v>92</v>
      </c>
      <c r="O255" s="584" t="s">
        <v>92</v>
      </c>
      <c r="P255" s="584" t="s">
        <v>92</v>
      </c>
      <c r="R255" s="584" t="s">
        <v>92</v>
      </c>
      <c r="W255" s="584" t="s">
        <v>92</v>
      </c>
      <c r="Y255" s="584" t="s">
        <v>92</v>
      </c>
      <c r="AA255" s="584" t="s">
        <v>92</v>
      </c>
    </row>
    <row r="256" spans="3:27" ht="15" customHeight="1">
      <c r="C256" s="584" t="s">
        <v>26</v>
      </c>
      <c r="D256" s="584" t="s">
        <v>26</v>
      </c>
      <c r="I256" s="584" t="s">
        <v>92</v>
      </c>
      <c r="L256" s="584" t="s">
        <v>92</v>
      </c>
      <c r="M256" s="584" t="s">
        <v>103</v>
      </c>
      <c r="N256" s="584" t="s">
        <v>92</v>
      </c>
      <c r="O256" s="584" t="s">
        <v>92</v>
      </c>
      <c r="P256" s="584" t="s">
        <v>92</v>
      </c>
      <c r="R256" s="584" t="s">
        <v>92</v>
      </c>
      <c r="W256" s="584" t="s">
        <v>92</v>
      </c>
      <c r="Y256" s="584" t="s">
        <v>92</v>
      </c>
      <c r="AA256" s="584" t="s">
        <v>92</v>
      </c>
    </row>
    <row r="257" spans="3:27" ht="15" customHeight="1">
      <c r="C257" s="584" t="s">
        <v>26</v>
      </c>
      <c r="D257" s="584" t="s">
        <v>26</v>
      </c>
      <c r="I257" s="584" t="s">
        <v>92</v>
      </c>
      <c r="L257" s="584" t="s">
        <v>92</v>
      </c>
      <c r="M257" s="584" t="s">
        <v>103</v>
      </c>
      <c r="N257" s="584" t="s">
        <v>92</v>
      </c>
      <c r="O257" s="584" t="s">
        <v>92</v>
      </c>
      <c r="P257" s="584" t="s">
        <v>92</v>
      </c>
      <c r="R257" s="584" t="s">
        <v>92</v>
      </c>
      <c r="W257" s="584" t="s">
        <v>92</v>
      </c>
      <c r="Y257" s="584" t="s">
        <v>92</v>
      </c>
      <c r="AA257" s="584" t="s">
        <v>92</v>
      </c>
    </row>
    <row r="258" spans="3:27" ht="15" customHeight="1">
      <c r="C258" s="584" t="s">
        <v>26</v>
      </c>
      <c r="D258" s="584" t="s">
        <v>26</v>
      </c>
      <c r="I258" s="584" t="s">
        <v>92</v>
      </c>
      <c r="L258" s="584" t="s">
        <v>92</v>
      </c>
      <c r="M258" s="584" t="s">
        <v>103</v>
      </c>
      <c r="N258" s="584" t="s">
        <v>92</v>
      </c>
      <c r="O258" s="584" t="s">
        <v>92</v>
      </c>
      <c r="P258" s="584" t="s">
        <v>92</v>
      </c>
      <c r="R258" s="584" t="s">
        <v>92</v>
      </c>
      <c r="W258" s="584" t="s">
        <v>92</v>
      </c>
      <c r="Y258" s="584" t="s">
        <v>92</v>
      </c>
      <c r="AA258" s="584" t="s">
        <v>92</v>
      </c>
    </row>
    <row r="259" spans="3:27" ht="15" customHeight="1">
      <c r="C259" s="584" t="s">
        <v>26</v>
      </c>
      <c r="D259" s="584" t="s">
        <v>26</v>
      </c>
      <c r="I259" s="584" t="s">
        <v>92</v>
      </c>
      <c r="L259" s="584" t="s">
        <v>92</v>
      </c>
      <c r="M259" s="584" t="s">
        <v>103</v>
      </c>
      <c r="N259" s="584" t="s">
        <v>92</v>
      </c>
      <c r="O259" s="584" t="s">
        <v>92</v>
      </c>
      <c r="P259" s="584" t="s">
        <v>92</v>
      </c>
      <c r="R259" s="584" t="s">
        <v>92</v>
      </c>
      <c r="W259" s="584" t="s">
        <v>92</v>
      </c>
      <c r="Y259" s="584" t="s">
        <v>92</v>
      </c>
      <c r="AA259" s="584" t="s">
        <v>92</v>
      </c>
    </row>
    <row r="260" spans="3:27" ht="15" customHeight="1">
      <c r="C260" s="584" t="s">
        <v>26</v>
      </c>
      <c r="D260" s="584" t="s">
        <v>26</v>
      </c>
      <c r="I260" s="584" t="s">
        <v>92</v>
      </c>
      <c r="L260" s="584" t="s">
        <v>92</v>
      </c>
      <c r="M260" s="584" t="s">
        <v>103</v>
      </c>
      <c r="N260" s="584" t="s">
        <v>92</v>
      </c>
      <c r="O260" s="584" t="s">
        <v>92</v>
      </c>
      <c r="P260" s="584" t="s">
        <v>92</v>
      </c>
      <c r="R260" s="584" t="s">
        <v>92</v>
      </c>
      <c r="W260" s="584" t="s">
        <v>92</v>
      </c>
      <c r="Y260" s="584" t="s">
        <v>92</v>
      </c>
      <c r="AA260" s="584" t="s">
        <v>92</v>
      </c>
    </row>
    <row r="261" spans="3:27" ht="15" customHeight="1">
      <c r="C261" s="584" t="s">
        <v>26</v>
      </c>
      <c r="D261" s="584" t="s">
        <v>26</v>
      </c>
      <c r="I261" s="584" t="s">
        <v>92</v>
      </c>
      <c r="L261" s="584" t="s">
        <v>92</v>
      </c>
      <c r="M261" s="584" t="s">
        <v>103</v>
      </c>
      <c r="N261" s="584" t="s">
        <v>92</v>
      </c>
      <c r="O261" s="584" t="s">
        <v>92</v>
      </c>
      <c r="P261" s="584" t="s">
        <v>92</v>
      </c>
      <c r="R261" s="584" t="s">
        <v>92</v>
      </c>
      <c r="W261" s="584" t="s">
        <v>92</v>
      </c>
      <c r="Y261" s="584" t="s">
        <v>92</v>
      </c>
      <c r="AA261" s="584" t="s">
        <v>92</v>
      </c>
    </row>
    <row r="262" spans="3:27" ht="15" customHeight="1">
      <c r="C262" s="584" t="s">
        <v>26</v>
      </c>
      <c r="D262" s="584" t="s">
        <v>26</v>
      </c>
      <c r="I262" s="584" t="s">
        <v>92</v>
      </c>
      <c r="L262" s="584" t="s">
        <v>92</v>
      </c>
      <c r="M262" s="584" t="s">
        <v>103</v>
      </c>
      <c r="N262" s="584" t="s">
        <v>92</v>
      </c>
      <c r="O262" s="584" t="s">
        <v>92</v>
      </c>
      <c r="P262" s="584" t="s">
        <v>92</v>
      </c>
      <c r="R262" s="584" t="s">
        <v>92</v>
      </c>
      <c r="W262" s="584" t="s">
        <v>92</v>
      </c>
      <c r="Y262" s="584" t="s">
        <v>92</v>
      </c>
      <c r="AA262" s="584" t="s">
        <v>92</v>
      </c>
    </row>
    <row r="263" spans="3:27" ht="15" customHeight="1">
      <c r="C263" s="584" t="s">
        <v>26</v>
      </c>
      <c r="D263" s="584" t="s">
        <v>26</v>
      </c>
      <c r="I263" s="584" t="s">
        <v>92</v>
      </c>
      <c r="L263" s="584" t="s">
        <v>92</v>
      </c>
      <c r="M263" s="584" t="s">
        <v>103</v>
      </c>
      <c r="N263" s="584" t="s">
        <v>92</v>
      </c>
      <c r="O263" s="584" t="s">
        <v>92</v>
      </c>
      <c r="P263" s="584" t="s">
        <v>92</v>
      </c>
      <c r="R263" s="584" t="s">
        <v>92</v>
      </c>
      <c r="W263" s="584" t="s">
        <v>92</v>
      </c>
      <c r="Y263" s="584" t="s">
        <v>92</v>
      </c>
      <c r="AA263" s="584" t="s">
        <v>92</v>
      </c>
    </row>
    <row r="264" spans="3:27" ht="15" customHeight="1">
      <c r="C264" s="584" t="s">
        <v>26</v>
      </c>
      <c r="D264" s="584" t="s">
        <v>26</v>
      </c>
      <c r="I264" s="584" t="s">
        <v>92</v>
      </c>
      <c r="L264" s="584" t="s">
        <v>92</v>
      </c>
      <c r="M264" s="584" t="s">
        <v>103</v>
      </c>
      <c r="N264" s="584" t="s">
        <v>92</v>
      </c>
      <c r="O264" s="584" t="s">
        <v>92</v>
      </c>
      <c r="P264" s="584" t="s">
        <v>92</v>
      </c>
      <c r="R264" s="584" t="s">
        <v>92</v>
      </c>
      <c r="W264" s="584" t="s">
        <v>92</v>
      </c>
      <c r="Y264" s="584" t="s">
        <v>92</v>
      </c>
      <c r="AA264" s="584" t="s">
        <v>92</v>
      </c>
    </row>
    <row r="265" spans="3:27" ht="15" customHeight="1">
      <c r="C265" s="584" t="s">
        <v>26</v>
      </c>
      <c r="D265" s="584" t="s">
        <v>26</v>
      </c>
      <c r="I265" s="584" t="s">
        <v>92</v>
      </c>
      <c r="L265" s="584" t="s">
        <v>92</v>
      </c>
      <c r="M265" s="584" t="s">
        <v>103</v>
      </c>
      <c r="N265" s="584" t="s">
        <v>92</v>
      </c>
      <c r="O265" s="584" t="s">
        <v>92</v>
      </c>
      <c r="P265" s="584" t="s">
        <v>92</v>
      </c>
      <c r="R265" s="584" t="s">
        <v>92</v>
      </c>
      <c r="W265" s="584" t="s">
        <v>92</v>
      </c>
      <c r="Y265" s="584" t="s">
        <v>92</v>
      </c>
      <c r="AA265" s="584" t="s">
        <v>92</v>
      </c>
    </row>
    <row r="266" spans="3:27" ht="15" customHeight="1">
      <c r="C266" s="584" t="s">
        <v>26</v>
      </c>
      <c r="D266" s="584" t="s">
        <v>26</v>
      </c>
      <c r="I266" s="584" t="s">
        <v>92</v>
      </c>
      <c r="L266" s="584" t="s">
        <v>92</v>
      </c>
      <c r="M266" s="584" t="s">
        <v>103</v>
      </c>
      <c r="N266" s="584" t="s">
        <v>92</v>
      </c>
      <c r="O266" s="584" t="s">
        <v>92</v>
      </c>
      <c r="P266" s="584" t="s">
        <v>92</v>
      </c>
      <c r="R266" s="584" t="s">
        <v>92</v>
      </c>
      <c r="W266" s="584" t="s">
        <v>92</v>
      </c>
      <c r="Y266" s="584" t="s">
        <v>92</v>
      </c>
      <c r="AA266" s="584" t="s">
        <v>92</v>
      </c>
    </row>
    <row r="267" spans="3:27" ht="15" customHeight="1">
      <c r="C267" s="584" t="s">
        <v>26</v>
      </c>
      <c r="D267" s="584" t="s">
        <v>26</v>
      </c>
      <c r="I267" s="584" t="s">
        <v>92</v>
      </c>
      <c r="L267" s="584" t="s">
        <v>92</v>
      </c>
      <c r="M267" s="584" t="s">
        <v>103</v>
      </c>
      <c r="N267" s="584" t="s">
        <v>92</v>
      </c>
      <c r="O267" s="584" t="s">
        <v>92</v>
      </c>
      <c r="P267" s="584" t="s">
        <v>92</v>
      </c>
      <c r="R267" s="584" t="s">
        <v>92</v>
      </c>
      <c r="W267" s="584" t="s">
        <v>92</v>
      </c>
      <c r="Y267" s="584" t="s">
        <v>92</v>
      </c>
      <c r="AA267" s="584" t="s">
        <v>92</v>
      </c>
    </row>
    <row r="268" spans="3:27" ht="15" customHeight="1">
      <c r="C268" s="584" t="s">
        <v>26</v>
      </c>
      <c r="D268" s="584" t="s">
        <v>26</v>
      </c>
      <c r="I268" s="584" t="s">
        <v>92</v>
      </c>
      <c r="L268" s="584" t="s">
        <v>92</v>
      </c>
      <c r="M268" s="584" t="s">
        <v>103</v>
      </c>
      <c r="N268" s="584" t="s">
        <v>92</v>
      </c>
      <c r="O268" s="584" t="s">
        <v>92</v>
      </c>
      <c r="P268" s="584" t="s">
        <v>92</v>
      </c>
      <c r="R268" s="584" t="s">
        <v>92</v>
      </c>
      <c r="W268" s="584" t="s">
        <v>92</v>
      </c>
      <c r="Y268" s="584" t="s">
        <v>92</v>
      </c>
      <c r="AA268" s="584" t="s">
        <v>92</v>
      </c>
    </row>
    <row r="269" spans="3:27" ht="15" customHeight="1">
      <c r="C269" s="584" t="s">
        <v>26</v>
      </c>
      <c r="D269" s="584" t="s">
        <v>26</v>
      </c>
      <c r="I269" s="584" t="s">
        <v>92</v>
      </c>
      <c r="L269" s="584" t="s">
        <v>92</v>
      </c>
      <c r="M269" s="584" t="s">
        <v>103</v>
      </c>
      <c r="N269" s="584" t="s">
        <v>92</v>
      </c>
      <c r="O269" s="584" t="s">
        <v>92</v>
      </c>
      <c r="P269" s="584" t="s">
        <v>92</v>
      </c>
      <c r="R269" s="584" t="s">
        <v>92</v>
      </c>
      <c r="W269" s="584" t="s">
        <v>92</v>
      </c>
      <c r="Y269" s="584" t="s">
        <v>92</v>
      </c>
      <c r="AA269" s="584" t="s">
        <v>92</v>
      </c>
    </row>
    <row r="270" spans="3:27" ht="15" customHeight="1">
      <c r="C270" s="584" t="s">
        <v>26</v>
      </c>
      <c r="D270" s="584" t="s">
        <v>26</v>
      </c>
      <c r="I270" s="584" t="s">
        <v>92</v>
      </c>
      <c r="L270" s="584" t="s">
        <v>92</v>
      </c>
      <c r="M270" s="584" t="s">
        <v>103</v>
      </c>
      <c r="N270" s="584" t="s">
        <v>92</v>
      </c>
      <c r="O270" s="584" t="s">
        <v>92</v>
      </c>
      <c r="P270" s="584" t="s">
        <v>92</v>
      </c>
      <c r="R270" s="584" t="s">
        <v>92</v>
      </c>
      <c r="W270" s="584" t="s">
        <v>92</v>
      </c>
      <c r="Y270" s="584" t="s">
        <v>92</v>
      </c>
      <c r="AA270" s="584" t="s">
        <v>92</v>
      </c>
    </row>
    <row r="271" spans="3:27" ht="15" customHeight="1">
      <c r="C271" s="584" t="s">
        <v>26</v>
      </c>
      <c r="D271" s="584" t="s">
        <v>26</v>
      </c>
      <c r="I271" s="584" t="s">
        <v>92</v>
      </c>
      <c r="L271" s="584" t="s">
        <v>92</v>
      </c>
      <c r="M271" s="584" t="s">
        <v>103</v>
      </c>
      <c r="N271" s="584" t="s">
        <v>92</v>
      </c>
      <c r="O271" s="584" t="s">
        <v>92</v>
      </c>
      <c r="P271" s="584" t="s">
        <v>92</v>
      </c>
      <c r="R271" s="584" t="s">
        <v>92</v>
      </c>
      <c r="W271" s="584" t="s">
        <v>92</v>
      </c>
      <c r="Y271" s="584" t="s">
        <v>92</v>
      </c>
      <c r="AA271" s="584" t="s">
        <v>92</v>
      </c>
    </row>
    <row r="272" spans="3:27" ht="15" customHeight="1">
      <c r="C272" s="584" t="s">
        <v>26</v>
      </c>
      <c r="D272" s="584" t="s">
        <v>26</v>
      </c>
      <c r="I272" s="584" t="s">
        <v>92</v>
      </c>
      <c r="L272" s="584" t="s">
        <v>92</v>
      </c>
      <c r="M272" s="584" t="s">
        <v>103</v>
      </c>
      <c r="N272" s="584" t="s">
        <v>92</v>
      </c>
      <c r="O272" s="584" t="s">
        <v>92</v>
      </c>
      <c r="P272" s="584" t="s">
        <v>92</v>
      </c>
      <c r="R272" s="584" t="s">
        <v>92</v>
      </c>
      <c r="W272" s="584" t="s">
        <v>92</v>
      </c>
      <c r="Y272" s="584" t="s">
        <v>92</v>
      </c>
      <c r="AA272" s="584" t="s">
        <v>92</v>
      </c>
    </row>
    <row r="273" spans="3:27" ht="15" customHeight="1">
      <c r="C273" s="584" t="s">
        <v>26</v>
      </c>
      <c r="D273" s="584" t="s">
        <v>26</v>
      </c>
      <c r="I273" s="584" t="s">
        <v>92</v>
      </c>
      <c r="L273" s="584" t="s">
        <v>92</v>
      </c>
      <c r="M273" s="584" t="s">
        <v>103</v>
      </c>
      <c r="N273" s="584" t="s">
        <v>92</v>
      </c>
      <c r="O273" s="584" t="s">
        <v>92</v>
      </c>
      <c r="P273" s="584" t="s">
        <v>92</v>
      </c>
      <c r="R273" s="584" t="s">
        <v>92</v>
      </c>
      <c r="W273" s="584" t="s">
        <v>92</v>
      </c>
      <c r="Y273" s="584" t="s">
        <v>92</v>
      </c>
      <c r="AA273" s="584" t="s">
        <v>92</v>
      </c>
    </row>
    <row r="274" spans="3:27" ht="15" customHeight="1">
      <c r="C274" s="584" t="s">
        <v>26</v>
      </c>
      <c r="D274" s="584" t="s">
        <v>26</v>
      </c>
      <c r="I274" s="584" t="s">
        <v>92</v>
      </c>
      <c r="L274" s="584" t="s">
        <v>92</v>
      </c>
      <c r="M274" s="584" t="s">
        <v>103</v>
      </c>
      <c r="N274" s="584" t="s">
        <v>92</v>
      </c>
      <c r="O274" s="584" t="s">
        <v>92</v>
      </c>
      <c r="P274" s="584" t="s">
        <v>92</v>
      </c>
      <c r="R274" s="584" t="s">
        <v>92</v>
      </c>
      <c r="W274" s="584" t="s">
        <v>92</v>
      </c>
      <c r="Y274" s="584" t="s">
        <v>92</v>
      </c>
      <c r="AA274" s="584" t="s">
        <v>92</v>
      </c>
    </row>
    <row r="275" spans="3:27" ht="15" customHeight="1">
      <c r="C275" s="584" t="s">
        <v>26</v>
      </c>
      <c r="D275" s="584" t="s">
        <v>26</v>
      </c>
      <c r="I275" s="584" t="s">
        <v>92</v>
      </c>
      <c r="L275" s="584" t="s">
        <v>92</v>
      </c>
      <c r="M275" s="584" t="s">
        <v>103</v>
      </c>
      <c r="N275" s="584" t="s">
        <v>92</v>
      </c>
      <c r="O275" s="584" t="s">
        <v>92</v>
      </c>
      <c r="P275" s="584" t="s">
        <v>92</v>
      </c>
      <c r="R275" s="584" t="s">
        <v>92</v>
      </c>
      <c r="W275" s="584" t="s">
        <v>92</v>
      </c>
      <c r="Y275" s="584" t="s">
        <v>92</v>
      </c>
      <c r="AA275" s="584" t="s">
        <v>92</v>
      </c>
    </row>
    <row r="276" spans="3:27" ht="15" customHeight="1">
      <c r="C276" s="584" t="s">
        <v>26</v>
      </c>
      <c r="D276" s="584" t="s">
        <v>26</v>
      </c>
      <c r="I276" s="584" t="s">
        <v>92</v>
      </c>
      <c r="L276" s="584" t="s">
        <v>92</v>
      </c>
      <c r="M276" s="584" t="s">
        <v>103</v>
      </c>
      <c r="N276" s="584" t="s">
        <v>92</v>
      </c>
      <c r="O276" s="584" t="s">
        <v>92</v>
      </c>
      <c r="P276" s="584" t="s">
        <v>92</v>
      </c>
      <c r="R276" s="584" t="s">
        <v>92</v>
      </c>
      <c r="W276" s="584" t="s">
        <v>92</v>
      </c>
      <c r="Y276" s="584" t="s">
        <v>92</v>
      </c>
      <c r="AA276" s="584" t="s">
        <v>92</v>
      </c>
    </row>
    <row r="277" spans="3:27" ht="15" customHeight="1">
      <c r="C277" s="584" t="s">
        <v>26</v>
      </c>
      <c r="D277" s="584" t="s">
        <v>26</v>
      </c>
      <c r="I277" s="584" t="s">
        <v>92</v>
      </c>
      <c r="L277" s="584" t="s">
        <v>92</v>
      </c>
      <c r="M277" s="584" t="s">
        <v>103</v>
      </c>
      <c r="N277" s="584" t="s">
        <v>92</v>
      </c>
      <c r="O277" s="584" t="s">
        <v>92</v>
      </c>
      <c r="P277" s="584" t="s">
        <v>92</v>
      </c>
      <c r="R277" s="584" t="s">
        <v>92</v>
      </c>
      <c r="W277" s="584" t="s">
        <v>92</v>
      </c>
      <c r="Y277" s="584" t="s">
        <v>92</v>
      </c>
      <c r="AA277" s="584" t="s">
        <v>92</v>
      </c>
    </row>
    <row r="278" spans="3:27" ht="15" customHeight="1">
      <c r="C278" s="584" t="s">
        <v>26</v>
      </c>
      <c r="D278" s="584" t="s">
        <v>26</v>
      </c>
      <c r="I278" s="584" t="s">
        <v>92</v>
      </c>
      <c r="L278" s="584" t="s">
        <v>92</v>
      </c>
      <c r="M278" s="584" t="s">
        <v>103</v>
      </c>
      <c r="N278" s="584" t="s">
        <v>92</v>
      </c>
      <c r="O278" s="584" t="s">
        <v>92</v>
      </c>
      <c r="P278" s="584" t="s">
        <v>92</v>
      </c>
      <c r="R278" s="584" t="s">
        <v>92</v>
      </c>
      <c r="W278" s="584" t="s">
        <v>92</v>
      </c>
      <c r="Y278" s="584" t="s">
        <v>92</v>
      </c>
      <c r="AA278" s="584" t="s">
        <v>92</v>
      </c>
    </row>
    <row r="279" spans="3:27" ht="15" customHeight="1">
      <c r="C279" s="584" t="s">
        <v>26</v>
      </c>
      <c r="D279" s="584" t="s">
        <v>26</v>
      </c>
      <c r="I279" s="584" t="s">
        <v>92</v>
      </c>
      <c r="L279" s="584" t="s">
        <v>92</v>
      </c>
      <c r="M279" s="584" t="s">
        <v>103</v>
      </c>
      <c r="N279" s="584" t="s">
        <v>92</v>
      </c>
      <c r="O279" s="584" t="s">
        <v>92</v>
      </c>
      <c r="P279" s="584" t="s">
        <v>92</v>
      </c>
      <c r="R279" s="584" t="s">
        <v>92</v>
      </c>
      <c r="W279" s="584" t="s">
        <v>92</v>
      </c>
      <c r="Y279" s="584" t="s">
        <v>92</v>
      </c>
      <c r="AA279" s="584" t="s">
        <v>92</v>
      </c>
    </row>
    <row r="280" spans="3:27" ht="15" customHeight="1">
      <c r="C280" s="584" t="s">
        <v>26</v>
      </c>
      <c r="D280" s="584" t="s">
        <v>26</v>
      </c>
      <c r="I280" s="584" t="s">
        <v>92</v>
      </c>
      <c r="L280" s="584" t="s">
        <v>92</v>
      </c>
      <c r="M280" s="584" t="s">
        <v>103</v>
      </c>
      <c r="N280" s="584" t="s">
        <v>92</v>
      </c>
      <c r="O280" s="584" t="s">
        <v>92</v>
      </c>
      <c r="P280" s="584" t="s">
        <v>92</v>
      </c>
      <c r="R280" s="584" t="s">
        <v>92</v>
      </c>
      <c r="W280" s="584" t="s">
        <v>92</v>
      </c>
      <c r="Y280" s="584" t="s">
        <v>92</v>
      </c>
      <c r="AA280" s="584" t="s">
        <v>92</v>
      </c>
    </row>
    <row r="281" spans="3:27" ht="15" customHeight="1">
      <c r="C281" s="584" t="s">
        <v>26</v>
      </c>
      <c r="D281" s="584" t="s">
        <v>26</v>
      </c>
      <c r="I281" s="584" t="s">
        <v>92</v>
      </c>
      <c r="L281" s="584" t="s">
        <v>92</v>
      </c>
      <c r="M281" s="584" t="s">
        <v>103</v>
      </c>
      <c r="N281" s="584" t="s">
        <v>92</v>
      </c>
      <c r="O281" s="584" t="s">
        <v>92</v>
      </c>
      <c r="P281" s="584" t="s">
        <v>92</v>
      </c>
      <c r="R281" s="584" t="s">
        <v>92</v>
      </c>
      <c r="W281" s="584" t="s">
        <v>92</v>
      </c>
      <c r="Y281" s="584" t="s">
        <v>92</v>
      </c>
      <c r="AA281" s="584" t="s">
        <v>92</v>
      </c>
    </row>
    <row r="282" spans="3:27" ht="15" customHeight="1">
      <c r="C282" s="584" t="s">
        <v>26</v>
      </c>
      <c r="D282" s="584" t="s">
        <v>26</v>
      </c>
      <c r="I282" s="584" t="s">
        <v>92</v>
      </c>
      <c r="L282" s="584" t="s">
        <v>92</v>
      </c>
      <c r="M282" s="584" t="s">
        <v>103</v>
      </c>
      <c r="N282" s="584" t="s">
        <v>92</v>
      </c>
      <c r="O282" s="584" t="s">
        <v>92</v>
      </c>
      <c r="P282" s="584" t="s">
        <v>92</v>
      </c>
      <c r="R282" s="584" t="s">
        <v>92</v>
      </c>
      <c r="W282" s="584" t="s">
        <v>92</v>
      </c>
      <c r="Y282" s="584" t="s">
        <v>92</v>
      </c>
      <c r="AA282" s="584" t="s">
        <v>92</v>
      </c>
    </row>
    <row r="283" spans="3:27" ht="15" customHeight="1">
      <c r="C283" s="584" t="s">
        <v>26</v>
      </c>
      <c r="D283" s="584" t="s">
        <v>26</v>
      </c>
      <c r="I283" s="584" t="s">
        <v>92</v>
      </c>
      <c r="L283" s="584" t="s">
        <v>92</v>
      </c>
      <c r="M283" s="584" t="s">
        <v>103</v>
      </c>
      <c r="N283" s="584" t="s">
        <v>92</v>
      </c>
      <c r="O283" s="584" t="s">
        <v>92</v>
      </c>
      <c r="P283" s="584" t="s">
        <v>92</v>
      </c>
      <c r="R283" s="584" t="s">
        <v>92</v>
      </c>
      <c r="W283" s="584" t="s">
        <v>92</v>
      </c>
      <c r="Y283" s="584" t="s">
        <v>92</v>
      </c>
      <c r="AA283" s="584" t="s">
        <v>92</v>
      </c>
    </row>
    <row r="284" spans="3:27" ht="15" customHeight="1">
      <c r="C284" s="584" t="s">
        <v>26</v>
      </c>
      <c r="D284" s="584" t="s">
        <v>26</v>
      </c>
      <c r="I284" s="584" t="s">
        <v>92</v>
      </c>
      <c r="L284" s="584" t="s">
        <v>92</v>
      </c>
      <c r="M284" s="584" t="s">
        <v>103</v>
      </c>
      <c r="N284" s="584" t="s">
        <v>92</v>
      </c>
      <c r="O284" s="584" t="s">
        <v>92</v>
      </c>
      <c r="P284" s="584" t="s">
        <v>92</v>
      </c>
      <c r="R284" s="584" t="s">
        <v>92</v>
      </c>
      <c r="W284" s="584" t="s">
        <v>92</v>
      </c>
      <c r="Y284" s="584" t="s">
        <v>92</v>
      </c>
      <c r="AA284" s="584" t="s">
        <v>92</v>
      </c>
    </row>
    <row r="285" spans="3:27" ht="15" customHeight="1">
      <c r="C285" s="584" t="s">
        <v>26</v>
      </c>
      <c r="D285" s="584" t="s">
        <v>26</v>
      </c>
      <c r="I285" s="584" t="s">
        <v>92</v>
      </c>
      <c r="L285" s="584" t="s">
        <v>92</v>
      </c>
      <c r="M285" s="584" t="s">
        <v>103</v>
      </c>
      <c r="N285" s="584" t="s">
        <v>92</v>
      </c>
      <c r="O285" s="584" t="s">
        <v>92</v>
      </c>
      <c r="P285" s="584" t="s">
        <v>92</v>
      </c>
      <c r="R285" s="584" t="s">
        <v>92</v>
      </c>
      <c r="W285" s="584" t="s">
        <v>92</v>
      </c>
      <c r="Y285" s="584" t="s">
        <v>92</v>
      </c>
      <c r="AA285" s="584" t="s">
        <v>92</v>
      </c>
    </row>
    <row r="286" spans="3:27" ht="15" customHeight="1">
      <c r="C286" s="584" t="s">
        <v>26</v>
      </c>
      <c r="D286" s="584" t="s">
        <v>26</v>
      </c>
      <c r="I286" s="584" t="s">
        <v>92</v>
      </c>
      <c r="L286" s="584" t="s">
        <v>92</v>
      </c>
      <c r="M286" s="584" t="s">
        <v>103</v>
      </c>
      <c r="N286" s="584" t="s">
        <v>92</v>
      </c>
      <c r="O286" s="584" t="s">
        <v>92</v>
      </c>
      <c r="P286" s="584" t="s">
        <v>92</v>
      </c>
      <c r="R286" s="584" t="s">
        <v>92</v>
      </c>
      <c r="W286" s="584" t="s">
        <v>92</v>
      </c>
      <c r="Y286" s="584" t="s">
        <v>92</v>
      </c>
      <c r="AA286" s="584" t="s">
        <v>92</v>
      </c>
    </row>
    <row r="287" spans="3:27" ht="15" customHeight="1">
      <c r="C287" s="584" t="s">
        <v>26</v>
      </c>
      <c r="D287" s="584" t="s">
        <v>26</v>
      </c>
      <c r="I287" s="584" t="s">
        <v>92</v>
      </c>
      <c r="L287" s="584" t="s">
        <v>92</v>
      </c>
      <c r="M287" s="584" t="s">
        <v>103</v>
      </c>
      <c r="N287" s="584" t="s">
        <v>92</v>
      </c>
      <c r="O287" s="584" t="s">
        <v>92</v>
      </c>
      <c r="P287" s="584" t="s">
        <v>92</v>
      </c>
      <c r="R287" s="584" t="s">
        <v>92</v>
      </c>
      <c r="W287" s="584" t="s">
        <v>92</v>
      </c>
      <c r="Y287" s="584" t="s">
        <v>92</v>
      </c>
      <c r="AA287" s="584" t="s">
        <v>92</v>
      </c>
    </row>
    <row r="288" spans="3:27" ht="15" customHeight="1">
      <c r="C288" s="584" t="s">
        <v>26</v>
      </c>
      <c r="D288" s="584" t="s">
        <v>26</v>
      </c>
      <c r="I288" s="584" t="s">
        <v>92</v>
      </c>
      <c r="L288" s="584" t="s">
        <v>92</v>
      </c>
      <c r="M288" s="584" t="s">
        <v>103</v>
      </c>
      <c r="N288" s="584" t="s">
        <v>92</v>
      </c>
      <c r="O288" s="584" t="s">
        <v>92</v>
      </c>
      <c r="P288" s="584" t="s">
        <v>92</v>
      </c>
      <c r="R288" s="584" t="s">
        <v>92</v>
      </c>
      <c r="W288" s="584" t="s">
        <v>92</v>
      </c>
      <c r="Y288" s="584" t="s">
        <v>92</v>
      </c>
      <c r="AA288" s="584" t="s">
        <v>92</v>
      </c>
    </row>
    <row r="289" spans="3:27" ht="15" customHeight="1">
      <c r="C289" s="584" t="s">
        <v>26</v>
      </c>
      <c r="D289" s="584" t="s">
        <v>26</v>
      </c>
      <c r="I289" s="584" t="s">
        <v>92</v>
      </c>
      <c r="L289" s="584" t="s">
        <v>92</v>
      </c>
      <c r="M289" s="584" t="s">
        <v>103</v>
      </c>
      <c r="N289" s="584" t="s">
        <v>92</v>
      </c>
      <c r="O289" s="584" t="s">
        <v>92</v>
      </c>
      <c r="P289" s="584" t="s">
        <v>92</v>
      </c>
      <c r="R289" s="584" t="s">
        <v>92</v>
      </c>
      <c r="W289" s="584" t="s">
        <v>92</v>
      </c>
      <c r="Y289" s="584" t="s">
        <v>92</v>
      </c>
      <c r="AA289" s="584" t="s">
        <v>92</v>
      </c>
    </row>
    <row r="290" spans="3:27" ht="15" customHeight="1">
      <c r="C290" s="584" t="s">
        <v>26</v>
      </c>
      <c r="D290" s="584" t="s">
        <v>26</v>
      </c>
      <c r="I290" s="584" t="s">
        <v>92</v>
      </c>
      <c r="L290" s="584" t="s">
        <v>92</v>
      </c>
      <c r="M290" s="584" t="s">
        <v>103</v>
      </c>
      <c r="N290" s="584" t="s">
        <v>92</v>
      </c>
      <c r="O290" s="584" t="s">
        <v>92</v>
      </c>
      <c r="P290" s="584" t="s">
        <v>92</v>
      </c>
      <c r="R290" s="584" t="s">
        <v>92</v>
      </c>
      <c r="W290" s="584" t="s">
        <v>92</v>
      </c>
      <c r="Y290" s="584" t="s">
        <v>92</v>
      </c>
      <c r="AA290" s="584" t="s">
        <v>92</v>
      </c>
    </row>
    <row r="291" spans="3:27" ht="15" customHeight="1">
      <c r="C291" s="584" t="s">
        <v>26</v>
      </c>
      <c r="D291" s="584" t="s">
        <v>26</v>
      </c>
      <c r="I291" s="584" t="s">
        <v>92</v>
      </c>
      <c r="L291" s="584" t="s">
        <v>92</v>
      </c>
      <c r="M291" s="584" t="s">
        <v>103</v>
      </c>
      <c r="N291" s="584" t="s">
        <v>92</v>
      </c>
      <c r="O291" s="584" t="s">
        <v>92</v>
      </c>
      <c r="P291" s="584" t="s">
        <v>92</v>
      </c>
      <c r="R291" s="584" t="s">
        <v>92</v>
      </c>
      <c r="W291" s="584" t="s">
        <v>92</v>
      </c>
      <c r="Y291" s="584" t="s">
        <v>92</v>
      </c>
      <c r="AA291" s="584" t="s">
        <v>92</v>
      </c>
    </row>
    <row r="292" spans="3:27" ht="15" customHeight="1">
      <c r="C292" s="584" t="s">
        <v>26</v>
      </c>
      <c r="D292" s="584" t="s">
        <v>26</v>
      </c>
      <c r="I292" s="584" t="s">
        <v>92</v>
      </c>
      <c r="L292" s="584" t="s">
        <v>92</v>
      </c>
      <c r="M292" s="584" t="s">
        <v>103</v>
      </c>
      <c r="N292" s="584" t="s">
        <v>92</v>
      </c>
      <c r="O292" s="584" t="s">
        <v>92</v>
      </c>
      <c r="P292" s="584" t="s">
        <v>92</v>
      </c>
      <c r="R292" s="584" t="s">
        <v>92</v>
      </c>
      <c r="W292" s="584" t="s">
        <v>92</v>
      </c>
      <c r="Y292" s="584" t="s">
        <v>92</v>
      </c>
      <c r="AA292" s="584" t="s">
        <v>92</v>
      </c>
    </row>
    <row r="293" spans="3:27" ht="15" customHeight="1">
      <c r="C293" s="584" t="s">
        <v>26</v>
      </c>
      <c r="D293" s="584" t="s">
        <v>26</v>
      </c>
      <c r="I293" s="584" t="s">
        <v>92</v>
      </c>
      <c r="L293" s="584" t="s">
        <v>92</v>
      </c>
      <c r="M293" s="584" t="s">
        <v>103</v>
      </c>
      <c r="N293" s="584" t="s">
        <v>92</v>
      </c>
      <c r="O293" s="584" t="s">
        <v>92</v>
      </c>
      <c r="P293" s="584" t="s">
        <v>92</v>
      </c>
      <c r="R293" s="584" t="s">
        <v>92</v>
      </c>
      <c r="W293" s="584" t="s">
        <v>92</v>
      </c>
      <c r="Y293" s="584" t="s">
        <v>92</v>
      </c>
      <c r="AA293" s="584" t="s">
        <v>92</v>
      </c>
    </row>
    <row r="294" spans="3:27" ht="15" customHeight="1">
      <c r="C294" s="584" t="s">
        <v>26</v>
      </c>
      <c r="D294" s="584" t="s">
        <v>26</v>
      </c>
      <c r="I294" s="584" t="s">
        <v>92</v>
      </c>
      <c r="L294" s="584" t="s">
        <v>92</v>
      </c>
      <c r="M294" s="584" t="s">
        <v>103</v>
      </c>
      <c r="N294" s="584" t="s">
        <v>92</v>
      </c>
      <c r="O294" s="584" t="s">
        <v>92</v>
      </c>
      <c r="P294" s="584" t="s">
        <v>92</v>
      </c>
      <c r="R294" s="584" t="s">
        <v>92</v>
      </c>
      <c r="W294" s="584" t="s">
        <v>92</v>
      </c>
      <c r="Y294" s="584" t="s">
        <v>92</v>
      </c>
      <c r="AA294" s="584" t="s">
        <v>92</v>
      </c>
    </row>
    <row r="295" spans="3:27" ht="15" customHeight="1">
      <c r="C295" s="584" t="s">
        <v>26</v>
      </c>
      <c r="D295" s="584" t="s">
        <v>26</v>
      </c>
      <c r="I295" s="584" t="s">
        <v>92</v>
      </c>
      <c r="L295" s="584" t="s">
        <v>92</v>
      </c>
      <c r="M295" s="584" t="s">
        <v>103</v>
      </c>
      <c r="N295" s="584" t="s">
        <v>92</v>
      </c>
      <c r="O295" s="584" t="s">
        <v>92</v>
      </c>
      <c r="P295" s="584" t="s">
        <v>92</v>
      </c>
      <c r="R295" s="584" t="s">
        <v>92</v>
      </c>
      <c r="W295" s="584" t="s">
        <v>92</v>
      </c>
      <c r="Y295" s="584" t="s">
        <v>92</v>
      </c>
      <c r="AA295" s="584" t="s">
        <v>92</v>
      </c>
    </row>
    <row r="296" spans="3:27" ht="15" customHeight="1">
      <c r="C296" s="584" t="s">
        <v>26</v>
      </c>
      <c r="D296" s="584" t="s">
        <v>26</v>
      </c>
      <c r="I296" s="584" t="s">
        <v>92</v>
      </c>
      <c r="L296" s="584" t="s">
        <v>92</v>
      </c>
      <c r="M296" s="584" t="s">
        <v>103</v>
      </c>
      <c r="N296" s="584" t="s">
        <v>92</v>
      </c>
      <c r="O296" s="584" t="s">
        <v>92</v>
      </c>
      <c r="P296" s="584" t="s">
        <v>92</v>
      </c>
      <c r="R296" s="584" t="s">
        <v>92</v>
      </c>
      <c r="W296" s="584" t="s">
        <v>92</v>
      </c>
      <c r="Y296" s="584" t="s">
        <v>92</v>
      </c>
      <c r="AA296" s="584" t="s">
        <v>92</v>
      </c>
    </row>
    <row r="297" spans="3:27" ht="15" customHeight="1">
      <c r="C297" s="584" t="s">
        <v>26</v>
      </c>
      <c r="D297" s="584" t="s">
        <v>26</v>
      </c>
      <c r="I297" s="584" t="s">
        <v>92</v>
      </c>
      <c r="L297" s="584" t="s">
        <v>92</v>
      </c>
      <c r="M297" s="584" t="s">
        <v>103</v>
      </c>
      <c r="N297" s="584" t="s">
        <v>92</v>
      </c>
      <c r="O297" s="584" t="s">
        <v>92</v>
      </c>
      <c r="P297" s="584" t="s">
        <v>92</v>
      </c>
      <c r="R297" s="584" t="s">
        <v>92</v>
      </c>
      <c r="W297" s="584" t="s">
        <v>92</v>
      </c>
      <c r="Y297" s="584" t="s">
        <v>92</v>
      </c>
      <c r="AA297" s="584" t="s">
        <v>92</v>
      </c>
    </row>
    <row r="298" spans="3:27" ht="15" customHeight="1">
      <c r="C298" s="584" t="s">
        <v>26</v>
      </c>
      <c r="D298" s="584" t="s">
        <v>26</v>
      </c>
      <c r="I298" s="584" t="s">
        <v>92</v>
      </c>
      <c r="L298" s="584" t="s">
        <v>92</v>
      </c>
      <c r="M298" s="584" t="s">
        <v>103</v>
      </c>
      <c r="N298" s="584" t="s">
        <v>92</v>
      </c>
      <c r="O298" s="584" t="s">
        <v>92</v>
      </c>
      <c r="P298" s="584" t="s">
        <v>92</v>
      </c>
      <c r="R298" s="584" t="s">
        <v>92</v>
      </c>
      <c r="W298" s="584" t="s">
        <v>92</v>
      </c>
      <c r="Y298" s="584" t="s">
        <v>92</v>
      </c>
      <c r="AA298" s="584" t="s">
        <v>92</v>
      </c>
    </row>
    <row r="299" spans="3:27" ht="15" customHeight="1">
      <c r="C299" s="584" t="s">
        <v>26</v>
      </c>
      <c r="D299" s="584" t="s">
        <v>26</v>
      </c>
      <c r="I299" s="584" t="s">
        <v>92</v>
      </c>
      <c r="L299" s="584" t="s">
        <v>92</v>
      </c>
      <c r="M299" s="584" t="s">
        <v>103</v>
      </c>
      <c r="N299" s="584" t="s">
        <v>92</v>
      </c>
      <c r="O299" s="584" t="s">
        <v>92</v>
      </c>
      <c r="P299" s="584" t="s">
        <v>92</v>
      </c>
      <c r="R299" s="584" t="s">
        <v>92</v>
      </c>
      <c r="W299" s="584" t="s">
        <v>92</v>
      </c>
      <c r="Y299" s="584" t="s">
        <v>92</v>
      </c>
      <c r="AA299" s="584" t="s">
        <v>92</v>
      </c>
    </row>
    <row r="300" spans="3:27" ht="15" customHeight="1">
      <c r="C300" s="584" t="s">
        <v>26</v>
      </c>
      <c r="D300" s="584" t="s">
        <v>26</v>
      </c>
      <c r="I300" s="584" t="s">
        <v>92</v>
      </c>
      <c r="L300" s="584" t="s">
        <v>92</v>
      </c>
      <c r="M300" s="584" t="s">
        <v>103</v>
      </c>
      <c r="N300" s="584" t="s">
        <v>92</v>
      </c>
      <c r="O300" s="584" t="s">
        <v>92</v>
      </c>
      <c r="P300" s="584" t="s">
        <v>92</v>
      </c>
      <c r="R300" s="584" t="s">
        <v>92</v>
      </c>
      <c r="W300" s="584" t="s">
        <v>92</v>
      </c>
      <c r="Y300" s="584" t="s">
        <v>92</v>
      </c>
      <c r="AA300" s="584" t="s">
        <v>92</v>
      </c>
    </row>
    <row r="301" spans="3:27" ht="15" customHeight="1">
      <c r="C301" s="584" t="s">
        <v>26</v>
      </c>
      <c r="D301" s="584" t="s">
        <v>26</v>
      </c>
      <c r="I301" s="584" t="s">
        <v>92</v>
      </c>
      <c r="L301" s="584" t="s">
        <v>92</v>
      </c>
      <c r="M301" s="584" t="s">
        <v>103</v>
      </c>
      <c r="N301" s="584" t="s">
        <v>92</v>
      </c>
      <c r="O301" s="584" t="s">
        <v>92</v>
      </c>
      <c r="P301" s="584" t="s">
        <v>92</v>
      </c>
      <c r="R301" s="584" t="s">
        <v>92</v>
      </c>
      <c r="W301" s="584" t="s">
        <v>92</v>
      </c>
      <c r="Y301" s="584" t="s">
        <v>92</v>
      </c>
      <c r="AA301" s="584" t="s">
        <v>92</v>
      </c>
    </row>
    <row r="302" spans="3:27" ht="15" customHeight="1">
      <c r="C302" s="584" t="s">
        <v>26</v>
      </c>
      <c r="D302" s="584" t="s">
        <v>26</v>
      </c>
      <c r="I302" s="584" t="s">
        <v>92</v>
      </c>
      <c r="L302" s="584" t="s">
        <v>92</v>
      </c>
      <c r="M302" s="584" t="s">
        <v>103</v>
      </c>
      <c r="N302" s="584" t="s">
        <v>92</v>
      </c>
      <c r="O302" s="584" t="s">
        <v>92</v>
      </c>
      <c r="P302" s="584" t="s">
        <v>92</v>
      </c>
      <c r="R302" s="584" t="s">
        <v>92</v>
      </c>
      <c r="W302" s="584" t="s">
        <v>92</v>
      </c>
      <c r="Y302" s="584" t="s">
        <v>92</v>
      </c>
      <c r="AA302" s="584" t="s">
        <v>92</v>
      </c>
    </row>
    <row r="303" spans="3:27" ht="15" customHeight="1">
      <c r="C303" s="584" t="s">
        <v>26</v>
      </c>
      <c r="D303" s="584" t="s">
        <v>26</v>
      </c>
      <c r="I303" s="584" t="s">
        <v>92</v>
      </c>
      <c r="L303" s="584" t="s">
        <v>92</v>
      </c>
      <c r="M303" s="584" t="s">
        <v>103</v>
      </c>
      <c r="N303" s="584" t="s">
        <v>92</v>
      </c>
      <c r="O303" s="584" t="s">
        <v>92</v>
      </c>
      <c r="P303" s="584" t="s">
        <v>92</v>
      </c>
      <c r="R303" s="584" t="s">
        <v>92</v>
      </c>
      <c r="W303" s="584" t="s">
        <v>92</v>
      </c>
      <c r="Y303" s="584" t="s">
        <v>92</v>
      </c>
      <c r="AA303" s="584" t="s">
        <v>92</v>
      </c>
    </row>
    <row r="304" spans="3:27" ht="15" customHeight="1">
      <c r="C304" s="584" t="s">
        <v>26</v>
      </c>
      <c r="D304" s="584" t="s">
        <v>26</v>
      </c>
      <c r="I304" s="584" t="s">
        <v>92</v>
      </c>
      <c r="L304" s="584" t="s">
        <v>92</v>
      </c>
      <c r="M304" s="584" t="s">
        <v>103</v>
      </c>
      <c r="N304" s="584" t="s">
        <v>92</v>
      </c>
      <c r="O304" s="584" t="s">
        <v>92</v>
      </c>
      <c r="P304" s="584" t="s">
        <v>92</v>
      </c>
      <c r="R304" s="584" t="s">
        <v>92</v>
      </c>
      <c r="W304" s="584" t="s">
        <v>92</v>
      </c>
      <c r="Y304" s="584" t="s">
        <v>92</v>
      </c>
      <c r="AA304" s="584" t="s">
        <v>92</v>
      </c>
    </row>
    <row r="305" spans="3:27" ht="15" customHeight="1">
      <c r="C305" s="584" t="s">
        <v>26</v>
      </c>
      <c r="D305" s="584" t="s">
        <v>26</v>
      </c>
      <c r="I305" s="584" t="s">
        <v>92</v>
      </c>
      <c r="L305" s="584" t="s">
        <v>92</v>
      </c>
      <c r="M305" s="584" t="s">
        <v>103</v>
      </c>
      <c r="N305" s="584" t="s">
        <v>92</v>
      </c>
      <c r="O305" s="584" t="s">
        <v>92</v>
      </c>
      <c r="P305" s="584" t="s">
        <v>92</v>
      </c>
      <c r="R305" s="584" t="s">
        <v>92</v>
      </c>
      <c r="W305" s="584" t="s">
        <v>92</v>
      </c>
      <c r="Y305" s="584" t="s">
        <v>92</v>
      </c>
      <c r="AA305" s="584" t="s">
        <v>92</v>
      </c>
    </row>
    <row r="306" spans="3:27" ht="15" customHeight="1">
      <c r="C306" s="584" t="s">
        <v>26</v>
      </c>
      <c r="D306" s="584" t="s">
        <v>26</v>
      </c>
      <c r="I306" s="584" t="s">
        <v>92</v>
      </c>
      <c r="L306" s="584" t="s">
        <v>92</v>
      </c>
      <c r="M306" s="584" t="s">
        <v>103</v>
      </c>
      <c r="N306" s="584" t="s">
        <v>92</v>
      </c>
      <c r="O306" s="584" t="s">
        <v>92</v>
      </c>
      <c r="P306" s="584" t="s">
        <v>92</v>
      </c>
      <c r="R306" s="584" t="s">
        <v>92</v>
      </c>
      <c r="W306" s="584" t="s">
        <v>92</v>
      </c>
      <c r="Y306" s="584" t="s">
        <v>92</v>
      </c>
      <c r="AA306" s="584" t="s">
        <v>92</v>
      </c>
    </row>
    <row r="307" spans="3:27" ht="15" customHeight="1">
      <c r="C307" s="584" t="s">
        <v>26</v>
      </c>
      <c r="D307" s="584" t="s">
        <v>26</v>
      </c>
      <c r="I307" s="584" t="s">
        <v>92</v>
      </c>
      <c r="L307" s="584" t="s">
        <v>92</v>
      </c>
      <c r="M307" s="584" t="s">
        <v>103</v>
      </c>
      <c r="N307" s="584" t="s">
        <v>92</v>
      </c>
      <c r="O307" s="584" t="s">
        <v>92</v>
      </c>
      <c r="P307" s="584" t="s">
        <v>92</v>
      </c>
      <c r="R307" s="584" t="s">
        <v>92</v>
      </c>
      <c r="W307" s="584" t="s">
        <v>92</v>
      </c>
      <c r="Y307" s="584" t="s">
        <v>92</v>
      </c>
      <c r="AA307" s="584" t="s">
        <v>92</v>
      </c>
    </row>
    <row r="308" spans="3:27" ht="15" customHeight="1">
      <c r="C308" s="584" t="s">
        <v>26</v>
      </c>
      <c r="D308" s="584" t="s">
        <v>26</v>
      </c>
      <c r="I308" s="584" t="s">
        <v>92</v>
      </c>
      <c r="L308" s="584" t="s">
        <v>92</v>
      </c>
      <c r="M308" s="584" t="s">
        <v>103</v>
      </c>
      <c r="N308" s="584" t="s">
        <v>92</v>
      </c>
      <c r="O308" s="584" t="s">
        <v>92</v>
      </c>
      <c r="P308" s="584" t="s">
        <v>92</v>
      </c>
      <c r="R308" s="584" t="s">
        <v>92</v>
      </c>
      <c r="W308" s="584" t="s">
        <v>92</v>
      </c>
      <c r="Y308" s="584" t="s">
        <v>92</v>
      </c>
      <c r="AA308" s="584" t="s">
        <v>92</v>
      </c>
    </row>
    <row r="309" spans="3:27" ht="15" customHeight="1">
      <c r="C309" s="584" t="s">
        <v>26</v>
      </c>
      <c r="D309" s="584" t="s">
        <v>26</v>
      </c>
      <c r="I309" s="584" t="s">
        <v>92</v>
      </c>
      <c r="L309" s="584" t="s">
        <v>92</v>
      </c>
      <c r="M309" s="584" t="s">
        <v>103</v>
      </c>
      <c r="N309" s="584" t="s">
        <v>92</v>
      </c>
      <c r="O309" s="584" t="s">
        <v>92</v>
      </c>
      <c r="P309" s="584" t="s">
        <v>92</v>
      </c>
      <c r="R309" s="584" t="s">
        <v>92</v>
      </c>
      <c r="W309" s="584" t="s">
        <v>92</v>
      </c>
      <c r="Y309" s="584" t="s">
        <v>92</v>
      </c>
      <c r="AA309" s="584" t="s">
        <v>92</v>
      </c>
    </row>
    <row r="310" spans="3:27" ht="15" customHeight="1">
      <c r="C310" s="584" t="s">
        <v>26</v>
      </c>
      <c r="D310" s="584" t="s">
        <v>26</v>
      </c>
      <c r="I310" s="584" t="s">
        <v>92</v>
      </c>
      <c r="L310" s="584" t="s">
        <v>92</v>
      </c>
      <c r="M310" s="584" t="s">
        <v>103</v>
      </c>
      <c r="N310" s="584" t="s">
        <v>92</v>
      </c>
      <c r="O310" s="584" t="s">
        <v>92</v>
      </c>
      <c r="P310" s="584" t="s">
        <v>92</v>
      </c>
      <c r="R310" s="584" t="s">
        <v>92</v>
      </c>
      <c r="W310" s="584" t="s">
        <v>92</v>
      </c>
      <c r="Y310" s="584" t="s">
        <v>92</v>
      </c>
      <c r="AA310" s="584" t="s">
        <v>92</v>
      </c>
    </row>
    <row r="311" spans="3:27" ht="15" customHeight="1">
      <c r="C311" s="584" t="s">
        <v>26</v>
      </c>
      <c r="D311" s="584" t="s">
        <v>26</v>
      </c>
      <c r="I311" s="584" t="s">
        <v>92</v>
      </c>
      <c r="L311" s="584" t="s">
        <v>92</v>
      </c>
      <c r="M311" s="584" t="s">
        <v>103</v>
      </c>
      <c r="N311" s="584" t="s">
        <v>92</v>
      </c>
      <c r="O311" s="584" t="s">
        <v>92</v>
      </c>
      <c r="P311" s="584" t="s">
        <v>92</v>
      </c>
      <c r="R311" s="584" t="s">
        <v>92</v>
      </c>
      <c r="W311" s="584" t="s">
        <v>92</v>
      </c>
      <c r="Y311" s="584" t="s">
        <v>92</v>
      </c>
      <c r="AA311" s="584" t="s">
        <v>92</v>
      </c>
    </row>
    <row r="312" spans="3:27" ht="15" customHeight="1">
      <c r="C312" s="584" t="s">
        <v>26</v>
      </c>
      <c r="D312" s="584" t="s">
        <v>26</v>
      </c>
      <c r="I312" s="584" t="s">
        <v>92</v>
      </c>
      <c r="L312" s="584" t="s">
        <v>92</v>
      </c>
      <c r="M312" s="584" t="s">
        <v>103</v>
      </c>
      <c r="N312" s="584" t="s">
        <v>92</v>
      </c>
      <c r="O312" s="584" t="s">
        <v>92</v>
      </c>
      <c r="P312" s="584" t="s">
        <v>92</v>
      </c>
      <c r="R312" s="584" t="s">
        <v>92</v>
      </c>
      <c r="W312" s="584" t="s">
        <v>92</v>
      </c>
      <c r="Y312" s="584" t="s">
        <v>92</v>
      </c>
      <c r="AA312" s="584" t="s">
        <v>92</v>
      </c>
    </row>
    <row r="313" spans="3:27" ht="15" customHeight="1">
      <c r="C313" s="584" t="s">
        <v>26</v>
      </c>
      <c r="D313" s="584" t="s">
        <v>26</v>
      </c>
      <c r="I313" s="584" t="s">
        <v>92</v>
      </c>
      <c r="L313" s="584" t="s">
        <v>92</v>
      </c>
      <c r="M313" s="584" t="s">
        <v>103</v>
      </c>
      <c r="N313" s="584" t="s">
        <v>92</v>
      </c>
      <c r="O313" s="584" t="s">
        <v>92</v>
      </c>
      <c r="P313" s="584" t="s">
        <v>92</v>
      </c>
      <c r="R313" s="584" t="s">
        <v>92</v>
      </c>
      <c r="W313" s="584" t="s">
        <v>92</v>
      </c>
      <c r="Y313" s="584" t="s">
        <v>92</v>
      </c>
      <c r="AA313" s="584" t="s">
        <v>92</v>
      </c>
    </row>
    <row r="314" spans="3:27" ht="15" customHeight="1">
      <c r="C314" s="584" t="s">
        <v>26</v>
      </c>
      <c r="D314" s="584" t="s">
        <v>26</v>
      </c>
      <c r="I314" s="584" t="s">
        <v>92</v>
      </c>
      <c r="L314" s="584" t="s">
        <v>92</v>
      </c>
      <c r="M314" s="584" t="s">
        <v>103</v>
      </c>
      <c r="N314" s="584" t="s">
        <v>92</v>
      </c>
      <c r="O314" s="584" t="s">
        <v>92</v>
      </c>
      <c r="P314" s="584" t="s">
        <v>92</v>
      </c>
      <c r="R314" s="584" t="s">
        <v>92</v>
      </c>
      <c r="W314" s="584" t="s">
        <v>92</v>
      </c>
      <c r="Y314" s="584" t="s">
        <v>92</v>
      </c>
      <c r="AA314" s="584" t="s">
        <v>92</v>
      </c>
    </row>
    <row r="315" spans="3:27" ht="15" customHeight="1">
      <c r="C315" s="584" t="s">
        <v>26</v>
      </c>
      <c r="D315" s="584" t="s">
        <v>26</v>
      </c>
      <c r="I315" s="584" t="s">
        <v>92</v>
      </c>
      <c r="L315" s="584" t="s">
        <v>92</v>
      </c>
      <c r="M315" s="584" t="s">
        <v>103</v>
      </c>
      <c r="N315" s="584" t="s">
        <v>92</v>
      </c>
      <c r="O315" s="584" t="s">
        <v>92</v>
      </c>
      <c r="P315" s="584" t="s">
        <v>92</v>
      </c>
      <c r="R315" s="584" t="s">
        <v>92</v>
      </c>
      <c r="W315" s="584" t="s">
        <v>92</v>
      </c>
      <c r="Y315" s="584" t="s">
        <v>92</v>
      </c>
      <c r="AA315" s="584" t="s">
        <v>92</v>
      </c>
    </row>
    <row r="316" spans="3:27" ht="15" customHeight="1">
      <c r="C316" s="584" t="s">
        <v>26</v>
      </c>
      <c r="D316" s="584" t="s">
        <v>26</v>
      </c>
      <c r="I316" s="584" t="s">
        <v>92</v>
      </c>
      <c r="L316" s="584" t="s">
        <v>92</v>
      </c>
      <c r="M316" s="584" t="s">
        <v>103</v>
      </c>
      <c r="N316" s="584" t="s">
        <v>92</v>
      </c>
      <c r="O316" s="584" t="s">
        <v>92</v>
      </c>
      <c r="P316" s="584" t="s">
        <v>92</v>
      </c>
      <c r="R316" s="584" t="s">
        <v>92</v>
      </c>
      <c r="W316" s="584" t="s">
        <v>92</v>
      </c>
      <c r="Y316" s="584" t="s">
        <v>92</v>
      </c>
      <c r="AA316" s="584" t="s">
        <v>92</v>
      </c>
    </row>
    <row r="317" spans="3:27" ht="15" customHeight="1">
      <c r="C317" s="584" t="s">
        <v>26</v>
      </c>
      <c r="D317" s="584" t="s">
        <v>26</v>
      </c>
      <c r="I317" s="584" t="s">
        <v>92</v>
      </c>
      <c r="L317" s="584" t="s">
        <v>92</v>
      </c>
      <c r="M317" s="584" t="s">
        <v>103</v>
      </c>
      <c r="N317" s="584" t="s">
        <v>92</v>
      </c>
      <c r="O317" s="584" t="s">
        <v>92</v>
      </c>
      <c r="P317" s="584" t="s">
        <v>92</v>
      </c>
      <c r="R317" s="584" t="s">
        <v>92</v>
      </c>
      <c r="W317" s="584" t="s">
        <v>92</v>
      </c>
      <c r="Y317" s="584" t="s">
        <v>92</v>
      </c>
      <c r="AA317" s="584" t="s">
        <v>92</v>
      </c>
    </row>
    <row r="318" spans="3:27" ht="15" customHeight="1">
      <c r="C318" s="584" t="s">
        <v>26</v>
      </c>
      <c r="D318" s="584" t="s">
        <v>26</v>
      </c>
      <c r="I318" s="584" t="s">
        <v>92</v>
      </c>
      <c r="L318" s="584" t="s">
        <v>92</v>
      </c>
      <c r="M318" s="584" t="s">
        <v>103</v>
      </c>
      <c r="N318" s="584" t="s">
        <v>92</v>
      </c>
      <c r="O318" s="584" t="s">
        <v>92</v>
      </c>
      <c r="P318" s="584" t="s">
        <v>92</v>
      </c>
      <c r="R318" s="584" t="s">
        <v>92</v>
      </c>
      <c r="W318" s="584" t="s">
        <v>92</v>
      </c>
      <c r="Y318" s="584" t="s">
        <v>92</v>
      </c>
      <c r="AA318" s="584" t="s">
        <v>92</v>
      </c>
    </row>
    <row r="319" spans="3:27" ht="15" customHeight="1">
      <c r="C319" s="584" t="s">
        <v>26</v>
      </c>
      <c r="D319" s="584" t="s">
        <v>26</v>
      </c>
      <c r="I319" s="584" t="s">
        <v>92</v>
      </c>
      <c r="L319" s="584" t="s">
        <v>92</v>
      </c>
      <c r="M319" s="584" t="s">
        <v>103</v>
      </c>
      <c r="N319" s="584" t="s">
        <v>92</v>
      </c>
      <c r="O319" s="584" t="s">
        <v>92</v>
      </c>
      <c r="P319" s="584" t="s">
        <v>92</v>
      </c>
      <c r="R319" s="584" t="s">
        <v>92</v>
      </c>
      <c r="W319" s="584" t="s">
        <v>92</v>
      </c>
      <c r="Y319" s="584" t="s">
        <v>92</v>
      </c>
      <c r="AA319" s="584" t="s">
        <v>92</v>
      </c>
    </row>
    <row r="320" spans="3:27" ht="15" customHeight="1">
      <c r="C320" s="584" t="s">
        <v>26</v>
      </c>
      <c r="D320" s="584" t="s">
        <v>26</v>
      </c>
      <c r="I320" s="584" t="s">
        <v>92</v>
      </c>
      <c r="L320" s="584" t="s">
        <v>92</v>
      </c>
      <c r="M320" s="584" t="s">
        <v>103</v>
      </c>
      <c r="N320" s="584" t="s">
        <v>92</v>
      </c>
      <c r="O320" s="584" t="s">
        <v>92</v>
      </c>
      <c r="P320" s="584" t="s">
        <v>92</v>
      </c>
      <c r="R320" s="584" t="s">
        <v>92</v>
      </c>
      <c r="W320" s="584" t="s">
        <v>92</v>
      </c>
      <c r="Y320" s="584" t="s">
        <v>92</v>
      </c>
      <c r="AA320" s="584" t="s">
        <v>92</v>
      </c>
    </row>
    <row r="321" spans="3:27" ht="15" customHeight="1">
      <c r="C321" s="584" t="s">
        <v>26</v>
      </c>
      <c r="D321" s="584" t="s">
        <v>26</v>
      </c>
      <c r="I321" s="584" t="s">
        <v>92</v>
      </c>
      <c r="L321" s="584" t="s">
        <v>92</v>
      </c>
      <c r="M321" s="584" t="s">
        <v>103</v>
      </c>
      <c r="N321" s="584" t="s">
        <v>92</v>
      </c>
      <c r="O321" s="584" t="s">
        <v>92</v>
      </c>
      <c r="P321" s="584" t="s">
        <v>92</v>
      </c>
      <c r="R321" s="584" t="s">
        <v>92</v>
      </c>
      <c r="W321" s="584" t="s">
        <v>92</v>
      </c>
      <c r="Y321" s="584" t="s">
        <v>92</v>
      </c>
      <c r="AA321" s="584" t="s">
        <v>92</v>
      </c>
    </row>
    <row r="322" spans="3:27" ht="15" customHeight="1">
      <c r="C322" s="584" t="s">
        <v>26</v>
      </c>
      <c r="D322" s="584" t="s">
        <v>26</v>
      </c>
      <c r="I322" s="584" t="s">
        <v>92</v>
      </c>
      <c r="L322" s="584" t="s">
        <v>92</v>
      </c>
      <c r="M322" s="584" t="s">
        <v>103</v>
      </c>
      <c r="N322" s="584" t="s">
        <v>92</v>
      </c>
      <c r="O322" s="584" t="s">
        <v>92</v>
      </c>
      <c r="P322" s="584" t="s">
        <v>92</v>
      </c>
      <c r="R322" s="584" t="s">
        <v>92</v>
      </c>
      <c r="W322" s="584" t="s">
        <v>92</v>
      </c>
      <c r="Y322" s="584" t="s">
        <v>92</v>
      </c>
      <c r="AA322" s="584" t="s">
        <v>92</v>
      </c>
    </row>
    <row r="323" spans="3:27" ht="15" customHeight="1">
      <c r="C323" s="584" t="s">
        <v>26</v>
      </c>
      <c r="D323" s="584" t="s">
        <v>26</v>
      </c>
      <c r="I323" s="584" t="s">
        <v>92</v>
      </c>
      <c r="L323" s="584" t="s">
        <v>92</v>
      </c>
      <c r="M323" s="584" t="s">
        <v>103</v>
      </c>
      <c r="N323" s="584" t="s">
        <v>92</v>
      </c>
      <c r="O323" s="584" t="s">
        <v>92</v>
      </c>
      <c r="P323" s="584" t="s">
        <v>92</v>
      </c>
      <c r="R323" s="584" t="s">
        <v>92</v>
      </c>
      <c r="W323" s="584" t="s">
        <v>92</v>
      </c>
      <c r="Y323" s="584" t="s">
        <v>92</v>
      </c>
      <c r="AA323" s="584" t="s">
        <v>92</v>
      </c>
    </row>
    <row r="324" spans="3:27" ht="15" customHeight="1">
      <c r="C324" s="584" t="s">
        <v>26</v>
      </c>
      <c r="D324" s="584" t="s">
        <v>26</v>
      </c>
      <c r="I324" s="584" t="s">
        <v>92</v>
      </c>
      <c r="L324" s="584" t="s">
        <v>92</v>
      </c>
      <c r="M324" s="584" t="s">
        <v>103</v>
      </c>
      <c r="N324" s="584" t="s">
        <v>92</v>
      </c>
      <c r="O324" s="584" t="s">
        <v>92</v>
      </c>
      <c r="P324" s="584" t="s">
        <v>92</v>
      </c>
      <c r="R324" s="584" t="s">
        <v>92</v>
      </c>
      <c r="W324" s="584" t="s">
        <v>92</v>
      </c>
      <c r="Y324" s="584" t="s">
        <v>92</v>
      </c>
      <c r="AA324" s="584" t="s">
        <v>92</v>
      </c>
    </row>
    <row r="325" spans="3:27" ht="15" customHeight="1">
      <c r="C325" s="584" t="s">
        <v>26</v>
      </c>
      <c r="D325" s="584" t="s">
        <v>26</v>
      </c>
      <c r="I325" s="584" t="s">
        <v>92</v>
      </c>
      <c r="L325" s="584" t="s">
        <v>92</v>
      </c>
      <c r="M325" s="584" t="s">
        <v>103</v>
      </c>
      <c r="N325" s="584" t="s">
        <v>92</v>
      </c>
      <c r="O325" s="584" t="s">
        <v>92</v>
      </c>
      <c r="P325" s="584" t="s">
        <v>92</v>
      </c>
      <c r="R325" s="584" t="s">
        <v>92</v>
      </c>
      <c r="W325" s="584" t="s">
        <v>92</v>
      </c>
      <c r="Y325" s="584" t="s">
        <v>92</v>
      </c>
      <c r="AA325" s="584" t="s">
        <v>92</v>
      </c>
    </row>
    <row r="326" spans="3:27" ht="15" customHeight="1">
      <c r="C326" s="584" t="s">
        <v>26</v>
      </c>
      <c r="D326" s="584" t="s">
        <v>26</v>
      </c>
      <c r="I326" s="584" t="s">
        <v>92</v>
      </c>
      <c r="L326" s="584" t="s">
        <v>92</v>
      </c>
      <c r="M326" s="584" t="s">
        <v>103</v>
      </c>
      <c r="N326" s="584" t="s">
        <v>92</v>
      </c>
      <c r="O326" s="584" t="s">
        <v>92</v>
      </c>
      <c r="P326" s="584" t="s">
        <v>92</v>
      </c>
      <c r="R326" s="584" t="s">
        <v>92</v>
      </c>
      <c r="W326" s="584" t="s">
        <v>92</v>
      </c>
      <c r="Y326" s="584" t="s">
        <v>92</v>
      </c>
      <c r="AA326" s="584" t="s">
        <v>92</v>
      </c>
    </row>
    <row r="327" spans="3:27" ht="15" customHeight="1">
      <c r="C327" s="584" t="s">
        <v>26</v>
      </c>
      <c r="D327" s="584" t="s">
        <v>26</v>
      </c>
      <c r="I327" s="584" t="s">
        <v>92</v>
      </c>
      <c r="L327" s="584" t="s">
        <v>92</v>
      </c>
      <c r="M327" s="584" t="s">
        <v>103</v>
      </c>
      <c r="N327" s="584" t="s">
        <v>92</v>
      </c>
      <c r="O327" s="584" t="s">
        <v>92</v>
      </c>
      <c r="P327" s="584" t="s">
        <v>92</v>
      </c>
      <c r="R327" s="584" t="s">
        <v>92</v>
      </c>
      <c r="W327" s="584" t="s">
        <v>92</v>
      </c>
      <c r="Y327" s="584" t="s">
        <v>92</v>
      </c>
      <c r="AA327" s="584" t="s">
        <v>92</v>
      </c>
    </row>
    <row r="328" spans="3:27" ht="15" customHeight="1">
      <c r="C328" s="584" t="s">
        <v>26</v>
      </c>
      <c r="D328" s="584" t="s">
        <v>26</v>
      </c>
      <c r="I328" s="584" t="s">
        <v>92</v>
      </c>
      <c r="L328" s="584" t="s">
        <v>92</v>
      </c>
      <c r="M328" s="584" t="s">
        <v>103</v>
      </c>
      <c r="N328" s="584" t="s">
        <v>92</v>
      </c>
      <c r="O328" s="584" t="s">
        <v>92</v>
      </c>
      <c r="P328" s="584" t="s">
        <v>92</v>
      </c>
      <c r="R328" s="584" t="s">
        <v>92</v>
      </c>
      <c r="W328" s="584" t="s">
        <v>92</v>
      </c>
      <c r="Y328" s="584" t="s">
        <v>92</v>
      </c>
      <c r="AA328" s="584" t="s">
        <v>92</v>
      </c>
    </row>
    <row r="329" spans="3:27" ht="15" customHeight="1">
      <c r="C329" s="584" t="s">
        <v>26</v>
      </c>
      <c r="D329" s="584" t="s">
        <v>26</v>
      </c>
      <c r="I329" s="584" t="s">
        <v>92</v>
      </c>
      <c r="L329" s="584" t="s">
        <v>92</v>
      </c>
      <c r="M329" s="584" t="s">
        <v>103</v>
      </c>
      <c r="N329" s="584" t="s">
        <v>92</v>
      </c>
      <c r="O329" s="584" t="s">
        <v>92</v>
      </c>
      <c r="P329" s="584" t="s">
        <v>92</v>
      </c>
      <c r="R329" s="584" t="s">
        <v>92</v>
      </c>
      <c r="W329" s="584" t="s">
        <v>92</v>
      </c>
      <c r="Y329" s="584" t="s">
        <v>92</v>
      </c>
      <c r="AA329" s="584" t="s">
        <v>92</v>
      </c>
    </row>
    <row r="330" spans="3:27" ht="15" customHeight="1">
      <c r="C330" s="584" t="s">
        <v>26</v>
      </c>
      <c r="D330" s="584" t="s">
        <v>26</v>
      </c>
      <c r="I330" s="584" t="s">
        <v>92</v>
      </c>
      <c r="L330" s="584" t="s">
        <v>92</v>
      </c>
      <c r="M330" s="584" t="s">
        <v>103</v>
      </c>
      <c r="N330" s="584" t="s">
        <v>92</v>
      </c>
      <c r="O330" s="584" t="s">
        <v>92</v>
      </c>
      <c r="P330" s="584" t="s">
        <v>92</v>
      </c>
      <c r="R330" s="584" t="s">
        <v>92</v>
      </c>
      <c r="W330" s="584" t="s">
        <v>92</v>
      </c>
      <c r="Y330" s="584" t="s">
        <v>92</v>
      </c>
      <c r="AA330" s="584" t="s">
        <v>92</v>
      </c>
    </row>
    <row r="331" spans="3:27" ht="15" customHeight="1">
      <c r="C331" s="584" t="s">
        <v>26</v>
      </c>
      <c r="D331" s="584" t="s">
        <v>26</v>
      </c>
      <c r="I331" s="584" t="s">
        <v>92</v>
      </c>
      <c r="L331" s="584" t="s">
        <v>92</v>
      </c>
      <c r="M331" s="584" t="s">
        <v>103</v>
      </c>
      <c r="N331" s="584" t="s">
        <v>92</v>
      </c>
      <c r="O331" s="584" t="s">
        <v>92</v>
      </c>
      <c r="P331" s="584" t="s">
        <v>92</v>
      </c>
      <c r="R331" s="584" t="s">
        <v>92</v>
      </c>
      <c r="W331" s="584" t="s">
        <v>92</v>
      </c>
      <c r="Y331" s="584" t="s">
        <v>92</v>
      </c>
      <c r="AA331" s="584" t="s">
        <v>92</v>
      </c>
    </row>
    <row r="332" spans="3:27" ht="15" customHeight="1">
      <c r="C332" s="584" t="s">
        <v>26</v>
      </c>
      <c r="D332" s="584" t="s">
        <v>26</v>
      </c>
      <c r="I332" s="584" t="s">
        <v>92</v>
      </c>
      <c r="L332" s="584" t="s">
        <v>92</v>
      </c>
      <c r="M332" s="584" t="s">
        <v>103</v>
      </c>
      <c r="N332" s="584" t="s">
        <v>92</v>
      </c>
      <c r="O332" s="584" t="s">
        <v>92</v>
      </c>
      <c r="P332" s="584" t="s">
        <v>92</v>
      </c>
      <c r="R332" s="584" t="s">
        <v>92</v>
      </c>
      <c r="W332" s="584" t="s">
        <v>92</v>
      </c>
      <c r="Y332" s="584" t="s">
        <v>92</v>
      </c>
      <c r="AA332" s="584" t="s">
        <v>92</v>
      </c>
    </row>
    <row r="333" spans="3:27" ht="15" customHeight="1">
      <c r="C333" s="584" t="s">
        <v>26</v>
      </c>
      <c r="D333" s="584" t="s">
        <v>26</v>
      </c>
      <c r="I333" s="584" t="s">
        <v>92</v>
      </c>
      <c r="L333" s="584" t="s">
        <v>92</v>
      </c>
      <c r="M333" s="584" t="s">
        <v>103</v>
      </c>
      <c r="N333" s="584" t="s">
        <v>92</v>
      </c>
      <c r="O333" s="584" t="s">
        <v>92</v>
      </c>
      <c r="P333" s="584" t="s">
        <v>92</v>
      </c>
      <c r="R333" s="584" t="s">
        <v>92</v>
      </c>
      <c r="W333" s="584" t="s">
        <v>92</v>
      </c>
      <c r="Y333" s="584" t="s">
        <v>92</v>
      </c>
      <c r="AA333" s="584" t="s">
        <v>92</v>
      </c>
    </row>
    <row r="334" spans="3:27" ht="15" customHeight="1">
      <c r="C334" s="584" t="s">
        <v>26</v>
      </c>
      <c r="D334" s="584" t="s">
        <v>26</v>
      </c>
      <c r="I334" s="584" t="s">
        <v>92</v>
      </c>
      <c r="L334" s="584" t="s">
        <v>92</v>
      </c>
      <c r="M334" s="584" t="s">
        <v>103</v>
      </c>
      <c r="N334" s="584" t="s">
        <v>92</v>
      </c>
      <c r="O334" s="584" t="s">
        <v>92</v>
      </c>
      <c r="P334" s="584" t="s">
        <v>92</v>
      </c>
      <c r="R334" s="584" t="s">
        <v>92</v>
      </c>
      <c r="W334" s="584" t="s">
        <v>92</v>
      </c>
      <c r="Y334" s="584" t="s">
        <v>92</v>
      </c>
      <c r="AA334" s="584" t="s">
        <v>92</v>
      </c>
    </row>
    <row r="335" spans="3:27" ht="15" customHeight="1">
      <c r="C335" s="584" t="s">
        <v>26</v>
      </c>
      <c r="D335" s="584" t="s">
        <v>26</v>
      </c>
      <c r="I335" s="584" t="s">
        <v>92</v>
      </c>
      <c r="L335" s="584" t="s">
        <v>92</v>
      </c>
      <c r="M335" s="584" t="s">
        <v>103</v>
      </c>
      <c r="N335" s="584" t="s">
        <v>92</v>
      </c>
      <c r="O335" s="584" t="s">
        <v>92</v>
      </c>
      <c r="P335" s="584" t="s">
        <v>92</v>
      </c>
      <c r="R335" s="584" t="s">
        <v>92</v>
      </c>
      <c r="W335" s="584" t="s">
        <v>92</v>
      </c>
      <c r="Y335" s="584" t="s">
        <v>92</v>
      </c>
      <c r="AA335" s="584" t="s">
        <v>92</v>
      </c>
    </row>
    <row r="336" spans="3:27" ht="15" customHeight="1">
      <c r="C336" s="584" t="s">
        <v>26</v>
      </c>
      <c r="D336" s="584" t="s">
        <v>26</v>
      </c>
      <c r="I336" s="584" t="s">
        <v>92</v>
      </c>
      <c r="L336" s="584" t="s">
        <v>92</v>
      </c>
      <c r="M336" s="584" t="s">
        <v>103</v>
      </c>
      <c r="N336" s="584" t="s">
        <v>92</v>
      </c>
      <c r="O336" s="584" t="s">
        <v>92</v>
      </c>
      <c r="P336" s="584" t="s">
        <v>92</v>
      </c>
      <c r="R336" s="584" t="s">
        <v>92</v>
      </c>
      <c r="W336" s="584" t="s">
        <v>92</v>
      </c>
      <c r="Y336" s="584" t="s">
        <v>92</v>
      </c>
      <c r="AA336" s="584" t="s">
        <v>92</v>
      </c>
    </row>
    <row r="337" spans="3:27" ht="15" customHeight="1">
      <c r="C337" s="584" t="s">
        <v>26</v>
      </c>
      <c r="D337" s="584" t="s">
        <v>26</v>
      </c>
      <c r="I337" s="584" t="s">
        <v>92</v>
      </c>
      <c r="L337" s="584" t="s">
        <v>92</v>
      </c>
      <c r="M337" s="584" t="s">
        <v>103</v>
      </c>
      <c r="N337" s="584" t="s">
        <v>92</v>
      </c>
      <c r="O337" s="584" t="s">
        <v>92</v>
      </c>
      <c r="P337" s="584" t="s">
        <v>92</v>
      </c>
      <c r="R337" s="584" t="s">
        <v>92</v>
      </c>
      <c r="W337" s="584" t="s">
        <v>92</v>
      </c>
      <c r="Y337" s="584" t="s">
        <v>92</v>
      </c>
      <c r="AA337" s="584" t="s">
        <v>92</v>
      </c>
    </row>
    <row r="338" spans="3:27" ht="15" customHeight="1">
      <c r="C338" s="584" t="s">
        <v>26</v>
      </c>
      <c r="D338" s="584" t="s">
        <v>26</v>
      </c>
      <c r="I338" s="584" t="s">
        <v>92</v>
      </c>
      <c r="L338" s="584" t="s">
        <v>92</v>
      </c>
      <c r="M338" s="584" t="s">
        <v>103</v>
      </c>
      <c r="N338" s="584" t="s">
        <v>92</v>
      </c>
      <c r="O338" s="584" t="s">
        <v>92</v>
      </c>
      <c r="P338" s="584" t="s">
        <v>92</v>
      </c>
      <c r="R338" s="584" t="s">
        <v>92</v>
      </c>
      <c r="W338" s="584" t="s">
        <v>92</v>
      </c>
      <c r="Y338" s="584" t="s">
        <v>92</v>
      </c>
      <c r="AA338" s="584" t="s">
        <v>92</v>
      </c>
    </row>
    <row r="339" spans="3:27" ht="15" customHeight="1">
      <c r="C339" s="584" t="s">
        <v>26</v>
      </c>
      <c r="D339" s="584" t="s">
        <v>26</v>
      </c>
      <c r="I339" s="584" t="s">
        <v>92</v>
      </c>
      <c r="L339" s="584" t="s">
        <v>92</v>
      </c>
      <c r="M339" s="584" t="s">
        <v>103</v>
      </c>
      <c r="N339" s="584" t="s">
        <v>92</v>
      </c>
      <c r="O339" s="584" t="s">
        <v>92</v>
      </c>
      <c r="P339" s="584" t="s">
        <v>92</v>
      </c>
      <c r="R339" s="584" t="s">
        <v>92</v>
      </c>
      <c r="W339" s="584" t="s">
        <v>92</v>
      </c>
      <c r="Y339" s="584" t="s">
        <v>92</v>
      </c>
      <c r="AA339" s="584" t="s">
        <v>92</v>
      </c>
    </row>
    <row r="340" spans="3:27" ht="15" customHeight="1">
      <c r="C340" s="584" t="s">
        <v>26</v>
      </c>
      <c r="D340" s="584" t="s">
        <v>26</v>
      </c>
      <c r="I340" s="584" t="s">
        <v>92</v>
      </c>
      <c r="L340" s="584" t="s">
        <v>92</v>
      </c>
      <c r="M340" s="584" t="s">
        <v>103</v>
      </c>
      <c r="N340" s="584" t="s">
        <v>92</v>
      </c>
      <c r="O340" s="584" t="s">
        <v>92</v>
      </c>
      <c r="P340" s="584" t="s">
        <v>92</v>
      </c>
      <c r="R340" s="584" t="s">
        <v>92</v>
      </c>
      <c r="W340" s="584" t="s">
        <v>92</v>
      </c>
      <c r="Y340" s="584" t="s">
        <v>92</v>
      </c>
      <c r="AA340" s="584" t="s">
        <v>92</v>
      </c>
    </row>
    <row r="341" spans="3:27" ht="15" customHeight="1">
      <c r="C341" s="584" t="s">
        <v>26</v>
      </c>
      <c r="D341" s="584" t="s">
        <v>26</v>
      </c>
      <c r="I341" s="584" t="s">
        <v>92</v>
      </c>
      <c r="L341" s="584" t="s">
        <v>92</v>
      </c>
      <c r="M341" s="584" t="s">
        <v>103</v>
      </c>
      <c r="N341" s="584" t="s">
        <v>92</v>
      </c>
      <c r="O341" s="584" t="s">
        <v>92</v>
      </c>
      <c r="P341" s="584" t="s">
        <v>92</v>
      </c>
      <c r="R341" s="584" t="s">
        <v>92</v>
      </c>
      <c r="W341" s="584" t="s">
        <v>92</v>
      </c>
      <c r="Y341" s="584" t="s">
        <v>92</v>
      </c>
      <c r="AA341" s="584" t="s">
        <v>92</v>
      </c>
    </row>
    <row r="342" spans="3:27" ht="15" customHeight="1">
      <c r="C342" s="584" t="s">
        <v>26</v>
      </c>
      <c r="D342" s="584" t="s">
        <v>26</v>
      </c>
      <c r="I342" s="584" t="s">
        <v>92</v>
      </c>
      <c r="L342" s="584" t="s">
        <v>92</v>
      </c>
      <c r="M342" s="584" t="s">
        <v>103</v>
      </c>
      <c r="N342" s="584" t="s">
        <v>92</v>
      </c>
      <c r="O342" s="584" t="s">
        <v>92</v>
      </c>
      <c r="P342" s="584" t="s">
        <v>92</v>
      </c>
      <c r="R342" s="584" t="s">
        <v>92</v>
      </c>
      <c r="W342" s="584" t="s">
        <v>92</v>
      </c>
      <c r="Y342" s="584" t="s">
        <v>92</v>
      </c>
      <c r="AA342" s="584" t="s">
        <v>92</v>
      </c>
    </row>
    <row r="343" spans="3:27" ht="15" customHeight="1">
      <c r="C343" s="584" t="s">
        <v>26</v>
      </c>
      <c r="D343" s="584" t="s">
        <v>26</v>
      </c>
      <c r="I343" s="584" t="s">
        <v>92</v>
      </c>
      <c r="L343" s="584" t="s">
        <v>92</v>
      </c>
      <c r="M343" s="584" t="s">
        <v>103</v>
      </c>
      <c r="N343" s="584" t="s">
        <v>92</v>
      </c>
      <c r="O343" s="584" t="s">
        <v>92</v>
      </c>
      <c r="P343" s="584" t="s">
        <v>92</v>
      </c>
      <c r="R343" s="584" t="s">
        <v>92</v>
      </c>
      <c r="W343" s="584" t="s">
        <v>92</v>
      </c>
      <c r="Y343" s="584" t="s">
        <v>92</v>
      </c>
      <c r="AA343" s="584" t="s">
        <v>92</v>
      </c>
    </row>
    <row r="344" spans="3:27" ht="15" customHeight="1">
      <c r="C344" s="584" t="s">
        <v>26</v>
      </c>
      <c r="D344" s="584" t="s">
        <v>26</v>
      </c>
      <c r="I344" s="584" t="s">
        <v>92</v>
      </c>
      <c r="L344" s="584" t="s">
        <v>92</v>
      </c>
      <c r="M344" s="584" t="s">
        <v>103</v>
      </c>
      <c r="N344" s="584" t="s">
        <v>92</v>
      </c>
      <c r="O344" s="584" t="s">
        <v>92</v>
      </c>
      <c r="P344" s="584" t="s">
        <v>92</v>
      </c>
      <c r="R344" s="584" t="s">
        <v>92</v>
      </c>
      <c r="W344" s="584" t="s">
        <v>92</v>
      </c>
      <c r="Y344" s="584" t="s">
        <v>92</v>
      </c>
      <c r="AA344" s="584" t="s">
        <v>92</v>
      </c>
    </row>
    <row r="345" spans="3:27" ht="15" customHeight="1">
      <c r="C345" s="584" t="s">
        <v>26</v>
      </c>
      <c r="D345" s="584" t="s">
        <v>26</v>
      </c>
      <c r="I345" s="584" t="s">
        <v>92</v>
      </c>
      <c r="L345" s="584" t="s">
        <v>92</v>
      </c>
      <c r="M345" s="584" t="s">
        <v>103</v>
      </c>
      <c r="N345" s="584" t="s">
        <v>92</v>
      </c>
      <c r="O345" s="584" t="s">
        <v>92</v>
      </c>
      <c r="P345" s="584" t="s">
        <v>92</v>
      </c>
      <c r="R345" s="584" t="s">
        <v>92</v>
      </c>
      <c r="W345" s="584" t="s">
        <v>92</v>
      </c>
      <c r="Y345" s="584" t="s">
        <v>92</v>
      </c>
      <c r="AA345" s="584" t="s">
        <v>92</v>
      </c>
    </row>
    <row r="346" spans="3:27" ht="15" customHeight="1">
      <c r="C346" s="584" t="s">
        <v>26</v>
      </c>
      <c r="D346" s="584" t="s">
        <v>26</v>
      </c>
      <c r="I346" s="584" t="s">
        <v>92</v>
      </c>
      <c r="L346" s="584" t="s">
        <v>92</v>
      </c>
      <c r="M346" s="584" t="s">
        <v>103</v>
      </c>
      <c r="N346" s="584" t="s">
        <v>92</v>
      </c>
      <c r="O346" s="584" t="s">
        <v>92</v>
      </c>
      <c r="P346" s="584" t="s">
        <v>92</v>
      </c>
      <c r="R346" s="584" t="s">
        <v>92</v>
      </c>
      <c r="W346" s="584" t="s">
        <v>92</v>
      </c>
      <c r="Y346" s="584" t="s">
        <v>92</v>
      </c>
      <c r="AA346" s="584" t="s">
        <v>92</v>
      </c>
    </row>
    <row r="347" spans="3:27" ht="15" customHeight="1">
      <c r="C347" s="584" t="s">
        <v>26</v>
      </c>
      <c r="D347" s="584" t="s">
        <v>26</v>
      </c>
      <c r="I347" s="584" t="s">
        <v>92</v>
      </c>
      <c r="L347" s="584" t="s">
        <v>92</v>
      </c>
      <c r="M347" s="584" t="s">
        <v>103</v>
      </c>
      <c r="N347" s="584" t="s">
        <v>92</v>
      </c>
      <c r="O347" s="584" t="s">
        <v>92</v>
      </c>
      <c r="P347" s="584" t="s">
        <v>92</v>
      </c>
      <c r="R347" s="584" t="s">
        <v>92</v>
      </c>
      <c r="W347" s="584" t="s">
        <v>92</v>
      </c>
      <c r="Y347" s="584" t="s">
        <v>92</v>
      </c>
      <c r="AA347" s="584" t="s">
        <v>92</v>
      </c>
    </row>
    <row r="348" spans="3:27" ht="15" customHeight="1">
      <c r="C348" s="584" t="s">
        <v>26</v>
      </c>
      <c r="D348" s="584" t="s">
        <v>26</v>
      </c>
      <c r="I348" s="584" t="s">
        <v>92</v>
      </c>
      <c r="L348" s="584" t="s">
        <v>92</v>
      </c>
      <c r="M348" s="584" t="s">
        <v>103</v>
      </c>
      <c r="N348" s="584" t="s">
        <v>92</v>
      </c>
      <c r="O348" s="584" t="s">
        <v>92</v>
      </c>
      <c r="P348" s="584" t="s">
        <v>92</v>
      </c>
      <c r="R348" s="584" t="s">
        <v>92</v>
      </c>
      <c r="W348" s="584" t="s">
        <v>92</v>
      </c>
      <c r="Y348" s="584" t="s">
        <v>92</v>
      </c>
      <c r="AA348" s="584" t="s">
        <v>92</v>
      </c>
    </row>
    <row r="349" spans="3:27" ht="15" customHeight="1">
      <c r="C349" s="584" t="s">
        <v>26</v>
      </c>
      <c r="D349" s="584" t="s">
        <v>26</v>
      </c>
      <c r="I349" s="584" t="s">
        <v>92</v>
      </c>
      <c r="L349" s="584" t="s">
        <v>92</v>
      </c>
      <c r="M349" s="584" t="s">
        <v>103</v>
      </c>
      <c r="N349" s="584" t="s">
        <v>92</v>
      </c>
      <c r="O349" s="584" t="s">
        <v>92</v>
      </c>
      <c r="P349" s="584" t="s">
        <v>92</v>
      </c>
      <c r="R349" s="584" t="s">
        <v>92</v>
      </c>
      <c r="W349" s="584" t="s">
        <v>92</v>
      </c>
      <c r="Y349" s="584" t="s">
        <v>92</v>
      </c>
      <c r="AA349" s="584" t="s">
        <v>92</v>
      </c>
    </row>
    <row r="350" spans="3:27" ht="15" customHeight="1">
      <c r="C350" s="584" t="s">
        <v>26</v>
      </c>
      <c r="D350" s="584" t="s">
        <v>26</v>
      </c>
      <c r="I350" s="584" t="s">
        <v>92</v>
      </c>
      <c r="L350" s="584" t="s">
        <v>92</v>
      </c>
      <c r="M350" s="584" t="s">
        <v>103</v>
      </c>
      <c r="N350" s="584" t="s">
        <v>92</v>
      </c>
      <c r="O350" s="584" t="s">
        <v>92</v>
      </c>
      <c r="P350" s="584" t="s">
        <v>92</v>
      </c>
      <c r="R350" s="584" t="s">
        <v>92</v>
      </c>
      <c r="W350" s="584" t="s">
        <v>92</v>
      </c>
      <c r="Y350" s="584" t="s">
        <v>92</v>
      </c>
      <c r="AA350" s="584" t="s">
        <v>92</v>
      </c>
    </row>
    <row r="351" spans="3:27" ht="15" customHeight="1">
      <c r="C351" s="584" t="s">
        <v>26</v>
      </c>
      <c r="D351" s="584" t="s">
        <v>26</v>
      </c>
      <c r="I351" s="584" t="s">
        <v>92</v>
      </c>
      <c r="L351" s="584" t="s">
        <v>92</v>
      </c>
      <c r="M351" s="584" t="s">
        <v>103</v>
      </c>
      <c r="N351" s="584" t="s">
        <v>92</v>
      </c>
      <c r="O351" s="584" t="s">
        <v>92</v>
      </c>
      <c r="P351" s="584" t="s">
        <v>92</v>
      </c>
      <c r="R351" s="584" t="s">
        <v>92</v>
      </c>
      <c r="W351" s="584" t="s">
        <v>92</v>
      </c>
      <c r="Y351" s="584" t="s">
        <v>92</v>
      </c>
      <c r="AA351" s="584" t="s">
        <v>92</v>
      </c>
    </row>
    <row r="352" spans="3:27" ht="15" customHeight="1">
      <c r="C352" s="584" t="s">
        <v>26</v>
      </c>
      <c r="D352" s="584" t="s">
        <v>26</v>
      </c>
      <c r="I352" s="584" t="s">
        <v>92</v>
      </c>
      <c r="L352" s="584" t="s">
        <v>92</v>
      </c>
      <c r="M352" s="584" t="s">
        <v>103</v>
      </c>
      <c r="N352" s="584" t="s">
        <v>92</v>
      </c>
      <c r="O352" s="584" t="s">
        <v>92</v>
      </c>
      <c r="P352" s="584" t="s">
        <v>92</v>
      </c>
      <c r="R352" s="584" t="s">
        <v>92</v>
      </c>
      <c r="W352" s="584" t="s">
        <v>92</v>
      </c>
      <c r="Y352" s="584" t="s">
        <v>92</v>
      </c>
      <c r="AA352" s="584" t="s">
        <v>92</v>
      </c>
    </row>
    <row r="353" spans="3:27" ht="15" customHeight="1">
      <c r="C353" s="584" t="s">
        <v>26</v>
      </c>
      <c r="D353" s="584" t="s">
        <v>26</v>
      </c>
      <c r="I353" s="584" t="s">
        <v>92</v>
      </c>
      <c r="L353" s="584" t="s">
        <v>92</v>
      </c>
      <c r="M353" s="584" t="s">
        <v>103</v>
      </c>
      <c r="N353" s="584" t="s">
        <v>92</v>
      </c>
      <c r="O353" s="584" t="s">
        <v>92</v>
      </c>
      <c r="P353" s="584" t="s">
        <v>92</v>
      </c>
      <c r="R353" s="584" t="s">
        <v>92</v>
      </c>
      <c r="W353" s="584" t="s">
        <v>92</v>
      </c>
      <c r="Y353" s="584" t="s">
        <v>92</v>
      </c>
      <c r="AA353" s="584" t="s">
        <v>92</v>
      </c>
    </row>
    <row r="354" spans="3:27" ht="15" customHeight="1">
      <c r="C354" s="584" t="s">
        <v>26</v>
      </c>
      <c r="D354" s="584" t="s">
        <v>26</v>
      </c>
      <c r="I354" s="584" t="s">
        <v>92</v>
      </c>
      <c r="L354" s="584" t="s">
        <v>92</v>
      </c>
      <c r="M354" s="584" t="s">
        <v>103</v>
      </c>
      <c r="N354" s="584" t="s">
        <v>92</v>
      </c>
      <c r="O354" s="584" t="s">
        <v>92</v>
      </c>
      <c r="P354" s="584" t="s">
        <v>92</v>
      </c>
      <c r="R354" s="584" t="s">
        <v>92</v>
      </c>
      <c r="W354" s="584" t="s">
        <v>92</v>
      </c>
      <c r="Y354" s="584" t="s">
        <v>92</v>
      </c>
      <c r="AA354" s="584" t="s">
        <v>92</v>
      </c>
    </row>
    <row r="355" spans="3:27" ht="15" customHeight="1">
      <c r="C355" s="584" t="s">
        <v>26</v>
      </c>
      <c r="D355" s="584" t="s">
        <v>26</v>
      </c>
      <c r="I355" s="584" t="s">
        <v>92</v>
      </c>
      <c r="L355" s="584" t="s">
        <v>92</v>
      </c>
      <c r="M355" s="584" t="s">
        <v>103</v>
      </c>
      <c r="N355" s="584" t="s">
        <v>92</v>
      </c>
      <c r="O355" s="584" t="s">
        <v>92</v>
      </c>
      <c r="P355" s="584" t="s">
        <v>92</v>
      </c>
      <c r="R355" s="584" t="s">
        <v>92</v>
      </c>
      <c r="W355" s="584" t="s">
        <v>92</v>
      </c>
      <c r="Y355" s="584" t="s">
        <v>92</v>
      </c>
      <c r="AA355" s="584" t="s">
        <v>92</v>
      </c>
    </row>
    <row r="356" spans="3:27" ht="15" customHeight="1">
      <c r="C356" s="584" t="s">
        <v>26</v>
      </c>
      <c r="D356" s="584" t="s">
        <v>26</v>
      </c>
      <c r="I356" s="584" t="s">
        <v>92</v>
      </c>
      <c r="L356" s="584" t="s">
        <v>92</v>
      </c>
      <c r="M356" s="584" t="s">
        <v>103</v>
      </c>
      <c r="N356" s="584" t="s">
        <v>92</v>
      </c>
      <c r="O356" s="584" t="s">
        <v>92</v>
      </c>
      <c r="P356" s="584" t="s">
        <v>92</v>
      </c>
      <c r="R356" s="584" t="s">
        <v>92</v>
      </c>
      <c r="W356" s="584" t="s">
        <v>92</v>
      </c>
      <c r="Y356" s="584" t="s">
        <v>92</v>
      </c>
      <c r="AA356" s="584" t="s">
        <v>92</v>
      </c>
    </row>
    <row r="357" spans="3:27" ht="15" customHeight="1">
      <c r="C357" s="584" t="s">
        <v>26</v>
      </c>
      <c r="D357" s="584" t="s">
        <v>26</v>
      </c>
      <c r="I357" s="584" t="s">
        <v>92</v>
      </c>
      <c r="L357" s="584" t="s">
        <v>92</v>
      </c>
      <c r="M357" s="584" t="s">
        <v>103</v>
      </c>
      <c r="N357" s="584" t="s">
        <v>92</v>
      </c>
      <c r="O357" s="584" t="s">
        <v>92</v>
      </c>
      <c r="P357" s="584" t="s">
        <v>92</v>
      </c>
      <c r="R357" s="584" t="s">
        <v>92</v>
      </c>
      <c r="W357" s="584" t="s">
        <v>92</v>
      </c>
      <c r="Y357" s="584" t="s">
        <v>92</v>
      </c>
      <c r="AA357" s="584" t="s">
        <v>92</v>
      </c>
    </row>
    <row r="358" spans="3:27" ht="15" customHeight="1">
      <c r="C358" s="584" t="s">
        <v>26</v>
      </c>
      <c r="D358" s="584" t="s">
        <v>26</v>
      </c>
      <c r="I358" s="584" t="s">
        <v>92</v>
      </c>
      <c r="L358" s="584" t="s">
        <v>92</v>
      </c>
      <c r="M358" s="584" t="s">
        <v>103</v>
      </c>
      <c r="N358" s="584" t="s">
        <v>92</v>
      </c>
      <c r="O358" s="584" t="s">
        <v>92</v>
      </c>
      <c r="P358" s="584" t="s">
        <v>92</v>
      </c>
      <c r="R358" s="584" t="s">
        <v>92</v>
      </c>
      <c r="W358" s="584" t="s">
        <v>92</v>
      </c>
      <c r="Y358" s="584" t="s">
        <v>92</v>
      </c>
      <c r="AA358" s="584" t="s">
        <v>92</v>
      </c>
    </row>
    <row r="359" spans="3:27" ht="15" customHeight="1">
      <c r="C359" s="584" t="s">
        <v>26</v>
      </c>
      <c r="D359" s="584" t="s">
        <v>26</v>
      </c>
      <c r="I359" s="584" t="s">
        <v>92</v>
      </c>
      <c r="L359" s="584" t="s">
        <v>92</v>
      </c>
      <c r="M359" s="584" t="s">
        <v>103</v>
      </c>
      <c r="N359" s="584" t="s">
        <v>92</v>
      </c>
      <c r="O359" s="584" t="s">
        <v>92</v>
      </c>
      <c r="P359" s="584" t="s">
        <v>92</v>
      </c>
      <c r="R359" s="584" t="s">
        <v>92</v>
      </c>
      <c r="W359" s="584" t="s">
        <v>92</v>
      </c>
      <c r="Y359" s="584" t="s">
        <v>92</v>
      </c>
      <c r="AA359" s="584" t="s">
        <v>92</v>
      </c>
    </row>
    <row r="360" spans="3:27" ht="15" customHeight="1">
      <c r="C360" s="584" t="s">
        <v>26</v>
      </c>
      <c r="D360" s="584" t="s">
        <v>26</v>
      </c>
      <c r="I360" s="584" t="s">
        <v>92</v>
      </c>
      <c r="L360" s="584" t="s">
        <v>92</v>
      </c>
      <c r="M360" s="584" t="s">
        <v>103</v>
      </c>
      <c r="N360" s="584" t="s">
        <v>92</v>
      </c>
      <c r="O360" s="584" t="s">
        <v>92</v>
      </c>
      <c r="P360" s="584" t="s">
        <v>92</v>
      </c>
      <c r="R360" s="584" t="s">
        <v>92</v>
      </c>
      <c r="W360" s="584" t="s">
        <v>92</v>
      </c>
      <c r="Y360" s="584" t="s">
        <v>92</v>
      </c>
      <c r="AA360" s="584" t="s">
        <v>92</v>
      </c>
    </row>
    <row r="361" spans="3:27" ht="15" customHeight="1">
      <c r="C361" s="584" t="s">
        <v>26</v>
      </c>
      <c r="D361" s="584" t="s">
        <v>26</v>
      </c>
      <c r="I361" s="584" t="s">
        <v>92</v>
      </c>
      <c r="L361" s="584" t="s">
        <v>92</v>
      </c>
      <c r="M361" s="584" t="s">
        <v>103</v>
      </c>
      <c r="N361" s="584" t="s">
        <v>92</v>
      </c>
      <c r="O361" s="584" t="s">
        <v>92</v>
      </c>
      <c r="P361" s="584" t="s">
        <v>92</v>
      </c>
      <c r="R361" s="584" t="s">
        <v>92</v>
      </c>
      <c r="W361" s="584" t="s">
        <v>92</v>
      </c>
      <c r="Y361" s="584" t="s">
        <v>92</v>
      </c>
      <c r="AA361" s="584" t="s">
        <v>92</v>
      </c>
    </row>
    <row r="362" spans="3:27" ht="15" customHeight="1">
      <c r="C362" s="584" t="s">
        <v>26</v>
      </c>
      <c r="D362" s="584" t="s">
        <v>26</v>
      </c>
      <c r="I362" s="584" t="s">
        <v>92</v>
      </c>
      <c r="L362" s="584" t="s">
        <v>92</v>
      </c>
      <c r="M362" s="584" t="s">
        <v>103</v>
      </c>
      <c r="N362" s="584" t="s">
        <v>92</v>
      </c>
      <c r="O362" s="584" t="s">
        <v>92</v>
      </c>
      <c r="P362" s="584" t="s">
        <v>92</v>
      </c>
      <c r="R362" s="584" t="s">
        <v>92</v>
      </c>
      <c r="W362" s="584" t="s">
        <v>92</v>
      </c>
      <c r="Y362" s="584" t="s">
        <v>92</v>
      </c>
      <c r="AA362" s="584" t="s">
        <v>92</v>
      </c>
    </row>
    <row r="363" spans="3:27" ht="15" customHeight="1">
      <c r="C363" s="584" t="s">
        <v>26</v>
      </c>
      <c r="D363" s="584" t="s">
        <v>26</v>
      </c>
      <c r="I363" s="584" t="s">
        <v>92</v>
      </c>
      <c r="L363" s="584" t="s">
        <v>92</v>
      </c>
      <c r="M363" s="584" t="s">
        <v>103</v>
      </c>
      <c r="N363" s="584" t="s">
        <v>92</v>
      </c>
      <c r="O363" s="584" t="s">
        <v>92</v>
      </c>
      <c r="P363" s="584" t="s">
        <v>92</v>
      </c>
      <c r="R363" s="584" t="s">
        <v>92</v>
      </c>
      <c r="W363" s="584" t="s">
        <v>92</v>
      </c>
      <c r="Y363" s="584" t="s">
        <v>92</v>
      </c>
      <c r="AA363" s="584" t="s">
        <v>92</v>
      </c>
    </row>
    <row r="364" spans="3:27" ht="15" customHeight="1">
      <c r="C364" s="584" t="s">
        <v>26</v>
      </c>
      <c r="D364" s="584" t="s">
        <v>26</v>
      </c>
      <c r="I364" s="584" t="s">
        <v>92</v>
      </c>
      <c r="L364" s="584" t="s">
        <v>92</v>
      </c>
      <c r="M364" s="584" t="s">
        <v>103</v>
      </c>
      <c r="N364" s="584" t="s">
        <v>92</v>
      </c>
      <c r="O364" s="584" t="s">
        <v>92</v>
      </c>
      <c r="P364" s="584" t="s">
        <v>92</v>
      </c>
      <c r="R364" s="584" t="s">
        <v>92</v>
      </c>
      <c r="W364" s="584" t="s">
        <v>92</v>
      </c>
      <c r="Y364" s="584" t="s">
        <v>92</v>
      </c>
      <c r="AA364" s="584" t="s">
        <v>92</v>
      </c>
    </row>
    <row r="365" spans="3:27" ht="15" customHeight="1">
      <c r="C365" s="584" t="s">
        <v>26</v>
      </c>
      <c r="D365" s="584" t="s">
        <v>26</v>
      </c>
      <c r="I365" s="584" t="s">
        <v>92</v>
      </c>
      <c r="L365" s="584" t="s">
        <v>92</v>
      </c>
      <c r="M365" s="584" t="s">
        <v>103</v>
      </c>
      <c r="N365" s="584" t="s">
        <v>92</v>
      </c>
      <c r="O365" s="584" t="s">
        <v>92</v>
      </c>
      <c r="P365" s="584" t="s">
        <v>92</v>
      </c>
      <c r="R365" s="584" t="s">
        <v>92</v>
      </c>
      <c r="W365" s="584" t="s">
        <v>92</v>
      </c>
      <c r="Y365" s="584" t="s">
        <v>92</v>
      </c>
      <c r="AA365" s="584" t="s">
        <v>92</v>
      </c>
    </row>
    <row r="366" spans="3:27" ht="15" customHeight="1">
      <c r="C366" s="584" t="s">
        <v>26</v>
      </c>
      <c r="D366" s="584" t="s">
        <v>26</v>
      </c>
      <c r="I366" s="584" t="s">
        <v>92</v>
      </c>
      <c r="L366" s="584" t="s">
        <v>92</v>
      </c>
      <c r="M366" s="584" t="s">
        <v>103</v>
      </c>
      <c r="N366" s="584" t="s">
        <v>92</v>
      </c>
      <c r="O366" s="584" t="s">
        <v>92</v>
      </c>
      <c r="P366" s="584" t="s">
        <v>92</v>
      </c>
      <c r="R366" s="584" t="s">
        <v>92</v>
      </c>
      <c r="W366" s="584" t="s">
        <v>92</v>
      </c>
      <c r="Y366" s="584" t="s">
        <v>92</v>
      </c>
      <c r="AA366" s="584" t="s">
        <v>92</v>
      </c>
    </row>
    <row r="367" spans="3:27" ht="15" customHeight="1">
      <c r="C367" s="584" t="s">
        <v>26</v>
      </c>
      <c r="D367" s="584" t="s">
        <v>26</v>
      </c>
      <c r="I367" s="584" t="s">
        <v>92</v>
      </c>
      <c r="L367" s="584" t="s">
        <v>92</v>
      </c>
      <c r="M367" s="584" t="s">
        <v>103</v>
      </c>
      <c r="N367" s="584" t="s">
        <v>92</v>
      </c>
      <c r="O367" s="584" t="s">
        <v>92</v>
      </c>
      <c r="P367" s="584" t="s">
        <v>92</v>
      </c>
      <c r="R367" s="584" t="s">
        <v>92</v>
      </c>
      <c r="W367" s="584" t="s">
        <v>92</v>
      </c>
      <c r="Y367" s="584" t="s">
        <v>92</v>
      </c>
      <c r="AA367" s="584" t="s">
        <v>92</v>
      </c>
    </row>
    <row r="368" spans="3:27" ht="15" customHeight="1">
      <c r="C368" s="584" t="s">
        <v>26</v>
      </c>
      <c r="D368" s="584" t="s">
        <v>26</v>
      </c>
      <c r="I368" s="584" t="s">
        <v>92</v>
      </c>
      <c r="L368" s="584" t="s">
        <v>92</v>
      </c>
      <c r="M368" s="584" t="s">
        <v>103</v>
      </c>
      <c r="N368" s="584" t="s">
        <v>92</v>
      </c>
      <c r="O368" s="584" t="s">
        <v>92</v>
      </c>
      <c r="P368" s="584" t="s">
        <v>92</v>
      </c>
      <c r="R368" s="584" t="s">
        <v>92</v>
      </c>
      <c r="W368" s="584" t="s">
        <v>92</v>
      </c>
      <c r="Y368" s="584" t="s">
        <v>92</v>
      </c>
      <c r="AA368" s="584" t="s">
        <v>92</v>
      </c>
    </row>
    <row r="369" spans="3:27" ht="15" customHeight="1">
      <c r="C369" s="584" t="s">
        <v>26</v>
      </c>
      <c r="D369" s="584" t="s">
        <v>26</v>
      </c>
      <c r="I369" s="584" t="s">
        <v>92</v>
      </c>
      <c r="L369" s="584" t="s">
        <v>92</v>
      </c>
      <c r="M369" s="584" t="s">
        <v>103</v>
      </c>
      <c r="N369" s="584" t="s">
        <v>92</v>
      </c>
      <c r="O369" s="584" t="s">
        <v>92</v>
      </c>
      <c r="P369" s="584" t="s">
        <v>92</v>
      </c>
      <c r="R369" s="584" t="s">
        <v>92</v>
      </c>
      <c r="W369" s="584" t="s">
        <v>92</v>
      </c>
      <c r="Y369" s="584" t="s">
        <v>92</v>
      </c>
      <c r="AA369" s="584" t="s">
        <v>92</v>
      </c>
    </row>
    <row r="370" spans="3:27" ht="15" customHeight="1">
      <c r="C370" s="584" t="s">
        <v>26</v>
      </c>
      <c r="D370" s="584" t="s">
        <v>26</v>
      </c>
      <c r="I370" s="584" t="s">
        <v>92</v>
      </c>
      <c r="L370" s="584" t="s">
        <v>92</v>
      </c>
      <c r="M370" s="584" t="s">
        <v>103</v>
      </c>
      <c r="N370" s="584" t="s">
        <v>92</v>
      </c>
      <c r="O370" s="584" t="s">
        <v>92</v>
      </c>
      <c r="P370" s="584" t="s">
        <v>92</v>
      </c>
      <c r="R370" s="584" t="s">
        <v>92</v>
      </c>
      <c r="W370" s="584" t="s">
        <v>92</v>
      </c>
      <c r="Y370" s="584" t="s">
        <v>92</v>
      </c>
      <c r="AA370" s="584" t="s">
        <v>92</v>
      </c>
    </row>
    <row r="371" spans="3:27" ht="15" customHeight="1">
      <c r="C371" s="584" t="s">
        <v>26</v>
      </c>
      <c r="D371" s="584" t="s">
        <v>26</v>
      </c>
      <c r="I371" s="584" t="s">
        <v>92</v>
      </c>
      <c r="L371" s="584" t="s">
        <v>92</v>
      </c>
      <c r="M371" s="584" t="s">
        <v>103</v>
      </c>
      <c r="N371" s="584" t="s">
        <v>92</v>
      </c>
      <c r="O371" s="584" t="s">
        <v>92</v>
      </c>
      <c r="P371" s="584" t="s">
        <v>92</v>
      </c>
      <c r="R371" s="584" t="s">
        <v>92</v>
      </c>
      <c r="W371" s="584" t="s">
        <v>92</v>
      </c>
      <c r="Y371" s="584" t="s">
        <v>92</v>
      </c>
      <c r="AA371" s="584" t="s">
        <v>92</v>
      </c>
    </row>
    <row r="372" spans="3:27" ht="15" customHeight="1">
      <c r="C372" s="584" t="s">
        <v>26</v>
      </c>
      <c r="D372" s="584" t="s">
        <v>26</v>
      </c>
      <c r="I372" s="584" t="s">
        <v>92</v>
      </c>
      <c r="L372" s="584" t="s">
        <v>92</v>
      </c>
      <c r="M372" s="584" t="s">
        <v>103</v>
      </c>
      <c r="N372" s="584" t="s">
        <v>92</v>
      </c>
      <c r="O372" s="584" t="s">
        <v>92</v>
      </c>
      <c r="P372" s="584" t="s">
        <v>92</v>
      </c>
      <c r="R372" s="584" t="s">
        <v>92</v>
      </c>
      <c r="W372" s="584" t="s">
        <v>92</v>
      </c>
      <c r="Y372" s="584" t="s">
        <v>92</v>
      </c>
      <c r="AA372" s="584" t="s">
        <v>92</v>
      </c>
    </row>
    <row r="373" spans="3:27" ht="15" customHeight="1">
      <c r="C373" s="584" t="s">
        <v>26</v>
      </c>
      <c r="D373" s="584" t="s">
        <v>26</v>
      </c>
      <c r="I373" s="584" t="s">
        <v>92</v>
      </c>
      <c r="L373" s="584" t="s">
        <v>92</v>
      </c>
      <c r="M373" s="584" t="s">
        <v>103</v>
      </c>
      <c r="N373" s="584" t="s">
        <v>92</v>
      </c>
      <c r="O373" s="584" t="s">
        <v>92</v>
      </c>
      <c r="P373" s="584" t="s">
        <v>92</v>
      </c>
      <c r="R373" s="584" t="s">
        <v>92</v>
      </c>
      <c r="W373" s="584" t="s">
        <v>92</v>
      </c>
      <c r="Y373" s="584" t="s">
        <v>92</v>
      </c>
      <c r="AA373" s="584" t="s">
        <v>92</v>
      </c>
    </row>
    <row r="374" spans="3:27" ht="15" customHeight="1">
      <c r="C374" s="584" t="s">
        <v>26</v>
      </c>
      <c r="D374" s="584" t="s">
        <v>26</v>
      </c>
      <c r="I374" s="584" t="s">
        <v>92</v>
      </c>
      <c r="L374" s="584" t="s">
        <v>92</v>
      </c>
      <c r="M374" s="584" t="s">
        <v>103</v>
      </c>
      <c r="N374" s="584" t="s">
        <v>92</v>
      </c>
      <c r="O374" s="584" t="s">
        <v>92</v>
      </c>
      <c r="P374" s="584" t="s">
        <v>92</v>
      </c>
      <c r="R374" s="584" t="s">
        <v>92</v>
      </c>
      <c r="W374" s="584" t="s">
        <v>92</v>
      </c>
      <c r="Y374" s="584" t="s">
        <v>92</v>
      </c>
      <c r="AA374" s="584" t="s">
        <v>92</v>
      </c>
    </row>
    <row r="375" spans="3:27" ht="15" customHeight="1">
      <c r="C375" s="584" t="s">
        <v>26</v>
      </c>
      <c r="D375" s="584" t="s">
        <v>26</v>
      </c>
      <c r="I375" s="584" t="s">
        <v>92</v>
      </c>
      <c r="L375" s="584" t="s">
        <v>92</v>
      </c>
      <c r="M375" s="584" t="s">
        <v>103</v>
      </c>
      <c r="N375" s="584" t="s">
        <v>92</v>
      </c>
      <c r="O375" s="584" t="s">
        <v>92</v>
      </c>
      <c r="P375" s="584" t="s">
        <v>92</v>
      </c>
      <c r="R375" s="584" t="s">
        <v>92</v>
      </c>
      <c r="W375" s="584" t="s">
        <v>92</v>
      </c>
      <c r="Y375" s="584" t="s">
        <v>92</v>
      </c>
      <c r="AA375" s="584" t="s">
        <v>92</v>
      </c>
    </row>
    <row r="376" spans="3:27" ht="15" customHeight="1">
      <c r="C376" s="584" t="s">
        <v>26</v>
      </c>
      <c r="D376" s="584" t="s">
        <v>26</v>
      </c>
      <c r="I376" s="584" t="s">
        <v>92</v>
      </c>
      <c r="L376" s="584" t="s">
        <v>92</v>
      </c>
      <c r="M376" s="584" t="s">
        <v>103</v>
      </c>
      <c r="N376" s="584" t="s">
        <v>92</v>
      </c>
      <c r="O376" s="584" t="s">
        <v>92</v>
      </c>
      <c r="P376" s="584" t="s">
        <v>92</v>
      </c>
      <c r="R376" s="584" t="s">
        <v>92</v>
      </c>
      <c r="W376" s="584" t="s">
        <v>92</v>
      </c>
      <c r="Y376" s="584" t="s">
        <v>92</v>
      </c>
      <c r="AA376" s="584" t="s">
        <v>92</v>
      </c>
    </row>
    <row r="377" spans="3:27" ht="15" customHeight="1">
      <c r="C377" s="584" t="s">
        <v>26</v>
      </c>
      <c r="D377" s="584" t="s">
        <v>26</v>
      </c>
      <c r="I377" s="584" t="s">
        <v>92</v>
      </c>
      <c r="L377" s="584" t="s">
        <v>92</v>
      </c>
      <c r="M377" s="584" t="s">
        <v>103</v>
      </c>
      <c r="N377" s="584" t="s">
        <v>92</v>
      </c>
      <c r="O377" s="584" t="s">
        <v>92</v>
      </c>
      <c r="P377" s="584" t="s">
        <v>92</v>
      </c>
      <c r="R377" s="584" t="s">
        <v>92</v>
      </c>
      <c r="W377" s="584" t="s">
        <v>92</v>
      </c>
      <c r="Y377" s="584" t="s">
        <v>92</v>
      </c>
      <c r="AA377" s="584" t="s">
        <v>92</v>
      </c>
    </row>
    <row r="378" spans="3:27" ht="15" customHeight="1">
      <c r="C378" s="584" t="s">
        <v>26</v>
      </c>
      <c r="D378" s="584" t="s">
        <v>26</v>
      </c>
      <c r="I378" s="584" t="s">
        <v>92</v>
      </c>
      <c r="L378" s="584" t="s">
        <v>92</v>
      </c>
      <c r="M378" s="584" t="s">
        <v>103</v>
      </c>
      <c r="N378" s="584" t="s">
        <v>92</v>
      </c>
      <c r="O378" s="584" t="s">
        <v>92</v>
      </c>
      <c r="P378" s="584" t="s">
        <v>92</v>
      </c>
      <c r="R378" s="584" t="s">
        <v>92</v>
      </c>
      <c r="W378" s="584" t="s">
        <v>92</v>
      </c>
      <c r="Y378" s="584" t="s">
        <v>92</v>
      </c>
      <c r="AA378" s="584" t="s">
        <v>92</v>
      </c>
    </row>
    <row r="379" spans="3:27" ht="15" customHeight="1">
      <c r="C379" s="584" t="s">
        <v>26</v>
      </c>
      <c r="D379" s="584" t="s">
        <v>26</v>
      </c>
      <c r="I379" s="584" t="s">
        <v>92</v>
      </c>
      <c r="L379" s="584" t="s">
        <v>92</v>
      </c>
      <c r="M379" s="584" t="s">
        <v>103</v>
      </c>
      <c r="N379" s="584" t="s">
        <v>92</v>
      </c>
      <c r="O379" s="584" t="s">
        <v>92</v>
      </c>
      <c r="P379" s="584" t="s">
        <v>92</v>
      </c>
      <c r="R379" s="584" t="s">
        <v>92</v>
      </c>
      <c r="W379" s="584" t="s">
        <v>92</v>
      </c>
      <c r="Y379" s="584" t="s">
        <v>92</v>
      </c>
      <c r="AA379" s="584" t="s">
        <v>92</v>
      </c>
    </row>
    <row r="380" spans="3:27" ht="15" customHeight="1">
      <c r="C380" s="584" t="s">
        <v>26</v>
      </c>
      <c r="D380" s="584" t="s">
        <v>26</v>
      </c>
      <c r="I380" s="584" t="s">
        <v>92</v>
      </c>
      <c r="L380" s="584" t="s">
        <v>92</v>
      </c>
      <c r="M380" s="584" t="s">
        <v>103</v>
      </c>
      <c r="N380" s="584" t="s">
        <v>92</v>
      </c>
      <c r="O380" s="584" t="s">
        <v>92</v>
      </c>
      <c r="P380" s="584" t="s">
        <v>92</v>
      </c>
      <c r="R380" s="584" t="s">
        <v>92</v>
      </c>
      <c r="W380" s="584" t="s">
        <v>92</v>
      </c>
      <c r="Y380" s="584" t="s">
        <v>92</v>
      </c>
      <c r="AA380" s="584" t="s">
        <v>92</v>
      </c>
    </row>
    <row r="381" spans="3:27" ht="15" customHeight="1">
      <c r="C381" s="584" t="s">
        <v>26</v>
      </c>
      <c r="D381" s="584" t="s">
        <v>26</v>
      </c>
      <c r="I381" s="584" t="s">
        <v>92</v>
      </c>
      <c r="L381" s="584" t="s">
        <v>92</v>
      </c>
      <c r="M381" s="584" t="s">
        <v>103</v>
      </c>
      <c r="N381" s="584" t="s">
        <v>92</v>
      </c>
      <c r="O381" s="584" t="s">
        <v>92</v>
      </c>
      <c r="P381" s="584" t="s">
        <v>92</v>
      </c>
      <c r="R381" s="584" t="s">
        <v>92</v>
      </c>
      <c r="W381" s="584" t="s">
        <v>92</v>
      </c>
      <c r="Y381" s="584" t="s">
        <v>92</v>
      </c>
      <c r="AA381" s="584" t="s">
        <v>92</v>
      </c>
    </row>
    <row r="382" spans="3:27" ht="15" customHeight="1">
      <c r="C382" s="584" t="s">
        <v>26</v>
      </c>
      <c r="D382" s="584" t="s">
        <v>26</v>
      </c>
      <c r="I382" s="584" t="s">
        <v>92</v>
      </c>
      <c r="L382" s="584" t="s">
        <v>92</v>
      </c>
      <c r="M382" s="584" t="s">
        <v>103</v>
      </c>
      <c r="N382" s="584" t="s">
        <v>92</v>
      </c>
      <c r="O382" s="584" t="s">
        <v>92</v>
      </c>
      <c r="P382" s="584" t="s">
        <v>92</v>
      </c>
      <c r="R382" s="584" t="s">
        <v>92</v>
      </c>
      <c r="W382" s="584" t="s">
        <v>92</v>
      </c>
      <c r="Y382" s="584" t="s">
        <v>92</v>
      </c>
      <c r="AA382" s="584" t="s">
        <v>92</v>
      </c>
    </row>
    <row r="383" spans="3:27" ht="15" customHeight="1">
      <c r="C383" s="584" t="s">
        <v>26</v>
      </c>
      <c r="D383" s="584" t="s">
        <v>26</v>
      </c>
      <c r="I383" s="584" t="s">
        <v>92</v>
      </c>
      <c r="L383" s="584" t="s">
        <v>92</v>
      </c>
      <c r="M383" s="584" t="s">
        <v>103</v>
      </c>
      <c r="N383" s="584" t="s">
        <v>92</v>
      </c>
      <c r="O383" s="584" t="s">
        <v>92</v>
      </c>
      <c r="P383" s="584" t="s">
        <v>92</v>
      </c>
      <c r="R383" s="584" t="s">
        <v>92</v>
      </c>
      <c r="W383" s="584" t="s">
        <v>92</v>
      </c>
      <c r="Y383" s="584" t="s">
        <v>92</v>
      </c>
      <c r="AA383" s="584" t="s">
        <v>92</v>
      </c>
    </row>
    <row r="384" spans="3:27" ht="15" customHeight="1">
      <c r="C384" s="584" t="s">
        <v>26</v>
      </c>
      <c r="D384" s="584" t="s">
        <v>26</v>
      </c>
      <c r="I384" s="584" t="s">
        <v>92</v>
      </c>
      <c r="L384" s="584" t="s">
        <v>92</v>
      </c>
      <c r="M384" s="584" t="s">
        <v>103</v>
      </c>
      <c r="N384" s="584" t="s">
        <v>92</v>
      </c>
      <c r="O384" s="584" t="s">
        <v>92</v>
      </c>
      <c r="P384" s="584" t="s">
        <v>92</v>
      </c>
      <c r="R384" s="584" t="s">
        <v>92</v>
      </c>
      <c r="W384" s="584" t="s">
        <v>92</v>
      </c>
      <c r="Y384" s="584" t="s">
        <v>92</v>
      </c>
      <c r="AA384" s="584" t="s">
        <v>92</v>
      </c>
    </row>
    <row r="385" spans="3:27" ht="15" customHeight="1">
      <c r="C385" s="584" t="s">
        <v>26</v>
      </c>
      <c r="D385" s="584" t="s">
        <v>26</v>
      </c>
      <c r="I385" s="584" t="s">
        <v>92</v>
      </c>
      <c r="L385" s="584" t="s">
        <v>92</v>
      </c>
      <c r="M385" s="584" t="s">
        <v>103</v>
      </c>
      <c r="N385" s="584" t="s">
        <v>92</v>
      </c>
      <c r="O385" s="584" t="s">
        <v>92</v>
      </c>
      <c r="P385" s="584" t="s">
        <v>92</v>
      </c>
      <c r="R385" s="584" t="s">
        <v>92</v>
      </c>
      <c r="W385" s="584" t="s">
        <v>92</v>
      </c>
      <c r="Y385" s="584" t="s">
        <v>92</v>
      </c>
      <c r="AA385" s="584" t="s">
        <v>92</v>
      </c>
    </row>
    <row r="386" spans="3:27" ht="15" customHeight="1">
      <c r="C386" s="584" t="s">
        <v>26</v>
      </c>
      <c r="D386" s="584" t="s">
        <v>26</v>
      </c>
      <c r="I386" s="584" t="s">
        <v>92</v>
      </c>
      <c r="L386" s="584" t="s">
        <v>92</v>
      </c>
      <c r="M386" s="584" t="s">
        <v>103</v>
      </c>
      <c r="N386" s="584" t="s">
        <v>92</v>
      </c>
      <c r="O386" s="584" t="s">
        <v>92</v>
      </c>
      <c r="P386" s="584" t="s">
        <v>92</v>
      </c>
      <c r="R386" s="584" t="s">
        <v>92</v>
      </c>
      <c r="W386" s="584" t="s">
        <v>92</v>
      </c>
      <c r="Y386" s="584" t="s">
        <v>92</v>
      </c>
      <c r="AA386" s="584" t="s">
        <v>92</v>
      </c>
    </row>
    <row r="387" spans="3:27" ht="15" customHeight="1">
      <c r="C387" s="584" t="s">
        <v>26</v>
      </c>
      <c r="D387" s="584" t="s">
        <v>26</v>
      </c>
      <c r="I387" s="584" t="s">
        <v>92</v>
      </c>
      <c r="L387" s="584" t="s">
        <v>92</v>
      </c>
      <c r="M387" s="584" t="s">
        <v>103</v>
      </c>
      <c r="N387" s="584" t="s">
        <v>92</v>
      </c>
      <c r="O387" s="584" t="s">
        <v>92</v>
      </c>
      <c r="P387" s="584" t="s">
        <v>92</v>
      </c>
      <c r="R387" s="584" t="s">
        <v>92</v>
      </c>
      <c r="W387" s="584" t="s">
        <v>92</v>
      </c>
      <c r="Y387" s="584" t="s">
        <v>92</v>
      </c>
      <c r="AA387" s="584" t="s">
        <v>92</v>
      </c>
    </row>
    <row r="388" spans="3:27" ht="15" customHeight="1">
      <c r="C388" s="584" t="s">
        <v>26</v>
      </c>
      <c r="D388" s="584" t="s">
        <v>26</v>
      </c>
      <c r="I388" s="584" t="s">
        <v>92</v>
      </c>
      <c r="L388" s="584" t="s">
        <v>92</v>
      </c>
      <c r="M388" s="584" t="s">
        <v>103</v>
      </c>
      <c r="N388" s="584" t="s">
        <v>92</v>
      </c>
      <c r="O388" s="584" t="s">
        <v>92</v>
      </c>
      <c r="P388" s="584" t="s">
        <v>92</v>
      </c>
      <c r="R388" s="584" t="s">
        <v>92</v>
      </c>
      <c r="W388" s="584" t="s">
        <v>92</v>
      </c>
      <c r="Y388" s="584" t="s">
        <v>92</v>
      </c>
      <c r="AA388" s="584" t="s">
        <v>92</v>
      </c>
    </row>
    <row r="389" spans="3:27" ht="15" customHeight="1">
      <c r="C389" s="584" t="s">
        <v>26</v>
      </c>
      <c r="D389" s="584" t="s">
        <v>26</v>
      </c>
      <c r="I389" s="584" t="s">
        <v>92</v>
      </c>
      <c r="L389" s="584" t="s">
        <v>92</v>
      </c>
      <c r="M389" s="584" t="s">
        <v>103</v>
      </c>
      <c r="N389" s="584" t="s">
        <v>92</v>
      </c>
      <c r="O389" s="584" t="s">
        <v>92</v>
      </c>
      <c r="P389" s="584" t="s">
        <v>92</v>
      </c>
      <c r="R389" s="584" t="s">
        <v>92</v>
      </c>
      <c r="W389" s="584" t="s">
        <v>92</v>
      </c>
      <c r="Y389" s="584" t="s">
        <v>92</v>
      </c>
      <c r="AA389" s="584" t="s">
        <v>92</v>
      </c>
    </row>
    <row r="390" spans="3:27" ht="15" customHeight="1">
      <c r="C390" s="584" t="s">
        <v>26</v>
      </c>
      <c r="D390" s="584" t="s">
        <v>26</v>
      </c>
      <c r="I390" s="584" t="s">
        <v>92</v>
      </c>
      <c r="L390" s="584" t="s">
        <v>92</v>
      </c>
      <c r="M390" s="584" t="s">
        <v>103</v>
      </c>
      <c r="N390" s="584" t="s">
        <v>92</v>
      </c>
      <c r="O390" s="584" t="s">
        <v>92</v>
      </c>
      <c r="P390" s="584" t="s">
        <v>92</v>
      </c>
      <c r="R390" s="584" t="s">
        <v>92</v>
      </c>
      <c r="W390" s="584" t="s">
        <v>92</v>
      </c>
      <c r="Y390" s="584" t="s">
        <v>92</v>
      </c>
      <c r="AA390" s="584" t="s">
        <v>92</v>
      </c>
    </row>
    <row r="391" spans="3:27" ht="15" customHeight="1">
      <c r="C391" s="584" t="s">
        <v>26</v>
      </c>
      <c r="D391" s="584" t="s">
        <v>26</v>
      </c>
      <c r="I391" s="584" t="s">
        <v>92</v>
      </c>
      <c r="L391" s="584" t="s">
        <v>92</v>
      </c>
      <c r="M391" s="584" t="s">
        <v>103</v>
      </c>
      <c r="N391" s="584" t="s">
        <v>92</v>
      </c>
      <c r="O391" s="584" t="s">
        <v>92</v>
      </c>
      <c r="P391" s="584" t="s">
        <v>92</v>
      </c>
      <c r="R391" s="584" t="s">
        <v>92</v>
      </c>
      <c r="W391" s="584" t="s">
        <v>92</v>
      </c>
      <c r="Y391" s="584" t="s">
        <v>92</v>
      </c>
      <c r="AA391" s="584" t="s">
        <v>92</v>
      </c>
    </row>
    <row r="392" spans="3:27" ht="15" customHeight="1">
      <c r="C392" s="584" t="s">
        <v>26</v>
      </c>
      <c r="D392" s="584" t="s">
        <v>26</v>
      </c>
      <c r="I392" s="584" t="s">
        <v>92</v>
      </c>
      <c r="L392" s="584" t="s">
        <v>92</v>
      </c>
      <c r="M392" s="584" t="s">
        <v>103</v>
      </c>
      <c r="N392" s="584" t="s">
        <v>92</v>
      </c>
      <c r="O392" s="584" t="s">
        <v>92</v>
      </c>
      <c r="P392" s="584" t="s">
        <v>92</v>
      </c>
      <c r="R392" s="584" t="s">
        <v>92</v>
      </c>
      <c r="W392" s="584" t="s">
        <v>92</v>
      </c>
      <c r="Y392" s="584" t="s">
        <v>92</v>
      </c>
      <c r="AA392" s="584" t="s">
        <v>92</v>
      </c>
    </row>
    <row r="393" spans="3:27" ht="15" customHeight="1">
      <c r="C393" s="584" t="s">
        <v>26</v>
      </c>
      <c r="D393" s="584" t="s">
        <v>26</v>
      </c>
      <c r="I393" s="584" t="s">
        <v>92</v>
      </c>
      <c r="L393" s="584" t="s">
        <v>92</v>
      </c>
      <c r="M393" s="584" t="s">
        <v>103</v>
      </c>
      <c r="N393" s="584" t="s">
        <v>92</v>
      </c>
      <c r="O393" s="584" t="s">
        <v>92</v>
      </c>
      <c r="P393" s="584" t="s">
        <v>92</v>
      </c>
      <c r="R393" s="584" t="s">
        <v>92</v>
      </c>
      <c r="W393" s="584" t="s">
        <v>92</v>
      </c>
      <c r="Y393" s="584" t="s">
        <v>92</v>
      </c>
      <c r="AA393" s="584" t="s">
        <v>92</v>
      </c>
    </row>
    <row r="394" spans="3:27" ht="15" customHeight="1">
      <c r="C394" s="584" t="s">
        <v>26</v>
      </c>
      <c r="D394" s="584" t="s">
        <v>26</v>
      </c>
      <c r="I394" s="584" t="s">
        <v>92</v>
      </c>
      <c r="L394" s="584" t="s">
        <v>92</v>
      </c>
      <c r="M394" s="584" t="s">
        <v>103</v>
      </c>
      <c r="N394" s="584" t="s">
        <v>92</v>
      </c>
      <c r="O394" s="584" t="s">
        <v>92</v>
      </c>
      <c r="P394" s="584" t="s">
        <v>92</v>
      </c>
      <c r="R394" s="584" t="s">
        <v>92</v>
      </c>
      <c r="W394" s="584" t="s">
        <v>92</v>
      </c>
      <c r="Y394" s="584" t="s">
        <v>92</v>
      </c>
      <c r="AA394" s="584" t="s">
        <v>92</v>
      </c>
    </row>
    <row r="395" spans="3:27" ht="15" customHeight="1">
      <c r="C395" s="584" t="s">
        <v>26</v>
      </c>
      <c r="D395" s="584" t="s">
        <v>26</v>
      </c>
      <c r="I395" s="584" t="s">
        <v>92</v>
      </c>
      <c r="L395" s="584" t="s">
        <v>92</v>
      </c>
      <c r="M395" s="584" t="s">
        <v>103</v>
      </c>
      <c r="N395" s="584" t="s">
        <v>92</v>
      </c>
      <c r="O395" s="584" t="s">
        <v>92</v>
      </c>
      <c r="P395" s="584" t="s">
        <v>92</v>
      </c>
      <c r="R395" s="584" t="s">
        <v>92</v>
      </c>
      <c r="W395" s="584" t="s">
        <v>92</v>
      </c>
      <c r="Y395" s="584" t="s">
        <v>92</v>
      </c>
      <c r="AA395" s="584" t="s">
        <v>92</v>
      </c>
    </row>
    <row r="396" spans="3:27" ht="15" customHeight="1">
      <c r="C396" s="584" t="s">
        <v>26</v>
      </c>
      <c r="D396" s="584" t="s">
        <v>26</v>
      </c>
      <c r="I396" s="584" t="s">
        <v>92</v>
      </c>
      <c r="L396" s="584" t="s">
        <v>92</v>
      </c>
      <c r="M396" s="584" t="s">
        <v>103</v>
      </c>
      <c r="N396" s="584" t="s">
        <v>92</v>
      </c>
      <c r="O396" s="584" t="s">
        <v>92</v>
      </c>
      <c r="P396" s="584" t="s">
        <v>92</v>
      </c>
      <c r="R396" s="584" t="s">
        <v>92</v>
      </c>
      <c r="W396" s="584" t="s">
        <v>92</v>
      </c>
      <c r="Y396" s="584" t="s">
        <v>92</v>
      </c>
      <c r="AA396" s="584" t="s">
        <v>92</v>
      </c>
    </row>
    <row r="397" spans="3:27" ht="15" customHeight="1">
      <c r="C397" s="584" t="s">
        <v>26</v>
      </c>
      <c r="D397" s="584" t="s">
        <v>26</v>
      </c>
      <c r="I397" s="584" t="s">
        <v>92</v>
      </c>
      <c r="L397" s="584" t="s">
        <v>92</v>
      </c>
      <c r="M397" s="584" t="s">
        <v>103</v>
      </c>
      <c r="N397" s="584" t="s">
        <v>92</v>
      </c>
      <c r="O397" s="584" t="s">
        <v>92</v>
      </c>
      <c r="P397" s="584" t="s">
        <v>92</v>
      </c>
      <c r="R397" s="584" t="s">
        <v>92</v>
      </c>
      <c r="W397" s="584" t="s">
        <v>92</v>
      </c>
      <c r="Y397" s="584" t="s">
        <v>92</v>
      </c>
      <c r="AA397" s="584" t="s">
        <v>92</v>
      </c>
    </row>
    <row r="398" spans="3:27" ht="15" customHeight="1">
      <c r="C398" s="584" t="s">
        <v>26</v>
      </c>
      <c r="D398" s="584" t="s">
        <v>26</v>
      </c>
      <c r="I398" s="584" t="s">
        <v>92</v>
      </c>
      <c r="L398" s="584" t="s">
        <v>92</v>
      </c>
      <c r="M398" s="584" t="s">
        <v>103</v>
      </c>
      <c r="N398" s="584" t="s">
        <v>92</v>
      </c>
      <c r="O398" s="584" t="s">
        <v>92</v>
      </c>
      <c r="P398" s="584" t="s">
        <v>92</v>
      </c>
      <c r="R398" s="584" t="s">
        <v>92</v>
      </c>
      <c r="W398" s="584" t="s">
        <v>92</v>
      </c>
      <c r="Y398" s="584" t="s">
        <v>92</v>
      </c>
      <c r="AA398" s="584" t="s">
        <v>92</v>
      </c>
    </row>
    <row r="399" spans="3:27" ht="15" customHeight="1">
      <c r="C399" s="584" t="s">
        <v>26</v>
      </c>
      <c r="D399" s="584" t="s">
        <v>26</v>
      </c>
      <c r="I399" s="584" t="s">
        <v>92</v>
      </c>
      <c r="L399" s="584" t="s">
        <v>92</v>
      </c>
      <c r="M399" s="584" t="s">
        <v>103</v>
      </c>
      <c r="N399" s="584" t="s">
        <v>92</v>
      </c>
      <c r="O399" s="584" t="s">
        <v>92</v>
      </c>
      <c r="P399" s="584" t="s">
        <v>92</v>
      </c>
      <c r="R399" s="584" t="s">
        <v>92</v>
      </c>
      <c r="W399" s="584" t="s">
        <v>92</v>
      </c>
      <c r="Y399" s="584" t="s">
        <v>92</v>
      </c>
      <c r="AA399" s="584" t="s">
        <v>92</v>
      </c>
    </row>
    <row r="400" spans="3:27" ht="15" customHeight="1">
      <c r="C400" s="584" t="s">
        <v>26</v>
      </c>
      <c r="D400" s="584" t="s">
        <v>26</v>
      </c>
      <c r="I400" s="584" t="s">
        <v>92</v>
      </c>
      <c r="L400" s="584" t="s">
        <v>92</v>
      </c>
      <c r="M400" s="584" t="s">
        <v>103</v>
      </c>
      <c r="N400" s="584" t="s">
        <v>92</v>
      </c>
      <c r="O400" s="584" t="s">
        <v>92</v>
      </c>
      <c r="P400" s="584" t="s">
        <v>92</v>
      </c>
      <c r="R400" s="584" t="s">
        <v>92</v>
      </c>
      <c r="W400" s="584" t="s">
        <v>92</v>
      </c>
      <c r="Y400" s="584" t="s">
        <v>92</v>
      </c>
      <c r="AA400" s="584" t="s">
        <v>92</v>
      </c>
    </row>
    <row r="401" spans="3:27" ht="15" customHeight="1">
      <c r="C401" s="584" t="s">
        <v>26</v>
      </c>
      <c r="D401" s="584" t="s">
        <v>26</v>
      </c>
      <c r="I401" s="584" t="s">
        <v>92</v>
      </c>
      <c r="L401" s="584" t="s">
        <v>92</v>
      </c>
      <c r="M401" s="584" t="s">
        <v>103</v>
      </c>
      <c r="N401" s="584" t="s">
        <v>92</v>
      </c>
      <c r="O401" s="584" t="s">
        <v>92</v>
      </c>
      <c r="P401" s="584" t="s">
        <v>92</v>
      </c>
      <c r="R401" s="584" t="s">
        <v>92</v>
      </c>
      <c r="W401" s="584" t="s">
        <v>92</v>
      </c>
      <c r="Y401" s="584" t="s">
        <v>92</v>
      </c>
      <c r="AA401" s="584" t="s">
        <v>92</v>
      </c>
    </row>
    <row r="402" spans="3:27" ht="15" customHeight="1">
      <c r="C402" s="584" t="s">
        <v>26</v>
      </c>
      <c r="D402" s="584" t="s">
        <v>26</v>
      </c>
      <c r="I402" s="584" t="s">
        <v>92</v>
      </c>
      <c r="L402" s="584" t="s">
        <v>92</v>
      </c>
      <c r="M402" s="584" t="s">
        <v>103</v>
      </c>
      <c r="N402" s="584" t="s">
        <v>92</v>
      </c>
      <c r="O402" s="584" t="s">
        <v>92</v>
      </c>
      <c r="P402" s="584" t="s">
        <v>92</v>
      </c>
      <c r="R402" s="584" t="s">
        <v>92</v>
      </c>
      <c r="W402" s="584" t="s">
        <v>92</v>
      </c>
      <c r="Y402" s="584" t="s">
        <v>92</v>
      </c>
      <c r="AA402" s="584" t="s">
        <v>92</v>
      </c>
    </row>
    <row r="403" spans="3:27" ht="15" customHeight="1">
      <c r="C403" s="584" t="s">
        <v>26</v>
      </c>
      <c r="D403" s="584" t="s">
        <v>26</v>
      </c>
      <c r="I403" s="584" t="s">
        <v>92</v>
      </c>
      <c r="L403" s="584" t="s">
        <v>92</v>
      </c>
      <c r="M403" s="584" t="s">
        <v>103</v>
      </c>
      <c r="N403" s="584" t="s">
        <v>92</v>
      </c>
      <c r="O403" s="584" t="s">
        <v>92</v>
      </c>
      <c r="P403" s="584" t="s">
        <v>92</v>
      </c>
      <c r="R403" s="584" t="s">
        <v>92</v>
      </c>
      <c r="W403" s="584" t="s">
        <v>92</v>
      </c>
      <c r="Y403" s="584" t="s">
        <v>92</v>
      </c>
      <c r="AA403" s="584" t="s">
        <v>92</v>
      </c>
    </row>
    <row r="404" spans="3:27" ht="15" customHeight="1">
      <c r="C404" s="584" t="s">
        <v>26</v>
      </c>
      <c r="D404" s="584" t="s">
        <v>26</v>
      </c>
      <c r="I404" s="584" t="s">
        <v>92</v>
      </c>
      <c r="L404" s="584" t="s">
        <v>92</v>
      </c>
      <c r="M404" s="584" t="s">
        <v>103</v>
      </c>
      <c r="N404" s="584" t="s">
        <v>92</v>
      </c>
      <c r="O404" s="584" t="s">
        <v>92</v>
      </c>
      <c r="P404" s="584" t="s">
        <v>92</v>
      </c>
      <c r="R404" s="584" t="s">
        <v>92</v>
      </c>
      <c r="W404" s="584" t="s">
        <v>92</v>
      </c>
      <c r="Y404" s="584" t="s">
        <v>92</v>
      </c>
      <c r="AA404" s="584" t="s">
        <v>92</v>
      </c>
    </row>
    <row r="405" spans="3:27" ht="15" customHeight="1">
      <c r="C405" s="584" t="s">
        <v>26</v>
      </c>
      <c r="D405" s="584" t="s">
        <v>26</v>
      </c>
      <c r="I405" s="584" t="s">
        <v>92</v>
      </c>
      <c r="L405" s="584" t="s">
        <v>92</v>
      </c>
      <c r="M405" s="584" t="s">
        <v>103</v>
      </c>
      <c r="N405" s="584" t="s">
        <v>92</v>
      </c>
      <c r="O405" s="584" t="s">
        <v>92</v>
      </c>
      <c r="P405" s="584" t="s">
        <v>92</v>
      </c>
      <c r="R405" s="584" t="s">
        <v>92</v>
      </c>
      <c r="W405" s="584" t="s">
        <v>92</v>
      </c>
      <c r="Y405" s="584" t="s">
        <v>92</v>
      </c>
      <c r="AA405" s="584" t="s">
        <v>92</v>
      </c>
    </row>
    <row r="406" spans="3:27" ht="15" customHeight="1">
      <c r="C406" s="584" t="s">
        <v>26</v>
      </c>
      <c r="D406" s="584" t="s">
        <v>26</v>
      </c>
      <c r="I406" s="584" t="s">
        <v>92</v>
      </c>
      <c r="L406" s="584" t="s">
        <v>92</v>
      </c>
      <c r="M406" s="584" t="s">
        <v>103</v>
      </c>
      <c r="N406" s="584" t="s">
        <v>92</v>
      </c>
      <c r="O406" s="584" t="s">
        <v>92</v>
      </c>
      <c r="P406" s="584" t="s">
        <v>92</v>
      </c>
      <c r="R406" s="584" t="s">
        <v>92</v>
      </c>
      <c r="W406" s="584" t="s">
        <v>92</v>
      </c>
      <c r="Y406" s="584" t="s">
        <v>92</v>
      </c>
      <c r="AA406" s="584" t="s">
        <v>92</v>
      </c>
    </row>
    <row r="407" spans="3:27" ht="15" customHeight="1">
      <c r="C407" s="584" t="s">
        <v>26</v>
      </c>
      <c r="D407" s="584" t="s">
        <v>26</v>
      </c>
      <c r="I407" s="584" t="s">
        <v>92</v>
      </c>
      <c r="L407" s="584" t="s">
        <v>92</v>
      </c>
      <c r="M407" s="584" t="s">
        <v>103</v>
      </c>
      <c r="N407" s="584" t="s">
        <v>92</v>
      </c>
      <c r="O407" s="584" t="s">
        <v>92</v>
      </c>
      <c r="P407" s="584" t="s">
        <v>92</v>
      </c>
      <c r="R407" s="584" t="s">
        <v>92</v>
      </c>
      <c r="W407" s="584" t="s">
        <v>92</v>
      </c>
      <c r="Y407" s="584" t="s">
        <v>92</v>
      </c>
      <c r="AA407" s="584" t="s">
        <v>92</v>
      </c>
    </row>
    <row r="408" spans="3:27" ht="15" customHeight="1">
      <c r="C408" s="584" t="s">
        <v>26</v>
      </c>
      <c r="D408" s="584" t="s">
        <v>26</v>
      </c>
      <c r="I408" s="584" t="s">
        <v>92</v>
      </c>
      <c r="L408" s="584" t="s">
        <v>92</v>
      </c>
      <c r="M408" s="584" t="s">
        <v>103</v>
      </c>
      <c r="N408" s="584" t="s">
        <v>92</v>
      </c>
      <c r="O408" s="584" t="s">
        <v>92</v>
      </c>
      <c r="P408" s="584" t="s">
        <v>92</v>
      </c>
      <c r="R408" s="584" t="s">
        <v>92</v>
      </c>
      <c r="W408" s="584" t="s">
        <v>92</v>
      </c>
      <c r="Y408" s="584" t="s">
        <v>92</v>
      </c>
      <c r="AA408" s="584" t="s">
        <v>92</v>
      </c>
    </row>
    <row r="409" spans="3:27" ht="15" customHeight="1">
      <c r="C409" s="584" t="s">
        <v>26</v>
      </c>
      <c r="D409" s="584" t="s">
        <v>26</v>
      </c>
      <c r="I409" s="584" t="s">
        <v>92</v>
      </c>
      <c r="L409" s="584" t="s">
        <v>92</v>
      </c>
      <c r="M409" s="584" t="s">
        <v>103</v>
      </c>
      <c r="N409" s="584" t="s">
        <v>92</v>
      </c>
      <c r="O409" s="584" t="s">
        <v>92</v>
      </c>
      <c r="P409" s="584" t="s">
        <v>92</v>
      </c>
      <c r="R409" s="584" t="s">
        <v>92</v>
      </c>
      <c r="W409" s="584" t="s">
        <v>92</v>
      </c>
      <c r="Y409" s="584" t="s">
        <v>92</v>
      </c>
      <c r="AA409" s="584" t="s">
        <v>92</v>
      </c>
    </row>
    <row r="410" spans="3:27" ht="15" customHeight="1">
      <c r="C410" s="584" t="s">
        <v>26</v>
      </c>
      <c r="D410" s="584" t="s">
        <v>26</v>
      </c>
      <c r="I410" s="584" t="s">
        <v>92</v>
      </c>
      <c r="L410" s="584" t="s">
        <v>92</v>
      </c>
      <c r="M410" s="584" t="s">
        <v>103</v>
      </c>
      <c r="N410" s="584" t="s">
        <v>92</v>
      </c>
      <c r="O410" s="584" t="s">
        <v>92</v>
      </c>
      <c r="P410" s="584" t="s">
        <v>92</v>
      </c>
      <c r="R410" s="584" t="s">
        <v>92</v>
      </c>
      <c r="W410" s="584" t="s">
        <v>92</v>
      </c>
      <c r="Y410" s="584" t="s">
        <v>92</v>
      </c>
      <c r="AA410" s="584" t="s">
        <v>92</v>
      </c>
    </row>
    <row r="411" spans="3:27" ht="15" customHeight="1">
      <c r="C411" s="584" t="s">
        <v>26</v>
      </c>
      <c r="D411" s="584" t="s">
        <v>26</v>
      </c>
      <c r="I411" s="584" t="s">
        <v>92</v>
      </c>
      <c r="L411" s="584" t="s">
        <v>92</v>
      </c>
      <c r="M411" s="584" t="s">
        <v>103</v>
      </c>
      <c r="N411" s="584" t="s">
        <v>92</v>
      </c>
      <c r="O411" s="584" t="s">
        <v>92</v>
      </c>
      <c r="P411" s="584" t="s">
        <v>92</v>
      </c>
      <c r="R411" s="584" t="s">
        <v>92</v>
      </c>
      <c r="W411" s="584" t="s">
        <v>92</v>
      </c>
      <c r="Y411" s="584" t="s">
        <v>92</v>
      </c>
      <c r="AA411" s="584" t="s">
        <v>92</v>
      </c>
    </row>
    <row r="412" spans="3:27" ht="15" customHeight="1">
      <c r="C412" s="584" t="s">
        <v>26</v>
      </c>
      <c r="D412" s="584" t="s">
        <v>26</v>
      </c>
      <c r="I412" s="584" t="s">
        <v>92</v>
      </c>
      <c r="L412" s="584" t="s">
        <v>92</v>
      </c>
      <c r="M412" s="584" t="s">
        <v>103</v>
      </c>
      <c r="N412" s="584" t="s">
        <v>92</v>
      </c>
      <c r="O412" s="584" t="s">
        <v>92</v>
      </c>
      <c r="P412" s="584" t="s">
        <v>92</v>
      </c>
      <c r="R412" s="584" t="s">
        <v>92</v>
      </c>
      <c r="W412" s="584" t="s">
        <v>92</v>
      </c>
      <c r="Y412" s="584" t="s">
        <v>92</v>
      </c>
      <c r="AA412" s="584" t="s">
        <v>92</v>
      </c>
    </row>
    <row r="413" spans="3:27" ht="15" customHeight="1">
      <c r="C413" s="584" t="s">
        <v>26</v>
      </c>
      <c r="D413" s="584" t="s">
        <v>26</v>
      </c>
      <c r="I413" s="584" t="s">
        <v>92</v>
      </c>
      <c r="L413" s="584" t="s">
        <v>92</v>
      </c>
      <c r="M413" s="584" t="s">
        <v>103</v>
      </c>
      <c r="N413" s="584" t="s">
        <v>92</v>
      </c>
      <c r="O413" s="584" t="s">
        <v>92</v>
      </c>
      <c r="P413" s="584" t="s">
        <v>92</v>
      </c>
      <c r="R413" s="584" t="s">
        <v>92</v>
      </c>
      <c r="W413" s="584" t="s">
        <v>92</v>
      </c>
      <c r="Y413" s="584" t="s">
        <v>92</v>
      </c>
      <c r="AA413" s="584" t="s">
        <v>92</v>
      </c>
    </row>
    <row r="414" spans="3:27" ht="15" customHeight="1">
      <c r="C414" s="584" t="s">
        <v>26</v>
      </c>
      <c r="D414" s="584" t="s">
        <v>26</v>
      </c>
      <c r="I414" s="584" t="s">
        <v>92</v>
      </c>
      <c r="L414" s="584" t="s">
        <v>92</v>
      </c>
      <c r="M414" s="584" t="s">
        <v>103</v>
      </c>
      <c r="N414" s="584" t="s">
        <v>92</v>
      </c>
      <c r="O414" s="584" t="s">
        <v>92</v>
      </c>
      <c r="P414" s="584" t="s">
        <v>92</v>
      </c>
      <c r="R414" s="584" t="s">
        <v>92</v>
      </c>
      <c r="W414" s="584" t="s">
        <v>92</v>
      </c>
      <c r="Y414" s="584" t="s">
        <v>92</v>
      </c>
      <c r="AA414" s="584" t="s">
        <v>92</v>
      </c>
    </row>
    <row r="415" spans="3:27" ht="15" customHeight="1">
      <c r="C415" s="584" t="s">
        <v>26</v>
      </c>
      <c r="D415" s="584" t="s">
        <v>26</v>
      </c>
      <c r="I415" s="584" t="s">
        <v>92</v>
      </c>
      <c r="L415" s="584" t="s">
        <v>92</v>
      </c>
      <c r="M415" s="584" t="s">
        <v>103</v>
      </c>
      <c r="N415" s="584" t="s">
        <v>92</v>
      </c>
      <c r="O415" s="584" t="s">
        <v>92</v>
      </c>
      <c r="P415" s="584" t="s">
        <v>92</v>
      </c>
      <c r="R415" s="584" t="s">
        <v>92</v>
      </c>
      <c r="W415" s="584" t="s">
        <v>92</v>
      </c>
      <c r="Y415" s="584" t="s">
        <v>92</v>
      </c>
      <c r="AA415" s="584" t="s">
        <v>92</v>
      </c>
    </row>
    <row r="416" spans="3:27" ht="15" customHeight="1">
      <c r="C416" s="584" t="s">
        <v>26</v>
      </c>
      <c r="D416" s="584" t="s">
        <v>26</v>
      </c>
      <c r="I416" s="584" t="s">
        <v>92</v>
      </c>
      <c r="L416" s="584" t="s">
        <v>92</v>
      </c>
      <c r="M416" s="584" t="s">
        <v>103</v>
      </c>
      <c r="N416" s="584" t="s">
        <v>92</v>
      </c>
      <c r="O416" s="584" t="s">
        <v>92</v>
      </c>
      <c r="P416" s="584" t="s">
        <v>92</v>
      </c>
      <c r="R416" s="584" t="s">
        <v>92</v>
      </c>
      <c r="W416" s="584" t="s">
        <v>92</v>
      </c>
      <c r="Y416" s="584" t="s">
        <v>92</v>
      </c>
      <c r="AA416" s="584" t="s">
        <v>92</v>
      </c>
    </row>
    <row r="417" spans="3:27" ht="15" customHeight="1">
      <c r="C417" s="584" t="s">
        <v>26</v>
      </c>
      <c r="D417" s="584" t="s">
        <v>26</v>
      </c>
      <c r="I417" s="584" t="s">
        <v>92</v>
      </c>
      <c r="L417" s="584" t="s">
        <v>92</v>
      </c>
      <c r="M417" s="584" t="s">
        <v>103</v>
      </c>
      <c r="N417" s="584" t="s">
        <v>92</v>
      </c>
      <c r="O417" s="584" t="s">
        <v>92</v>
      </c>
      <c r="P417" s="584" t="s">
        <v>92</v>
      </c>
      <c r="R417" s="584" t="s">
        <v>92</v>
      </c>
      <c r="W417" s="584" t="s">
        <v>92</v>
      </c>
      <c r="Y417" s="584" t="s">
        <v>92</v>
      </c>
      <c r="AA417" s="584" t="s">
        <v>92</v>
      </c>
    </row>
    <row r="418" spans="3:27" ht="15" customHeight="1">
      <c r="C418" s="584" t="s">
        <v>26</v>
      </c>
      <c r="D418" s="584" t="s">
        <v>26</v>
      </c>
      <c r="I418" s="584" t="s">
        <v>92</v>
      </c>
      <c r="L418" s="584" t="s">
        <v>92</v>
      </c>
      <c r="M418" s="584" t="s">
        <v>103</v>
      </c>
      <c r="N418" s="584" t="s">
        <v>92</v>
      </c>
      <c r="O418" s="584" t="s">
        <v>92</v>
      </c>
      <c r="P418" s="584" t="s">
        <v>92</v>
      </c>
      <c r="R418" s="584" t="s">
        <v>92</v>
      </c>
      <c r="W418" s="584" t="s">
        <v>92</v>
      </c>
      <c r="Y418" s="584" t="s">
        <v>92</v>
      </c>
      <c r="AA418" s="584" t="s">
        <v>92</v>
      </c>
    </row>
    <row r="419" spans="3:27" ht="15" customHeight="1">
      <c r="C419" s="584" t="s">
        <v>26</v>
      </c>
      <c r="D419" s="584" t="s">
        <v>26</v>
      </c>
      <c r="I419" s="584" t="s">
        <v>92</v>
      </c>
      <c r="L419" s="584" t="s">
        <v>92</v>
      </c>
      <c r="M419" s="584" t="s">
        <v>103</v>
      </c>
      <c r="N419" s="584" t="s">
        <v>92</v>
      </c>
      <c r="O419" s="584" t="s">
        <v>92</v>
      </c>
      <c r="P419" s="584" t="s">
        <v>92</v>
      </c>
      <c r="R419" s="584" t="s">
        <v>92</v>
      </c>
      <c r="W419" s="584" t="s">
        <v>92</v>
      </c>
      <c r="Y419" s="584" t="s">
        <v>92</v>
      </c>
      <c r="AA419" s="584" t="s">
        <v>92</v>
      </c>
    </row>
    <row r="420" spans="3:27" ht="15" customHeight="1">
      <c r="C420" s="584" t="s">
        <v>26</v>
      </c>
      <c r="D420" s="584" t="s">
        <v>26</v>
      </c>
      <c r="I420" s="584" t="s">
        <v>92</v>
      </c>
      <c r="L420" s="584" t="s">
        <v>92</v>
      </c>
      <c r="M420" s="584" t="s">
        <v>103</v>
      </c>
      <c r="N420" s="584" t="s">
        <v>92</v>
      </c>
      <c r="O420" s="584" t="s">
        <v>92</v>
      </c>
      <c r="P420" s="584" t="s">
        <v>92</v>
      </c>
      <c r="R420" s="584" t="s">
        <v>92</v>
      </c>
      <c r="W420" s="584" t="s">
        <v>92</v>
      </c>
      <c r="Y420" s="584" t="s">
        <v>92</v>
      </c>
      <c r="AA420" s="584" t="s">
        <v>92</v>
      </c>
    </row>
    <row r="421" spans="3:27" ht="15" customHeight="1">
      <c r="C421" s="584" t="s">
        <v>26</v>
      </c>
      <c r="D421" s="584" t="s">
        <v>26</v>
      </c>
      <c r="I421" s="584" t="s">
        <v>92</v>
      </c>
      <c r="L421" s="584" t="s">
        <v>92</v>
      </c>
      <c r="M421" s="584" t="s">
        <v>103</v>
      </c>
      <c r="N421" s="584" t="s">
        <v>92</v>
      </c>
      <c r="O421" s="584" t="s">
        <v>92</v>
      </c>
      <c r="P421" s="584" t="s">
        <v>92</v>
      </c>
      <c r="R421" s="584" t="s">
        <v>92</v>
      </c>
      <c r="W421" s="584" t="s">
        <v>92</v>
      </c>
      <c r="Y421" s="584" t="s">
        <v>92</v>
      </c>
      <c r="AA421" s="584" t="s">
        <v>92</v>
      </c>
    </row>
    <row r="422" spans="3:27" ht="15" customHeight="1">
      <c r="C422" s="584" t="s">
        <v>26</v>
      </c>
      <c r="D422" s="584" t="s">
        <v>26</v>
      </c>
      <c r="I422" s="584" t="s">
        <v>92</v>
      </c>
      <c r="L422" s="584" t="s">
        <v>92</v>
      </c>
      <c r="M422" s="584" t="s">
        <v>103</v>
      </c>
      <c r="N422" s="584" t="s">
        <v>92</v>
      </c>
      <c r="O422" s="584" t="s">
        <v>92</v>
      </c>
      <c r="P422" s="584" t="s">
        <v>92</v>
      </c>
      <c r="R422" s="584" t="s">
        <v>92</v>
      </c>
      <c r="W422" s="584" t="s">
        <v>92</v>
      </c>
      <c r="Y422" s="584" t="s">
        <v>92</v>
      </c>
      <c r="AA422" s="584" t="s">
        <v>92</v>
      </c>
    </row>
    <row r="423" spans="3:27" ht="15" customHeight="1">
      <c r="C423" s="584" t="s">
        <v>26</v>
      </c>
      <c r="D423" s="584" t="s">
        <v>26</v>
      </c>
      <c r="I423" s="584" t="s">
        <v>92</v>
      </c>
      <c r="L423" s="584" t="s">
        <v>92</v>
      </c>
      <c r="M423" s="584" t="s">
        <v>103</v>
      </c>
      <c r="N423" s="584" t="s">
        <v>92</v>
      </c>
      <c r="O423" s="584" t="s">
        <v>92</v>
      </c>
      <c r="P423" s="584" t="s">
        <v>92</v>
      </c>
      <c r="R423" s="584" t="s">
        <v>92</v>
      </c>
      <c r="W423" s="584" t="s">
        <v>92</v>
      </c>
      <c r="Y423" s="584" t="s">
        <v>92</v>
      </c>
      <c r="AA423" s="584" t="s">
        <v>92</v>
      </c>
    </row>
    <row r="424" spans="3:27" ht="15" customHeight="1">
      <c r="C424" s="584" t="s">
        <v>26</v>
      </c>
      <c r="D424" s="584" t="s">
        <v>26</v>
      </c>
      <c r="I424" s="584" t="s">
        <v>92</v>
      </c>
      <c r="L424" s="584" t="s">
        <v>92</v>
      </c>
      <c r="M424" s="584" t="s">
        <v>103</v>
      </c>
      <c r="N424" s="584" t="s">
        <v>92</v>
      </c>
      <c r="O424" s="584" t="s">
        <v>92</v>
      </c>
      <c r="P424" s="584" t="s">
        <v>92</v>
      </c>
      <c r="R424" s="584" t="s">
        <v>92</v>
      </c>
      <c r="W424" s="584" t="s">
        <v>92</v>
      </c>
      <c r="Y424" s="584" t="s">
        <v>92</v>
      </c>
      <c r="AA424" s="584" t="s">
        <v>92</v>
      </c>
    </row>
    <row r="425" spans="3:27" ht="15" customHeight="1">
      <c r="C425" s="584" t="s">
        <v>26</v>
      </c>
      <c r="D425" s="584" t="s">
        <v>26</v>
      </c>
      <c r="I425" s="584" t="s">
        <v>92</v>
      </c>
      <c r="L425" s="584" t="s">
        <v>92</v>
      </c>
      <c r="M425" s="584" t="s">
        <v>103</v>
      </c>
      <c r="N425" s="584" t="s">
        <v>92</v>
      </c>
      <c r="O425" s="584" t="s">
        <v>92</v>
      </c>
      <c r="P425" s="584" t="s">
        <v>92</v>
      </c>
      <c r="R425" s="584" t="s">
        <v>92</v>
      </c>
      <c r="W425" s="584" t="s">
        <v>92</v>
      </c>
      <c r="Y425" s="584" t="s">
        <v>92</v>
      </c>
      <c r="AA425" s="584" t="s">
        <v>92</v>
      </c>
    </row>
    <row r="426" spans="3:27" ht="15" customHeight="1">
      <c r="C426" s="584" t="s">
        <v>26</v>
      </c>
      <c r="D426" s="584" t="s">
        <v>26</v>
      </c>
      <c r="I426" s="584" t="s">
        <v>92</v>
      </c>
      <c r="L426" s="584" t="s">
        <v>92</v>
      </c>
      <c r="M426" s="584" t="s">
        <v>103</v>
      </c>
      <c r="N426" s="584" t="s">
        <v>92</v>
      </c>
      <c r="O426" s="584" t="s">
        <v>92</v>
      </c>
      <c r="P426" s="584" t="s">
        <v>92</v>
      </c>
      <c r="R426" s="584" t="s">
        <v>92</v>
      </c>
      <c r="W426" s="584" t="s">
        <v>92</v>
      </c>
      <c r="Y426" s="584" t="s">
        <v>92</v>
      </c>
      <c r="AA426" s="584" t="s">
        <v>92</v>
      </c>
    </row>
    <row r="427" spans="3:27" ht="15" customHeight="1">
      <c r="C427" s="584" t="s">
        <v>26</v>
      </c>
      <c r="D427" s="584" t="s">
        <v>26</v>
      </c>
      <c r="I427" s="584" t="s">
        <v>92</v>
      </c>
      <c r="L427" s="584" t="s">
        <v>92</v>
      </c>
      <c r="M427" s="584" t="s">
        <v>103</v>
      </c>
      <c r="N427" s="584" t="s">
        <v>92</v>
      </c>
      <c r="O427" s="584" t="s">
        <v>92</v>
      </c>
      <c r="P427" s="584" t="s">
        <v>92</v>
      </c>
      <c r="R427" s="584" t="s">
        <v>92</v>
      </c>
      <c r="W427" s="584" t="s">
        <v>92</v>
      </c>
      <c r="Y427" s="584" t="s">
        <v>92</v>
      </c>
      <c r="AA427" s="584" t="s">
        <v>92</v>
      </c>
    </row>
    <row r="428" spans="3:27" ht="15" customHeight="1">
      <c r="C428" s="584" t="s">
        <v>26</v>
      </c>
      <c r="D428" s="584" t="s">
        <v>26</v>
      </c>
      <c r="I428" s="584" t="s">
        <v>92</v>
      </c>
      <c r="L428" s="584" t="s">
        <v>92</v>
      </c>
      <c r="M428" s="584" t="s">
        <v>103</v>
      </c>
      <c r="N428" s="584" t="s">
        <v>92</v>
      </c>
      <c r="O428" s="584" t="s">
        <v>92</v>
      </c>
      <c r="P428" s="584" t="s">
        <v>92</v>
      </c>
      <c r="R428" s="584" t="s">
        <v>92</v>
      </c>
      <c r="W428" s="584" t="s">
        <v>92</v>
      </c>
      <c r="Y428" s="584" t="s">
        <v>92</v>
      </c>
      <c r="AA428" s="584" t="s">
        <v>92</v>
      </c>
    </row>
    <row r="429" spans="3:27" ht="15" customHeight="1">
      <c r="C429" s="584" t="s">
        <v>26</v>
      </c>
      <c r="D429" s="584" t="s">
        <v>26</v>
      </c>
      <c r="I429" s="584" t="s">
        <v>92</v>
      </c>
      <c r="L429" s="584" t="s">
        <v>92</v>
      </c>
      <c r="M429" s="584" t="s">
        <v>103</v>
      </c>
      <c r="N429" s="584" t="s">
        <v>92</v>
      </c>
      <c r="O429" s="584" t="s">
        <v>92</v>
      </c>
      <c r="P429" s="584" t="s">
        <v>92</v>
      </c>
      <c r="R429" s="584" t="s">
        <v>92</v>
      </c>
      <c r="W429" s="584" t="s">
        <v>92</v>
      </c>
      <c r="Y429" s="584" t="s">
        <v>92</v>
      </c>
      <c r="AA429" s="584" t="s">
        <v>92</v>
      </c>
    </row>
    <row r="430" spans="3:27" ht="15" customHeight="1">
      <c r="C430" s="584" t="s">
        <v>26</v>
      </c>
      <c r="D430" s="584" t="s">
        <v>26</v>
      </c>
      <c r="I430" s="584" t="s">
        <v>92</v>
      </c>
      <c r="L430" s="584" t="s">
        <v>92</v>
      </c>
      <c r="M430" s="584" t="s">
        <v>103</v>
      </c>
      <c r="N430" s="584" t="s">
        <v>92</v>
      </c>
      <c r="O430" s="584" t="s">
        <v>92</v>
      </c>
      <c r="P430" s="584" t="s">
        <v>92</v>
      </c>
      <c r="R430" s="584" t="s">
        <v>92</v>
      </c>
      <c r="W430" s="584" t="s">
        <v>92</v>
      </c>
      <c r="Y430" s="584" t="s">
        <v>92</v>
      </c>
      <c r="AA430" s="584" t="s">
        <v>92</v>
      </c>
    </row>
    <row r="431" spans="3:27" ht="15" customHeight="1">
      <c r="C431" s="584" t="s">
        <v>26</v>
      </c>
      <c r="D431" s="584" t="s">
        <v>26</v>
      </c>
      <c r="I431" s="584" t="s">
        <v>92</v>
      </c>
      <c r="L431" s="584" t="s">
        <v>92</v>
      </c>
      <c r="M431" s="584" t="s">
        <v>103</v>
      </c>
      <c r="N431" s="584" t="s">
        <v>92</v>
      </c>
      <c r="O431" s="584" t="s">
        <v>92</v>
      </c>
      <c r="P431" s="584" t="s">
        <v>92</v>
      </c>
      <c r="R431" s="584" t="s">
        <v>92</v>
      </c>
      <c r="W431" s="584" t="s">
        <v>92</v>
      </c>
      <c r="Y431" s="584" t="s">
        <v>92</v>
      </c>
      <c r="AA431" s="584" t="s">
        <v>92</v>
      </c>
    </row>
    <row r="432" spans="3:27" ht="15" customHeight="1">
      <c r="C432" s="584" t="s">
        <v>26</v>
      </c>
      <c r="D432" s="584" t="s">
        <v>26</v>
      </c>
      <c r="I432" s="584" t="s">
        <v>92</v>
      </c>
      <c r="L432" s="584" t="s">
        <v>92</v>
      </c>
      <c r="M432" s="584" t="s">
        <v>103</v>
      </c>
      <c r="N432" s="584" t="s">
        <v>92</v>
      </c>
      <c r="O432" s="584" t="s">
        <v>92</v>
      </c>
      <c r="P432" s="584" t="s">
        <v>92</v>
      </c>
      <c r="R432" s="584" t="s">
        <v>92</v>
      </c>
      <c r="W432" s="584" t="s">
        <v>92</v>
      </c>
      <c r="Y432" s="584" t="s">
        <v>92</v>
      </c>
      <c r="AA432" s="584" t="s">
        <v>92</v>
      </c>
    </row>
    <row r="433" spans="3:27" ht="15" customHeight="1">
      <c r="C433" s="584" t="s">
        <v>26</v>
      </c>
      <c r="D433" s="584" t="s">
        <v>26</v>
      </c>
      <c r="I433" s="584" t="s">
        <v>92</v>
      </c>
      <c r="L433" s="584" t="s">
        <v>92</v>
      </c>
      <c r="M433" s="584" t="s">
        <v>103</v>
      </c>
      <c r="N433" s="584" t="s">
        <v>92</v>
      </c>
      <c r="O433" s="584" t="s">
        <v>92</v>
      </c>
      <c r="P433" s="584" t="s">
        <v>92</v>
      </c>
      <c r="R433" s="584" t="s">
        <v>92</v>
      </c>
      <c r="W433" s="584" t="s">
        <v>92</v>
      </c>
      <c r="Y433" s="584" t="s">
        <v>92</v>
      </c>
      <c r="AA433" s="584" t="s">
        <v>92</v>
      </c>
    </row>
    <row r="434" spans="3:27" ht="15" customHeight="1">
      <c r="C434" s="584" t="s">
        <v>26</v>
      </c>
      <c r="D434" s="584" t="s">
        <v>26</v>
      </c>
      <c r="I434" s="584" t="s">
        <v>92</v>
      </c>
      <c r="L434" s="584" t="s">
        <v>92</v>
      </c>
      <c r="M434" s="584" t="s">
        <v>103</v>
      </c>
      <c r="N434" s="584" t="s">
        <v>92</v>
      </c>
      <c r="O434" s="584" t="s">
        <v>92</v>
      </c>
      <c r="P434" s="584" t="s">
        <v>92</v>
      </c>
      <c r="R434" s="584" t="s">
        <v>92</v>
      </c>
      <c r="W434" s="584" t="s">
        <v>92</v>
      </c>
      <c r="Y434" s="584" t="s">
        <v>92</v>
      </c>
      <c r="AA434" s="584" t="s">
        <v>92</v>
      </c>
    </row>
    <row r="435" spans="3:27" ht="15" customHeight="1">
      <c r="C435" s="584" t="s">
        <v>26</v>
      </c>
      <c r="D435" s="584" t="s">
        <v>26</v>
      </c>
      <c r="I435" s="584" t="s">
        <v>92</v>
      </c>
      <c r="L435" s="584" t="s">
        <v>92</v>
      </c>
      <c r="M435" s="584" t="s">
        <v>103</v>
      </c>
      <c r="N435" s="584" t="s">
        <v>92</v>
      </c>
      <c r="O435" s="584" t="s">
        <v>92</v>
      </c>
      <c r="P435" s="584" t="s">
        <v>92</v>
      </c>
      <c r="R435" s="584" t="s">
        <v>92</v>
      </c>
      <c r="W435" s="584" t="s">
        <v>92</v>
      </c>
      <c r="Y435" s="584" t="s">
        <v>92</v>
      </c>
      <c r="AA435" s="584" t="s">
        <v>92</v>
      </c>
    </row>
    <row r="436" spans="3:27" ht="15" customHeight="1">
      <c r="C436" s="584" t="s">
        <v>26</v>
      </c>
      <c r="D436" s="584" t="s">
        <v>26</v>
      </c>
      <c r="I436" s="584" t="s">
        <v>92</v>
      </c>
      <c r="L436" s="584" t="s">
        <v>92</v>
      </c>
      <c r="M436" s="584" t="s">
        <v>103</v>
      </c>
      <c r="N436" s="584" t="s">
        <v>92</v>
      </c>
      <c r="O436" s="584" t="s">
        <v>92</v>
      </c>
      <c r="P436" s="584" t="s">
        <v>92</v>
      </c>
      <c r="R436" s="584" t="s">
        <v>92</v>
      </c>
      <c r="W436" s="584" t="s">
        <v>92</v>
      </c>
      <c r="Y436" s="584" t="s">
        <v>92</v>
      </c>
      <c r="AA436" s="584" t="s">
        <v>92</v>
      </c>
    </row>
    <row r="437" spans="3:27" ht="15" customHeight="1">
      <c r="C437" s="584" t="s">
        <v>26</v>
      </c>
      <c r="D437" s="584" t="s">
        <v>26</v>
      </c>
      <c r="I437" s="584" t="s">
        <v>92</v>
      </c>
      <c r="L437" s="584" t="s">
        <v>92</v>
      </c>
      <c r="M437" s="584" t="s">
        <v>103</v>
      </c>
      <c r="N437" s="584" t="s">
        <v>92</v>
      </c>
      <c r="O437" s="584" t="s">
        <v>92</v>
      </c>
      <c r="P437" s="584" t="s">
        <v>92</v>
      </c>
      <c r="R437" s="584" t="s">
        <v>92</v>
      </c>
      <c r="W437" s="584" t="s">
        <v>92</v>
      </c>
      <c r="Y437" s="584" t="s">
        <v>92</v>
      </c>
      <c r="AA437" s="584" t="s">
        <v>92</v>
      </c>
    </row>
    <row r="438" spans="3:27" ht="15" customHeight="1">
      <c r="C438" s="584" t="s">
        <v>26</v>
      </c>
      <c r="D438" s="584" t="s">
        <v>26</v>
      </c>
      <c r="I438" s="584" t="s">
        <v>92</v>
      </c>
      <c r="L438" s="584" t="s">
        <v>92</v>
      </c>
      <c r="M438" s="584" t="s">
        <v>103</v>
      </c>
      <c r="N438" s="584" t="s">
        <v>92</v>
      </c>
      <c r="O438" s="584" t="s">
        <v>92</v>
      </c>
      <c r="P438" s="584" t="s">
        <v>92</v>
      </c>
      <c r="R438" s="584" t="s">
        <v>92</v>
      </c>
      <c r="W438" s="584" t="s">
        <v>92</v>
      </c>
      <c r="Y438" s="584" t="s">
        <v>92</v>
      </c>
      <c r="AA438" s="584" t="s">
        <v>92</v>
      </c>
    </row>
    <row r="439" spans="3:27" ht="15" customHeight="1">
      <c r="C439" s="584" t="s">
        <v>26</v>
      </c>
      <c r="D439" s="584" t="s">
        <v>26</v>
      </c>
      <c r="I439" s="584" t="s">
        <v>92</v>
      </c>
      <c r="L439" s="584" t="s">
        <v>92</v>
      </c>
      <c r="M439" s="584" t="s">
        <v>103</v>
      </c>
      <c r="N439" s="584" t="s">
        <v>92</v>
      </c>
      <c r="O439" s="584" t="s">
        <v>92</v>
      </c>
      <c r="P439" s="584" t="s">
        <v>92</v>
      </c>
      <c r="R439" s="584" t="s">
        <v>92</v>
      </c>
      <c r="W439" s="584" t="s">
        <v>92</v>
      </c>
      <c r="Y439" s="584" t="s">
        <v>92</v>
      </c>
      <c r="AA439" s="584" t="s">
        <v>92</v>
      </c>
    </row>
    <row r="440" spans="3:27" ht="15" customHeight="1">
      <c r="C440" s="584" t="s">
        <v>26</v>
      </c>
      <c r="D440" s="584" t="s">
        <v>26</v>
      </c>
      <c r="I440" s="584" t="s">
        <v>92</v>
      </c>
      <c r="L440" s="584" t="s">
        <v>92</v>
      </c>
      <c r="M440" s="584" t="s">
        <v>103</v>
      </c>
      <c r="N440" s="584" t="s">
        <v>92</v>
      </c>
      <c r="O440" s="584" t="s">
        <v>92</v>
      </c>
      <c r="P440" s="584" t="s">
        <v>92</v>
      </c>
      <c r="R440" s="584" t="s">
        <v>92</v>
      </c>
      <c r="W440" s="584" t="s">
        <v>92</v>
      </c>
      <c r="Y440" s="584" t="s">
        <v>92</v>
      </c>
      <c r="AA440" s="584" t="s">
        <v>92</v>
      </c>
    </row>
    <row r="441" spans="3:27" ht="15" customHeight="1">
      <c r="C441" s="584" t="s">
        <v>26</v>
      </c>
      <c r="D441" s="584" t="s">
        <v>26</v>
      </c>
      <c r="I441" s="584" t="s">
        <v>92</v>
      </c>
      <c r="L441" s="584" t="s">
        <v>92</v>
      </c>
      <c r="M441" s="584" t="s">
        <v>103</v>
      </c>
      <c r="N441" s="584" t="s">
        <v>92</v>
      </c>
      <c r="O441" s="584" t="s">
        <v>92</v>
      </c>
      <c r="P441" s="584" t="s">
        <v>92</v>
      </c>
      <c r="R441" s="584" t="s">
        <v>92</v>
      </c>
      <c r="W441" s="584" t="s">
        <v>92</v>
      </c>
      <c r="Y441" s="584" t="s">
        <v>92</v>
      </c>
      <c r="AA441" s="584" t="s">
        <v>92</v>
      </c>
    </row>
    <row r="442" spans="3:27" ht="15" customHeight="1">
      <c r="C442" s="584" t="s">
        <v>26</v>
      </c>
      <c r="D442" s="584" t="s">
        <v>26</v>
      </c>
      <c r="I442" s="584" t="s">
        <v>92</v>
      </c>
      <c r="L442" s="584" t="s">
        <v>92</v>
      </c>
      <c r="M442" s="584" t="s">
        <v>103</v>
      </c>
      <c r="N442" s="584" t="s">
        <v>92</v>
      </c>
      <c r="O442" s="584" t="s">
        <v>92</v>
      </c>
      <c r="P442" s="584" t="s">
        <v>92</v>
      </c>
      <c r="R442" s="584" t="s">
        <v>92</v>
      </c>
      <c r="W442" s="584" t="s">
        <v>92</v>
      </c>
      <c r="Y442" s="584" t="s">
        <v>92</v>
      </c>
      <c r="AA442" s="584" t="s">
        <v>92</v>
      </c>
    </row>
    <row r="443" spans="3:27" ht="15" customHeight="1">
      <c r="C443" s="584" t="s">
        <v>26</v>
      </c>
      <c r="D443" s="584" t="s">
        <v>26</v>
      </c>
      <c r="I443" s="584" t="s">
        <v>92</v>
      </c>
      <c r="L443" s="584" t="s">
        <v>92</v>
      </c>
      <c r="M443" s="584" t="s">
        <v>103</v>
      </c>
      <c r="N443" s="584" t="s">
        <v>92</v>
      </c>
      <c r="O443" s="584" t="s">
        <v>92</v>
      </c>
      <c r="P443" s="584" t="s">
        <v>92</v>
      </c>
      <c r="R443" s="584" t="s">
        <v>92</v>
      </c>
      <c r="W443" s="584" t="s">
        <v>92</v>
      </c>
      <c r="Y443" s="584" t="s">
        <v>92</v>
      </c>
      <c r="AA443" s="584" t="s">
        <v>92</v>
      </c>
    </row>
    <row r="444" spans="3:27" ht="15" customHeight="1">
      <c r="C444" s="584" t="s">
        <v>26</v>
      </c>
      <c r="D444" s="584" t="s">
        <v>26</v>
      </c>
      <c r="I444" s="584" t="s">
        <v>92</v>
      </c>
      <c r="L444" s="584" t="s">
        <v>92</v>
      </c>
      <c r="M444" s="584" t="s">
        <v>103</v>
      </c>
      <c r="N444" s="584" t="s">
        <v>92</v>
      </c>
      <c r="O444" s="584" t="s">
        <v>92</v>
      </c>
      <c r="P444" s="584" t="s">
        <v>92</v>
      </c>
      <c r="R444" s="584" t="s">
        <v>92</v>
      </c>
      <c r="W444" s="584" t="s">
        <v>92</v>
      </c>
      <c r="Y444" s="584" t="s">
        <v>92</v>
      </c>
      <c r="AA444" s="584" t="s">
        <v>92</v>
      </c>
    </row>
    <row r="445" spans="3:27" ht="15" customHeight="1">
      <c r="C445" s="584" t="s">
        <v>26</v>
      </c>
      <c r="D445" s="584" t="s">
        <v>26</v>
      </c>
      <c r="I445" s="584" t="s">
        <v>92</v>
      </c>
      <c r="L445" s="584" t="s">
        <v>92</v>
      </c>
      <c r="M445" s="584" t="s">
        <v>103</v>
      </c>
      <c r="N445" s="584" t="s">
        <v>92</v>
      </c>
      <c r="O445" s="584" t="s">
        <v>92</v>
      </c>
      <c r="P445" s="584" t="s">
        <v>92</v>
      </c>
      <c r="R445" s="584" t="s">
        <v>92</v>
      </c>
      <c r="W445" s="584" t="s">
        <v>92</v>
      </c>
      <c r="Y445" s="584" t="s">
        <v>92</v>
      </c>
      <c r="AA445" s="584" t="s">
        <v>92</v>
      </c>
    </row>
    <row r="446" spans="3:27" ht="15" customHeight="1">
      <c r="C446" s="584" t="s">
        <v>26</v>
      </c>
      <c r="D446" s="584" t="s">
        <v>26</v>
      </c>
      <c r="I446" s="584" t="s">
        <v>92</v>
      </c>
      <c r="L446" s="584" t="s">
        <v>92</v>
      </c>
      <c r="M446" s="584" t="s">
        <v>103</v>
      </c>
      <c r="N446" s="584" t="s">
        <v>92</v>
      </c>
      <c r="O446" s="584" t="s">
        <v>92</v>
      </c>
      <c r="P446" s="584" t="s">
        <v>92</v>
      </c>
      <c r="R446" s="584" t="s">
        <v>92</v>
      </c>
      <c r="W446" s="584" t="s">
        <v>92</v>
      </c>
      <c r="Y446" s="584" t="s">
        <v>92</v>
      </c>
      <c r="AA446" s="584" t="s">
        <v>92</v>
      </c>
    </row>
    <row r="447" spans="3:27" ht="15" customHeight="1">
      <c r="C447" s="584" t="s">
        <v>26</v>
      </c>
      <c r="D447" s="584" t="s">
        <v>26</v>
      </c>
      <c r="I447" s="584" t="s">
        <v>92</v>
      </c>
      <c r="L447" s="584" t="s">
        <v>92</v>
      </c>
      <c r="M447" s="584" t="s">
        <v>103</v>
      </c>
      <c r="N447" s="584" t="s">
        <v>92</v>
      </c>
      <c r="O447" s="584" t="s">
        <v>92</v>
      </c>
      <c r="P447" s="584" t="s">
        <v>92</v>
      </c>
      <c r="R447" s="584" t="s">
        <v>92</v>
      </c>
      <c r="W447" s="584" t="s">
        <v>92</v>
      </c>
      <c r="Y447" s="584" t="s">
        <v>92</v>
      </c>
      <c r="AA447" s="584" t="s">
        <v>92</v>
      </c>
    </row>
    <row r="448" spans="3:27" ht="15" customHeight="1">
      <c r="C448" s="584" t="s">
        <v>26</v>
      </c>
      <c r="D448" s="584" t="s">
        <v>26</v>
      </c>
      <c r="I448" s="584" t="s">
        <v>92</v>
      </c>
      <c r="L448" s="584" t="s">
        <v>92</v>
      </c>
      <c r="M448" s="584" t="s">
        <v>103</v>
      </c>
      <c r="N448" s="584" t="s">
        <v>92</v>
      </c>
      <c r="O448" s="584" t="s">
        <v>92</v>
      </c>
      <c r="P448" s="584" t="s">
        <v>92</v>
      </c>
      <c r="R448" s="584" t="s">
        <v>92</v>
      </c>
      <c r="W448" s="584" t="s">
        <v>92</v>
      </c>
      <c r="Y448" s="584" t="s">
        <v>92</v>
      </c>
      <c r="AA448" s="584" t="s">
        <v>92</v>
      </c>
    </row>
    <row r="449" spans="3:27" ht="15" customHeight="1">
      <c r="C449" s="584" t="s">
        <v>26</v>
      </c>
      <c r="D449" s="584" t="s">
        <v>26</v>
      </c>
      <c r="I449" s="584" t="s">
        <v>92</v>
      </c>
      <c r="L449" s="584" t="s">
        <v>92</v>
      </c>
      <c r="M449" s="584" t="s">
        <v>103</v>
      </c>
      <c r="N449" s="584" t="s">
        <v>92</v>
      </c>
      <c r="O449" s="584" t="s">
        <v>92</v>
      </c>
      <c r="P449" s="584" t="s">
        <v>92</v>
      </c>
      <c r="R449" s="584" t="s">
        <v>92</v>
      </c>
      <c r="W449" s="584" t="s">
        <v>92</v>
      </c>
      <c r="Y449" s="584" t="s">
        <v>92</v>
      </c>
      <c r="AA449" s="584" t="s">
        <v>92</v>
      </c>
    </row>
    <row r="450" spans="3:27" ht="15" customHeight="1">
      <c r="C450" s="584" t="s">
        <v>26</v>
      </c>
      <c r="D450" s="584" t="s">
        <v>26</v>
      </c>
      <c r="I450" s="584" t="s">
        <v>92</v>
      </c>
      <c r="L450" s="584" t="s">
        <v>92</v>
      </c>
      <c r="M450" s="584" t="s">
        <v>103</v>
      </c>
      <c r="N450" s="584" t="s">
        <v>92</v>
      </c>
      <c r="O450" s="584" t="s">
        <v>92</v>
      </c>
      <c r="P450" s="584" t="s">
        <v>92</v>
      </c>
      <c r="R450" s="584" t="s">
        <v>92</v>
      </c>
      <c r="W450" s="584" t="s">
        <v>92</v>
      </c>
      <c r="Y450" s="584" t="s">
        <v>92</v>
      </c>
      <c r="AA450" s="584" t="s">
        <v>92</v>
      </c>
    </row>
    <row r="451" spans="3:27" ht="15" customHeight="1">
      <c r="C451" s="584" t="s">
        <v>26</v>
      </c>
      <c r="D451" s="584" t="s">
        <v>26</v>
      </c>
      <c r="I451" s="584" t="s">
        <v>92</v>
      </c>
      <c r="L451" s="584" t="s">
        <v>92</v>
      </c>
      <c r="M451" s="584" t="s">
        <v>103</v>
      </c>
      <c r="N451" s="584" t="s">
        <v>92</v>
      </c>
      <c r="O451" s="584" t="s">
        <v>92</v>
      </c>
      <c r="P451" s="584" t="s">
        <v>92</v>
      </c>
      <c r="R451" s="584" t="s">
        <v>92</v>
      </c>
      <c r="W451" s="584" t="s">
        <v>92</v>
      </c>
      <c r="Y451" s="584" t="s">
        <v>92</v>
      </c>
      <c r="AA451" s="584" t="s">
        <v>92</v>
      </c>
    </row>
    <row r="452" spans="3:27" ht="15" customHeight="1">
      <c r="C452" s="584" t="s">
        <v>26</v>
      </c>
      <c r="D452" s="584" t="s">
        <v>26</v>
      </c>
      <c r="I452" s="584" t="s">
        <v>92</v>
      </c>
      <c r="L452" s="584" t="s">
        <v>92</v>
      </c>
      <c r="M452" s="584" t="s">
        <v>103</v>
      </c>
      <c r="N452" s="584" t="s">
        <v>92</v>
      </c>
      <c r="O452" s="584" t="s">
        <v>92</v>
      </c>
      <c r="P452" s="584" t="s">
        <v>92</v>
      </c>
      <c r="R452" s="584" t="s">
        <v>92</v>
      </c>
      <c r="W452" s="584" t="s">
        <v>92</v>
      </c>
      <c r="Y452" s="584" t="s">
        <v>92</v>
      </c>
      <c r="AA452" s="584" t="s">
        <v>92</v>
      </c>
    </row>
    <row r="453" spans="3:27" ht="15" customHeight="1">
      <c r="C453" s="584" t="s">
        <v>26</v>
      </c>
      <c r="D453" s="584" t="s">
        <v>26</v>
      </c>
      <c r="I453" s="584" t="s">
        <v>92</v>
      </c>
      <c r="L453" s="584" t="s">
        <v>92</v>
      </c>
      <c r="M453" s="584" t="s">
        <v>103</v>
      </c>
      <c r="N453" s="584" t="s">
        <v>92</v>
      </c>
      <c r="O453" s="584" t="s">
        <v>92</v>
      </c>
      <c r="P453" s="584" t="s">
        <v>92</v>
      </c>
      <c r="R453" s="584" t="s">
        <v>92</v>
      </c>
      <c r="W453" s="584" t="s">
        <v>92</v>
      </c>
      <c r="Y453" s="584" t="s">
        <v>92</v>
      </c>
      <c r="AA453" s="584" t="s">
        <v>92</v>
      </c>
    </row>
    <row r="454" spans="3:27" ht="15" customHeight="1">
      <c r="C454" s="584" t="s">
        <v>26</v>
      </c>
      <c r="D454" s="584" t="s">
        <v>26</v>
      </c>
      <c r="I454" s="584" t="s">
        <v>92</v>
      </c>
      <c r="L454" s="584" t="s">
        <v>92</v>
      </c>
      <c r="M454" s="584" t="s">
        <v>103</v>
      </c>
      <c r="N454" s="584" t="s">
        <v>92</v>
      </c>
      <c r="O454" s="584" t="s">
        <v>92</v>
      </c>
      <c r="P454" s="584" t="s">
        <v>92</v>
      </c>
      <c r="R454" s="584" t="s">
        <v>92</v>
      </c>
      <c r="W454" s="584" t="s">
        <v>92</v>
      </c>
      <c r="Y454" s="584" t="s">
        <v>92</v>
      </c>
      <c r="AA454" s="584" t="s">
        <v>92</v>
      </c>
    </row>
    <row r="455" spans="3:27" ht="15" customHeight="1">
      <c r="C455" s="584" t="s">
        <v>26</v>
      </c>
      <c r="D455" s="584" t="s">
        <v>26</v>
      </c>
      <c r="I455" s="584" t="s">
        <v>92</v>
      </c>
      <c r="L455" s="584" t="s">
        <v>92</v>
      </c>
      <c r="M455" s="584" t="s">
        <v>103</v>
      </c>
      <c r="N455" s="584" t="s">
        <v>92</v>
      </c>
      <c r="O455" s="584" t="s">
        <v>92</v>
      </c>
      <c r="P455" s="584" t="s">
        <v>92</v>
      </c>
      <c r="R455" s="584" t="s">
        <v>92</v>
      </c>
      <c r="W455" s="584" t="s">
        <v>92</v>
      </c>
      <c r="Y455" s="584" t="s">
        <v>92</v>
      </c>
      <c r="AA455" s="584" t="s">
        <v>92</v>
      </c>
    </row>
    <row r="456" spans="3:27" ht="15" customHeight="1">
      <c r="C456" s="584" t="s">
        <v>26</v>
      </c>
      <c r="D456" s="584" t="s">
        <v>26</v>
      </c>
      <c r="I456" s="584" t="s">
        <v>92</v>
      </c>
      <c r="L456" s="584" t="s">
        <v>92</v>
      </c>
      <c r="M456" s="584" t="s">
        <v>103</v>
      </c>
      <c r="N456" s="584" t="s">
        <v>92</v>
      </c>
      <c r="O456" s="584" t="s">
        <v>92</v>
      </c>
      <c r="P456" s="584" t="s">
        <v>92</v>
      </c>
      <c r="R456" s="584" t="s">
        <v>92</v>
      </c>
      <c r="W456" s="584" t="s">
        <v>92</v>
      </c>
      <c r="Y456" s="584" t="s">
        <v>92</v>
      </c>
      <c r="AA456" s="584" t="s">
        <v>92</v>
      </c>
    </row>
    <row r="457" spans="3:27" ht="15" customHeight="1">
      <c r="C457" s="584" t="s">
        <v>26</v>
      </c>
      <c r="D457" s="584" t="s">
        <v>26</v>
      </c>
      <c r="I457" s="584" t="s">
        <v>92</v>
      </c>
      <c r="L457" s="584" t="s">
        <v>92</v>
      </c>
      <c r="M457" s="584" t="s">
        <v>103</v>
      </c>
      <c r="N457" s="584" t="s">
        <v>92</v>
      </c>
      <c r="O457" s="584" t="s">
        <v>92</v>
      </c>
      <c r="P457" s="584" t="s">
        <v>92</v>
      </c>
      <c r="R457" s="584" t="s">
        <v>92</v>
      </c>
      <c r="W457" s="584" t="s">
        <v>92</v>
      </c>
      <c r="Y457" s="584" t="s">
        <v>92</v>
      </c>
      <c r="AA457" s="584" t="s">
        <v>92</v>
      </c>
    </row>
    <row r="458" spans="3:27" ht="15" customHeight="1">
      <c r="C458" s="584" t="s">
        <v>26</v>
      </c>
      <c r="D458" s="584" t="s">
        <v>26</v>
      </c>
      <c r="I458" s="584" t="s">
        <v>92</v>
      </c>
      <c r="L458" s="584" t="s">
        <v>92</v>
      </c>
      <c r="M458" s="584" t="s">
        <v>103</v>
      </c>
      <c r="N458" s="584" t="s">
        <v>92</v>
      </c>
      <c r="O458" s="584" t="s">
        <v>92</v>
      </c>
      <c r="P458" s="584" t="s">
        <v>92</v>
      </c>
      <c r="R458" s="584" t="s">
        <v>92</v>
      </c>
      <c r="W458" s="584" t="s">
        <v>92</v>
      </c>
      <c r="Y458" s="584" t="s">
        <v>92</v>
      </c>
      <c r="AA458" s="584" t="s">
        <v>92</v>
      </c>
    </row>
    <row r="459" spans="3:27" ht="15" customHeight="1">
      <c r="C459" s="584" t="s">
        <v>26</v>
      </c>
      <c r="D459" s="584" t="s">
        <v>26</v>
      </c>
      <c r="I459" s="584" t="s">
        <v>92</v>
      </c>
      <c r="L459" s="584" t="s">
        <v>92</v>
      </c>
      <c r="M459" s="584" t="s">
        <v>103</v>
      </c>
      <c r="N459" s="584" t="s">
        <v>92</v>
      </c>
      <c r="O459" s="584" t="s">
        <v>92</v>
      </c>
      <c r="P459" s="584" t="s">
        <v>92</v>
      </c>
      <c r="R459" s="584" t="s">
        <v>92</v>
      </c>
      <c r="W459" s="584" t="s">
        <v>92</v>
      </c>
      <c r="Y459" s="584" t="s">
        <v>92</v>
      </c>
      <c r="AA459" s="584" t="s">
        <v>92</v>
      </c>
    </row>
    <row r="460" spans="3:27" ht="15" customHeight="1">
      <c r="C460" s="584" t="s">
        <v>26</v>
      </c>
      <c r="D460" s="584" t="s">
        <v>26</v>
      </c>
      <c r="I460" s="584" t="s">
        <v>92</v>
      </c>
      <c r="L460" s="584" t="s">
        <v>92</v>
      </c>
      <c r="M460" s="584" t="s">
        <v>103</v>
      </c>
      <c r="N460" s="584" t="s">
        <v>92</v>
      </c>
      <c r="O460" s="584" t="s">
        <v>92</v>
      </c>
      <c r="P460" s="584" t="s">
        <v>92</v>
      </c>
      <c r="R460" s="584" t="s">
        <v>92</v>
      </c>
      <c r="W460" s="584" t="s">
        <v>92</v>
      </c>
      <c r="Y460" s="584" t="s">
        <v>92</v>
      </c>
      <c r="AA460" s="584" t="s">
        <v>92</v>
      </c>
    </row>
    <row r="461" spans="3:27" ht="15" customHeight="1">
      <c r="C461" s="584" t="s">
        <v>26</v>
      </c>
      <c r="D461" s="584" t="s">
        <v>26</v>
      </c>
      <c r="I461" s="584" t="s">
        <v>92</v>
      </c>
      <c r="L461" s="584" t="s">
        <v>92</v>
      </c>
      <c r="M461" s="584" t="s">
        <v>103</v>
      </c>
      <c r="N461" s="584" t="s">
        <v>92</v>
      </c>
      <c r="O461" s="584" t="s">
        <v>92</v>
      </c>
      <c r="P461" s="584" t="s">
        <v>92</v>
      </c>
      <c r="R461" s="584" t="s">
        <v>92</v>
      </c>
      <c r="W461" s="584" t="s">
        <v>92</v>
      </c>
      <c r="Y461" s="584" t="s">
        <v>92</v>
      </c>
      <c r="AA461" s="584" t="s">
        <v>92</v>
      </c>
    </row>
    <row r="462" spans="3:27" ht="15" customHeight="1">
      <c r="C462" s="584" t="s">
        <v>26</v>
      </c>
      <c r="D462" s="584" t="s">
        <v>26</v>
      </c>
      <c r="I462" s="584" t="s">
        <v>92</v>
      </c>
      <c r="L462" s="584" t="s">
        <v>92</v>
      </c>
      <c r="M462" s="584" t="s">
        <v>103</v>
      </c>
      <c r="N462" s="584" t="s">
        <v>92</v>
      </c>
      <c r="O462" s="584" t="s">
        <v>92</v>
      </c>
      <c r="P462" s="584" t="s">
        <v>92</v>
      </c>
      <c r="R462" s="584" t="s">
        <v>92</v>
      </c>
      <c r="W462" s="584" t="s">
        <v>92</v>
      </c>
      <c r="Y462" s="584" t="s">
        <v>92</v>
      </c>
      <c r="AA462" s="584" t="s">
        <v>92</v>
      </c>
    </row>
    <row r="463" spans="3:27" ht="15" customHeight="1">
      <c r="C463" s="584" t="s">
        <v>26</v>
      </c>
      <c r="D463" s="584" t="s">
        <v>26</v>
      </c>
      <c r="I463" s="584" t="s">
        <v>92</v>
      </c>
      <c r="L463" s="584" t="s">
        <v>92</v>
      </c>
      <c r="M463" s="584" t="s">
        <v>103</v>
      </c>
      <c r="N463" s="584" t="s">
        <v>92</v>
      </c>
      <c r="O463" s="584" t="s">
        <v>92</v>
      </c>
      <c r="P463" s="584" t="s">
        <v>92</v>
      </c>
      <c r="R463" s="584" t="s">
        <v>92</v>
      </c>
      <c r="W463" s="584" t="s">
        <v>92</v>
      </c>
      <c r="Y463" s="584" t="s">
        <v>92</v>
      </c>
      <c r="AA463" s="584" t="s">
        <v>92</v>
      </c>
    </row>
    <row r="464" spans="3:27" ht="15" customHeight="1">
      <c r="C464" s="584" t="s">
        <v>26</v>
      </c>
      <c r="D464" s="584" t="s">
        <v>26</v>
      </c>
      <c r="I464" s="584" t="s">
        <v>92</v>
      </c>
      <c r="L464" s="584" t="s">
        <v>92</v>
      </c>
      <c r="M464" s="584" t="s">
        <v>103</v>
      </c>
      <c r="N464" s="584" t="s">
        <v>92</v>
      </c>
      <c r="O464" s="584" t="s">
        <v>92</v>
      </c>
      <c r="P464" s="584" t="s">
        <v>92</v>
      </c>
      <c r="R464" s="584" t="s">
        <v>92</v>
      </c>
      <c r="W464" s="584" t="s">
        <v>92</v>
      </c>
      <c r="Y464" s="584" t="s">
        <v>92</v>
      </c>
      <c r="AA464" s="584" t="s">
        <v>92</v>
      </c>
    </row>
    <row r="465" spans="3:27" ht="15" customHeight="1">
      <c r="C465" s="584" t="s">
        <v>26</v>
      </c>
      <c r="D465" s="584" t="s">
        <v>26</v>
      </c>
      <c r="I465" s="584" t="s">
        <v>92</v>
      </c>
      <c r="L465" s="584" t="s">
        <v>92</v>
      </c>
      <c r="M465" s="584" t="s">
        <v>103</v>
      </c>
      <c r="N465" s="584" t="s">
        <v>92</v>
      </c>
      <c r="O465" s="584" t="s">
        <v>92</v>
      </c>
      <c r="P465" s="584" t="s">
        <v>92</v>
      </c>
      <c r="R465" s="584" t="s">
        <v>92</v>
      </c>
      <c r="W465" s="584" t="s">
        <v>92</v>
      </c>
      <c r="Y465" s="584" t="s">
        <v>92</v>
      </c>
      <c r="AA465" s="584" t="s">
        <v>92</v>
      </c>
    </row>
    <row r="466" spans="3:27" ht="15" customHeight="1">
      <c r="C466" s="584" t="s">
        <v>26</v>
      </c>
      <c r="D466" s="584" t="s">
        <v>26</v>
      </c>
      <c r="I466" s="584" t="s">
        <v>92</v>
      </c>
      <c r="L466" s="584" t="s">
        <v>92</v>
      </c>
      <c r="M466" s="584" t="s">
        <v>103</v>
      </c>
      <c r="N466" s="584" t="s">
        <v>92</v>
      </c>
      <c r="O466" s="584" t="s">
        <v>92</v>
      </c>
      <c r="P466" s="584" t="s">
        <v>92</v>
      </c>
      <c r="R466" s="584" t="s">
        <v>92</v>
      </c>
      <c r="W466" s="584" t="s">
        <v>92</v>
      </c>
      <c r="Y466" s="584" t="s">
        <v>92</v>
      </c>
      <c r="AA466" s="584" t="s">
        <v>92</v>
      </c>
    </row>
    <row r="467" spans="3:27" ht="15" customHeight="1">
      <c r="C467" s="584" t="s">
        <v>26</v>
      </c>
      <c r="D467" s="584" t="s">
        <v>26</v>
      </c>
      <c r="I467" s="584" t="s">
        <v>92</v>
      </c>
      <c r="L467" s="584" t="s">
        <v>92</v>
      </c>
      <c r="M467" s="584" t="s">
        <v>103</v>
      </c>
      <c r="N467" s="584" t="s">
        <v>92</v>
      </c>
      <c r="O467" s="584" t="s">
        <v>92</v>
      </c>
      <c r="P467" s="584" t="s">
        <v>92</v>
      </c>
      <c r="R467" s="584" t="s">
        <v>92</v>
      </c>
      <c r="W467" s="584" t="s">
        <v>92</v>
      </c>
      <c r="Y467" s="584" t="s">
        <v>92</v>
      </c>
      <c r="AA467" s="584" t="s">
        <v>92</v>
      </c>
    </row>
    <row r="468" spans="3:27" ht="15" customHeight="1">
      <c r="C468" s="584" t="s">
        <v>26</v>
      </c>
      <c r="D468" s="584" t="s">
        <v>26</v>
      </c>
      <c r="I468" s="584" t="s">
        <v>92</v>
      </c>
      <c r="L468" s="584" t="s">
        <v>92</v>
      </c>
      <c r="M468" s="584" t="s">
        <v>103</v>
      </c>
      <c r="N468" s="584" t="s">
        <v>92</v>
      </c>
      <c r="O468" s="584" t="s">
        <v>92</v>
      </c>
      <c r="P468" s="584" t="s">
        <v>92</v>
      </c>
      <c r="R468" s="584" t="s">
        <v>92</v>
      </c>
      <c r="W468" s="584" t="s">
        <v>92</v>
      </c>
      <c r="Y468" s="584" t="s">
        <v>92</v>
      </c>
      <c r="AA468" s="584" t="s">
        <v>92</v>
      </c>
    </row>
    <row r="469" spans="3:27" ht="15" customHeight="1">
      <c r="C469" s="584" t="s">
        <v>26</v>
      </c>
      <c r="D469" s="584" t="s">
        <v>26</v>
      </c>
      <c r="I469" s="584" t="s">
        <v>92</v>
      </c>
      <c r="L469" s="584" t="s">
        <v>92</v>
      </c>
      <c r="M469" s="584" t="s">
        <v>103</v>
      </c>
      <c r="N469" s="584" t="s">
        <v>92</v>
      </c>
      <c r="O469" s="584" t="s">
        <v>92</v>
      </c>
      <c r="P469" s="584" t="s">
        <v>92</v>
      </c>
      <c r="R469" s="584" t="s">
        <v>92</v>
      </c>
      <c r="W469" s="584" t="s">
        <v>92</v>
      </c>
      <c r="Y469" s="584" t="s">
        <v>92</v>
      </c>
      <c r="AA469" s="584" t="s">
        <v>92</v>
      </c>
    </row>
    <row r="470" spans="3:27" ht="15" customHeight="1">
      <c r="C470" s="584" t="s">
        <v>26</v>
      </c>
      <c r="D470" s="584" t="s">
        <v>26</v>
      </c>
      <c r="I470" s="584" t="s">
        <v>92</v>
      </c>
      <c r="L470" s="584" t="s">
        <v>92</v>
      </c>
      <c r="M470" s="584" t="s">
        <v>103</v>
      </c>
      <c r="N470" s="584" t="s">
        <v>92</v>
      </c>
      <c r="O470" s="584" t="s">
        <v>92</v>
      </c>
      <c r="P470" s="584" t="s">
        <v>92</v>
      </c>
      <c r="R470" s="584" t="s">
        <v>92</v>
      </c>
      <c r="W470" s="584" t="s">
        <v>92</v>
      </c>
      <c r="Y470" s="584" t="s">
        <v>92</v>
      </c>
      <c r="AA470" s="584" t="s">
        <v>92</v>
      </c>
    </row>
    <row r="471" spans="3:27" ht="15" customHeight="1">
      <c r="C471" s="584" t="s">
        <v>26</v>
      </c>
      <c r="D471" s="584" t="s">
        <v>26</v>
      </c>
      <c r="I471" s="584" t="s">
        <v>92</v>
      </c>
      <c r="L471" s="584" t="s">
        <v>92</v>
      </c>
      <c r="M471" s="584" t="s">
        <v>103</v>
      </c>
      <c r="N471" s="584" t="s">
        <v>92</v>
      </c>
      <c r="O471" s="584" t="s">
        <v>92</v>
      </c>
      <c r="P471" s="584" t="s">
        <v>92</v>
      </c>
      <c r="R471" s="584" t="s">
        <v>92</v>
      </c>
      <c r="W471" s="584" t="s">
        <v>92</v>
      </c>
      <c r="Y471" s="584" t="s">
        <v>92</v>
      </c>
      <c r="AA471" s="584" t="s">
        <v>92</v>
      </c>
    </row>
    <row r="472" spans="3:27" ht="15" customHeight="1">
      <c r="C472" s="584" t="s">
        <v>26</v>
      </c>
      <c r="D472" s="584" t="s">
        <v>26</v>
      </c>
      <c r="I472" s="584" t="s">
        <v>92</v>
      </c>
      <c r="L472" s="584" t="s">
        <v>92</v>
      </c>
      <c r="M472" s="584" t="s">
        <v>103</v>
      </c>
      <c r="N472" s="584" t="s">
        <v>92</v>
      </c>
      <c r="O472" s="584" t="s">
        <v>92</v>
      </c>
      <c r="P472" s="584" t="s">
        <v>92</v>
      </c>
      <c r="R472" s="584" t="s">
        <v>92</v>
      </c>
      <c r="W472" s="584" t="s">
        <v>92</v>
      </c>
      <c r="Y472" s="584" t="s">
        <v>92</v>
      </c>
      <c r="AA472" s="584" t="s">
        <v>92</v>
      </c>
    </row>
    <row r="473" spans="3:27" ht="15" customHeight="1">
      <c r="C473" s="584" t="s">
        <v>26</v>
      </c>
      <c r="D473" s="584" t="s">
        <v>26</v>
      </c>
      <c r="I473" s="584" t="s">
        <v>92</v>
      </c>
      <c r="L473" s="584" t="s">
        <v>92</v>
      </c>
      <c r="M473" s="584" t="s">
        <v>103</v>
      </c>
      <c r="N473" s="584" t="s">
        <v>92</v>
      </c>
      <c r="O473" s="584" t="s">
        <v>92</v>
      </c>
      <c r="P473" s="584" t="s">
        <v>92</v>
      </c>
      <c r="R473" s="584" t="s">
        <v>92</v>
      </c>
      <c r="W473" s="584" t="s">
        <v>92</v>
      </c>
      <c r="Y473" s="584" t="s">
        <v>92</v>
      </c>
      <c r="AA473" s="584" t="s">
        <v>92</v>
      </c>
    </row>
    <row r="474" spans="3:27" ht="15" customHeight="1">
      <c r="C474" s="584" t="s">
        <v>26</v>
      </c>
      <c r="D474" s="584" t="s">
        <v>26</v>
      </c>
      <c r="I474" s="584" t="s">
        <v>92</v>
      </c>
      <c r="L474" s="584" t="s">
        <v>92</v>
      </c>
      <c r="M474" s="584" t="s">
        <v>103</v>
      </c>
      <c r="N474" s="584" t="s">
        <v>92</v>
      </c>
      <c r="O474" s="584" t="s">
        <v>92</v>
      </c>
      <c r="P474" s="584" t="s">
        <v>92</v>
      </c>
      <c r="R474" s="584" t="s">
        <v>92</v>
      </c>
      <c r="W474" s="584" t="s">
        <v>92</v>
      </c>
      <c r="Y474" s="584" t="s">
        <v>92</v>
      </c>
      <c r="AA474" s="584" t="s">
        <v>92</v>
      </c>
    </row>
    <row r="475" spans="3:27" ht="15" customHeight="1">
      <c r="C475" s="584" t="s">
        <v>26</v>
      </c>
      <c r="D475" s="584" t="s">
        <v>26</v>
      </c>
      <c r="I475" s="584" t="s">
        <v>92</v>
      </c>
      <c r="L475" s="584" t="s">
        <v>92</v>
      </c>
      <c r="M475" s="584" t="s">
        <v>103</v>
      </c>
      <c r="N475" s="584" t="s">
        <v>92</v>
      </c>
      <c r="O475" s="584" t="s">
        <v>92</v>
      </c>
      <c r="P475" s="584" t="s">
        <v>92</v>
      </c>
      <c r="R475" s="584" t="s">
        <v>92</v>
      </c>
      <c r="W475" s="584" t="s">
        <v>92</v>
      </c>
      <c r="Y475" s="584" t="s">
        <v>92</v>
      </c>
      <c r="AA475" s="584" t="s">
        <v>92</v>
      </c>
    </row>
    <row r="476" spans="3:27" ht="15" customHeight="1">
      <c r="C476" s="584" t="s">
        <v>26</v>
      </c>
      <c r="D476" s="584" t="s">
        <v>26</v>
      </c>
      <c r="I476" s="584" t="s">
        <v>92</v>
      </c>
      <c r="L476" s="584" t="s">
        <v>92</v>
      </c>
      <c r="M476" s="584" t="s">
        <v>103</v>
      </c>
      <c r="N476" s="584" t="s">
        <v>92</v>
      </c>
      <c r="O476" s="584" t="s">
        <v>92</v>
      </c>
      <c r="P476" s="584" t="s">
        <v>92</v>
      </c>
      <c r="R476" s="584" t="s">
        <v>92</v>
      </c>
      <c r="W476" s="584" t="s">
        <v>92</v>
      </c>
      <c r="Y476" s="584" t="s">
        <v>92</v>
      </c>
      <c r="AA476" s="584" t="s">
        <v>92</v>
      </c>
    </row>
    <row r="477" spans="3:27" ht="15" customHeight="1">
      <c r="C477" s="584" t="s">
        <v>26</v>
      </c>
      <c r="D477" s="584" t="s">
        <v>26</v>
      </c>
      <c r="I477" s="584" t="s">
        <v>92</v>
      </c>
      <c r="L477" s="584" t="s">
        <v>92</v>
      </c>
      <c r="M477" s="584" t="s">
        <v>103</v>
      </c>
      <c r="N477" s="584" t="s">
        <v>92</v>
      </c>
      <c r="O477" s="584" t="s">
        <v>92</v>
      </c>
      <c r="P477" s="584" t="s">
        <v>92</v>
      </c>
      <c r="R477" s="584" t="s">
        <v>92</v>
      </c>
      <c r="W477" s="584" t="s">
        <v>92</v>
      </c>
      <c r="Y477" s="584" t="s">
        <v>92</v>
      </c>
      <c r="AA477" s="584" t="s">
        <v>92</v>
      </c>
    </row>
    <row r="478" spans="3:27" ht="15" customHeight="1">
      <c r="C478" s="584" t="s">
        <v>26</v>
      </c>
      <c r="D478" s="584" t="s">
        <v>26</v>
      </c>
      <c r="I478" s="584" t="s">
        <v>92</v>
      </c>
      <c r="L478" s="584" t="s">
        <v>92</v>
      </c>
      <c r="M478" s="584" t="s">
        <v>103</v>
      </c>
      <c r="N478" s="584" t="s">
        <v>92</v>
      </c>
      <c r="O478" s="584" t="s">
        <v>92</v>
      </c>
      <c r="P478" s="584" t="s">
        <v>92</v>
      </c>
      <c r="R478" s="584" t="s">
        <v>92</v>
      </c>
      <c r="W478" s="584" t="s">
        <v>92</v>
      </c>
      <c r="Y478" s="584" t="s">
        <v>92</v>
      </c>
      <c r="AA478" s="584" t="s">
        <v>92</v>
      </c>
    </row>
    <row r="479" spans="3:27" ht="15" customHeight="1">
      <c r="C479" s="584" t="s">
        <v>26</v>
      </c>
      <c r="D479" s="584" t="s">
        <v>26</v>
      </c>
      <c r="I479" s="584" t="s">
        <v>92</v>
      </c>
      <c r="L479" s="584" t="s">
        <v>92</v>
      </c>
      <c r="M479" s="584" t="s">
        <v>103</v>
      </c>
      <c r="N479" s="584" t="s">
        <v>92</v>
      </c>
      <c r="O479" s="584" t="s">
        <v>92</v>
      </c>
      <c r="P479" s="584" t="s">
        <v>92</v>
      </c>
      <c r="R479" s="584" t="s">
        <v>92</v>
      </c>
      <c r="W479" s="584" t="s">
        <v>92</v>
      </c>
      <c r="Y479" s="584" t="s">
        <v>92</v>
      </c>
      <c r="AA479" s="584" t="s">
        <v>92</v>
      </c>
    </row>
    <row r="480" spans="3:27" ht="15" customHeight="1">
      <c r="C480" s="584" t="s">
        <v>26</v>
      </c>
      <c r="D480" s="584" t="s">
        <v>26</v>
      </c>
      <c r="I480" s="584" t="s">
        <v>92</v>
      </c>
      <c r="L480" s="584" t="s">
        <v>92</v>
      </c>
      <c r="M480" s="584" t="s">
        <v>103</v>
      </c>
      <c r="N480" s="584" t="s">
        <v>92</v>
      </c>
      <c r="O480" s="584" t="s">
        <v>92</v>
      </c>
      <c r="P480" s="584" t="s">
        <v>92</v>
      </c>
      <c r="R480" s="584" t="s">
        <v>92</v>
      </c>
      <c r="W480" s="584" t="s">
        <v>92</v>
      </c>
      <c r="Y480" s="584" t="s">
        <v>92</v>
      </c>
      <c r="AA480" s="584" t="s">
        <v>92</v>
      </c>
    </row>
    <row r="481" spans="3:27" ht="15" customHeight="1">
      <c r="C481" s="584" t="s">
        <v>26</v>
      </c>
      <c r="D481" s="584" t="s">
        <v>26</v>
      </c>
      <c r="I481" s="584" t="s">
        <v>92</v>
      </c>
      <c r="L481" s="584" t="s">
        <v>92</v>
      </c>
      <c r="M481" s="584" t="s">
        <v>103</v>
      </c>
      <c r="N481" s="584" t="s">
        <v>92</v>
      </c>
      <c r="O481" s="584" t="s">
        <v>92</v>
      </c>
      <c r="P481" s="584" t="s">
        <v>92</v>
      </c>
      <c r="R481" s="584" t="s">
        <v>92</v>
      </c>
      <c r="W481" s="584" t="s">
        <v>92</v>
      </c>
      <c r="Y481" s="584" t="s">
        <v>92</v>
      </c>
      <c r="AA481" s="584" t="s">
        <v>92</v>
      </c>
    </row>
    <row r="482" spans="3:27" ht="15" customHeight="1">
      <c r="C482" s="584" t="s">
        <v>26</v>
      </c>
      <c r="D482" s="584" t="s">
        <v>26</v>
      </c>
      <c r="I482" s="584" t="s">
        <v>92</v>
      </c>
      <c r="L482" s="584" t="s">
        <v>92</v>
      </c>
      <c r="M482" s="584" t="s">
        <v>103</v>
      </c>
      <c r="N482" s="584" t="s">
        <v>92</v>
      </c>
      <c r="O482" s="584" t="s">
        <v>92</v>
      </c>
      <c r="P482" s="584" t="s">
        <v>92</v>
      </c>
      <c r="R482" s="584" t="s">
        <v>92</v>
      </c>
      <c r="W482" s="584" t="s">
        <v>92</v>
      </c>
      <c r="Y482" s="584" t="s">
        <v>92</v>
      </c>
      <c r="AA482" s="584" t="s">
        <v>92</v>
      </c>
    </row>
  </sheetData>
  <mergeCells count="5">
    <mergeCell ref="B1:G2"/>
    <mergeCell ref="C4:C5"/>
    <mergeCell ref="H1:K2"/>
    <mergeCell ref="L1:R2"/>
    <mergeCell ref="S1:AA2"/>
  </mergeCells>
  <conditionalFormatting sqref="C6:D9982">
    <cfRule type="cellIs" dxfId="285" priority="3" operator="equal">
      <formula>"Escribí o elegí un valor"</formula>
    </cfRule>
  </conditionalFormatting>
  <conditionalFormatting sqref="I6:I9982 L6:L9982 N6:P9982 R6:R9982 W6:W9982 Y6:Y9982 AA6:AA9982">
    <cfRule type="cellIs" dxfId="284" priority="5" operator="equal">
      <formula>"Seleccionar"</formula>
    </cfRule>
  </conditionalFormatting>
  <conditionalFormatting sqref="M6:M9982">
    <cfRule type="cellIs" priority="7" operator="equal">
      <formula>"Mercado Envíos"</formula>
    </cfRule>
  </conditionalFormatting>
  <dataValidations count="6">
    <dataValidation type="decimal" operator="greaterThan" allowBlank="1" showInputMessage="1" sqref="U6:U9982 H6:H9982">
      <formula1>0</formula1>
    </dataValidation>
    <dataValidation type="textLength" operator="lessThanOrEqual" allowBlank="1" showInputMessage="1" sqref="B6:B9982 F6:F9982 S6:T9982">
      <formula1>255</formula1>
    </dataValidation>
    <dataValidation type="textLength" operator="lessThanOrEqual" allowBlank="1" showInputMessage="1" sqref="A6:A9982">
      <formula1>60</formula1>
    </dataValidation>
    <dataValidation type="decimal" allowBlank="1" showInputMessage="1" sqref="G6:G9982">
      <formula1>0</formula1>
      <formula2>99999</formula2>
    </dataValidation>
    <dataValidation type="decimal" allowBlank="1" showInputMessage="1" sqref="Z6:Z9982 X6:X9982 V6:V9982 Q6:Q9982">
      <formula1>-2147483648</formula1>
      <formula2>2147483647</formula2>
    </dataValidation>
    <dataValidation type="textLength" operator="lessThanOrEqual" allowBlank="1" showInputMessage="1" sqref="J6:J9982">
      <formula1>50000</formula1>
    </dataValidation>
  </dataValidations>
  <hyperlinks>
    <hyperlink ref="D5" r:id="rId1"/>
    <hyperlink ref="E5" r:id="rId2"/>
    <hyperlink ref="E6" r:id="rId3" display="https://rerda.com/imagenes/mochilas/8708601/01/1.jpg,https://rerda.com/img/meli/placa1.jpeg,https://rerda.com/img/meli/placa2.jpeg,https://rerda.com/img/meli/placa3.jpeg,https://rerda.com/img/meli/placa4.jpeg,https://rerda.com/img/meli/placa5.jpeg"/>
    <hyperlink ref="E7" r:id="rId4" display="https://rerda.com/imagenes/mochilas/8708601/02/1.jpg,https://rerda.com/img/meli/placa1.jpeg,https://rerda.com/img/meli/placa2.jpeg,https://rerda.com/img/meli/placa3.jpeg,https://rerda.com/img/meli/placa4.jpeg,https://rerda.com/img/meli/placa5.jpeg"/>
    <hyperlink ref="K6:K22" r:id="rId5" display="https://youtu.be/GgQF-zGCdFU"/>
    <hyperlink ref="E8" display="https://rerda.com/imagenes/mochilas/8708601/03/1.jpg,https://rerda.com/imagenes/mochilas/8708601/03/2.jpg,https://rerda.com/imagenes/mochilas/8708601/03/3.jpg,https://rerda.com/imagenes/mochilas/8708601/03/4.jpg,https://rerda.com/img/meli/placa1.jpeg,http"/>
    <hyperlink ref="E9" display="https://rerda.com/imagenes/mochilas/8708601/04/1.jpg,https://rerda.com/imagenes/mochilas/8708601/04/2.jpg,https://rerda.com/imagenes/mochilas/8708601/04/3.jpg,https://rerda.com/img/meli/placa1.jpeg,https://rerda.com/img/meli/placa2.jpeg,https://rerda.com/"/>
    <hyperlink ref="E10" r:id="rId6" display="https://rerda.com/imagenes/mochilas/8708601/05/1.jpg,https://rerda.com/img/meli/placa1.jpeg,https://rerda.com/img/meli/placa2.jpeg,https://rerda.com/img/meli/placa3.jpeg,https://rerda.com/img/meli/placa4.jpeg,https://rerda.com/img/meli/placa5.jpeg"/>
    <hyperlink ref="E11" display="https://rerda.com/imagenes/mochilas/8708601/06/1.jpg,https://rerda.com/imagenes/mochilas/8708601/06/2.jpg,https://rerda.com/img/meli/placa1.jpeg,https://rerda.com/img/meli/placa2.jpeg,https://rerda.com/img/meli/placa3.jpeg,https://rerda.com/img/meli/placa"/>
    <hyperlink ref="E12" r:id="rId7" display="https://rerda.com/imagenes/mochilas/8708601/07/1.jpg,https://rerda.com/img/meli/placa1.jpeg,https://rerda.com/img/meli/placa2.jpeg,https://rerda.com/img/meli/placa3.jpeg,https://rerda.com/img/meli/placa4.jpeg,https://rerda.com/img/meli/placa5.jpeg"/>
    <hyperlink ref="E13" r:id="rId8" display="https://rerda.com/imagenes/mochilas/8708601/08/1.jpg,https://rerda.com/img/meli/placa1.jpeg,https://rerda.com/img/meli/placa2.jpeg,https://rerda.com/img/meli/placa3.jpeg,https://rerda.com/img/meli/placa4.jpeg,https://rerda.com/img/meli/placa5.jpeg"/>
    <hyperlink ref="E14" display="https://rerda.com/imagenes/mochilas/8708601/09/1.jpg,https://rerda.com/imagenes/mochilas/8708601/09/2.jpg,https://rerda.com/imagenes/mochilas/8708601/09/3.jpg,https://rerda.com/img/meli/placa1.jpeg,https://rerda.com/img/meli/placa2.jpeg,https://rerda.com/"/>
    <hyperlink ref="E15" r:id="rId9" display="https://rerda.com/imagenes/mochilas/8708601/10/1.jpg,https://rerda.com/img/meli/placa1.jpeg,https://rerda.com/img/meli/placa2.jpeg,https://rerda.com/img/meli/placa3.jpeg,https://rerda.com/img/meli/placa4.jpeg,https://rerda.com/img/meli/placa5.jpeg"/>
    <hyperlink ref="E16" display="https://rerda.com/imagenes/mochilas/8708601/11/1.jpg,https://rerda.com/imagenes/mochilas/8708601/11/2.jpg,https://rerda.com/img/meli/placa1.jpeg,https://rerda.com/img/meli/placa2.jpeg,https://rerda.com/img/meli/placa3.jpeg,https://rerda.com/img/meli/placa"/>
    <hyperlink ref="E17" r:id="rId10" display="https://rerda.com/imagenes/mochilas/8708601/12/1.jpg,https://rerda.com/img/meli/placa1.jpeg,https://rerda.com/img/meli/placa2.jpeg,https://rerda.com/img/meli/placa3.jpeg,https://rerda.com/img/meli/placa4.jpeg,https://rerda.com/img/meli/placa5.jpeg"/>
    <hyperlink ref="E18" display="https://rerda.com/imagenes/mochilas/8708601/13/1.jpg,https://rerda.com/imagenes/mochilas/8708601/13/2.jpg,https://rerda.com/img/meli/placa1.jpeg,https://rerda.com/img/meli/placa2.jpeg,https://rerda.com/img/meli/placa3.jpeg,https://rerda.com/img/meli/placa"/>
    <hyperlink ref="E19" r:id="rId11" display="https://rerda.com/imagenes/mochilas/8708601/14/1.jpg,https://rerda.com/img/meli/placa1.jpeg,https://rerda.com/img/meli/placa2.jpeg,https://rerda.com/img/meli/placa3.jpeg,https://rerda.com/img/meli/placa4.jpeg,https://rerda.com/img/meli/placa5.jpeg"/>
    <hyperlink ref="E20" r:id="rId12" display="https://rerda.com/imagenes/mochilas/8708601/15/1.jpg,https://rerda.com/img/meli/placa1.jpeg,https://rerda.com/img/meli/placa2.jpeg,https://rerda.com/img/meli/placa3.jpeg,https://rerda.com/img/meli/placa4.jpeg,https://rerda.com/img/meli/placa5.jpeg"/>
    <hyperlink ref="E21" r:id="rId13" display="https://rerda.com/imagenes/mochilas/8708601/16/1.jpg,https://rerda.com/img/meli/placa1.jpeg,https://rerda.com/img/meli/placa2.jpeg,https://rerda.com/img/meli/placa3.jpeg,https://rerda.com/img/meli/placa4.jpeg,https://rerda.com/img/meli/placa5.jpeg"/>
    <hyperlink ref="E22" r:id="rId14" display="https://rerda.com/imagenes/mochilas/8708601/17/1.jpg,https://rerda.com/img/meli/placa1.jpeg,https://rerda.com/img/meli/placa2.jpeg,https://rerda.com/img/meli/placa3.jpeg,https://rerda.com/img/meli/placa4.jpeg,https://rerda.com/img/meli/placa5.jpeg"/>
    <hyperlink ref="K23" r:id="rId15"/>
    <hyperlink ref="K24" r:id="rId16"/>
    <hyperlink ref="K25" r:id="rId17"/>
    <hyperlink ref="K26" r:id="rId18"/>
    <hyperlink ref="K27" r:id="rId19"/>
    <hyperlink ref="K28" r:id="rId20"/>
    <hyperlink ref="K29" r:id="rId21"/>
    <hyperlink ref="K30" r:id="rId22"/>
    <hyperlink ref="K31" r:id="rId23"/>
    <hyperlink ref="E23" display="https://rerda.com/imagenes/mochilas/8708610/03/1.jpg,https://rerda.com/imagenes/mochilas/8708610/03/2.jpg,https://rerda.com/imagenes/mochilas/8708610/03/3.jpg,https://rerda.com/imagenes/mochilas/8708610/03/4.jpg,https://rerda.com/imagenes/mochilas/8708610"/>
    <hyperlink ref="E24" r:id="rId24" display="https://rerda.com/imagenes/mochilas/8708610/04/1.jpg,https://rerda.com/img/meli/placa1.jpeg,https://rerda.com/img/meli/placa2.jpeg,https://rerda.com/img/meli/placa3.jpeg,https://rerda.com/img/meli/placa4.jpeg,https://rerda.com/img/meli/placa5.jpeg"/>
    <hyperlink ref="E25" r:id="rId25" display="https://rerda.com/imagenes/mochilas/8708610/05/1.jpg,https://rerda.com/img/meli/placa1.jpeg,https://rerda.com/img/meli/placa2.jpeg,https://rerda.com/img/meli/placa3.jpeg,https://rerda.com/img/meli/placa4.jpeg,https://rerda.com/img/meli/placa5.jpeg"/>
    <hyperlink ref="E26" display="https://rerda.com/imagenes/mochilas/8708610/06/1.jpg,https://rerda.com/imagenes/mochilas/8708610/06/2.jpg,https://rerda.com/imagenes/mochilas/8708610/06/3.jpg,https://rerda.com/imagenes/mochilas/8708610/06/4.jpg,https://rerda.com/imagenes/mochilas/8708610"/>
    <hyperlink ref="E27" display="https://rerda.com/imagenes/mochilas/8708610/07/1.jpg,https://rerda.com/imagenes/mochilas/8708610/07/2.jpg,https://rerda.com/imagenes/mochilas/8708610/07/3.jpg,https://rerda.com/imagenes/mochilas/8708610/07/4.jpg,https://rerda.com/imagenes/mochilas/8708610"/>
    <hyperlink ref="E28" display="https://rerda.com/imagenes/mochilas/8708610/08/1.jpg,https://rerda.com/imagenes/mochilas/8708610/08/2.jpg,https://rerda.com/imagenes/mochilas/8708610/08/3.jpg,https://rerda.com/imagenes/mochilas/8708610/08/4.jpg,https://rerda.com/imagenes/mochilas/8708610"/>
    <hyperlink ref="E29" display="https://rerda.com/imagenes/mochilas/8708610/09/1.jpg,https://rerda.com/imagenes/mochilas/8708610/09/2.jpg,https://rerda.com/imagenes/mochilas/8708610/09/3.jpg,https://rerda.com/imagenes/mochilas/8708610/09/4.jpg,https://rerda.com/imagenes/mochilas/8708610"/>
    <hyperlink ref="E30" display="https://rerda.com/imagenes/mochilas/8708610/10/1.jpg,https://rerda.com/imagenes/mochilas/8708610/10/2.jpg,https://rerda.com/img/meli/placa1.jpeg,https://rerda.com/img/meli/placa2.jpeg,https://rerda.com/img/meli/placa3.jpeg,https://rerda.com/img/meli/placa"/>
    <hyperlink ref="E31" r:id="rId26" display="https://rerda.com/imagenes/mochilas/8708610/11/1.jpg,https://rerda.com/img/meli/placa1.jpeg,https://rerda.com/img/meli/placa2.jpeg,https://rerda.com/img/meli/placa3.jpeg,https://rerda.com/img/meli/placa4.jpeg,https://rerda.com/img/meli/placa5.jpeg"/>
    <hyperlink ref="K32" r:id="rId27"/>
    <hyperlink ref="K33" r:id="rId28"/>
    <hyperlink ref="K34" r:id="rId29"/>
    <hyperlink ref="K35" r:id="rId30"/>
    <hyperlink ref="K36" r:id="rId31"/>
    <hyperlink ref="K37" r:id="rId32"/>
    <hyperlink ref="E32" r:id="rId33" display="https://rerda.com/imagenes/mochilas/8708609/03/1.jpg,https://rerda.com/img/meli/placa1.jpeg,https://rerda.com/img/meli/placa2.jpeg,https://rerda.com/img/meli/placa3.jpeg,https://rerda.com/img/meli/placa4.jpeg,https://rerda.com/img/meli/placa5.jpeg"/>
    <hyperlink ref="E33" r:id="rId34" display="https://rerda.com/imagenes/mochilas/8708609/05/1.jpg,https://rerda.com/img/meli/placa1.jpeg,https://rerda.com/img/meli/placa2.jpeg,https://rerda.com/img/meli/placa3.jpeg,https://rerda.com/img/meli/placa4.jpeg,https://rerda.com/img/meli/placa5.jpeg"/>
    <hyperlink ref="E34" r:id="rId35" display="https://rerda.com/imagenes/mochilas/8708609/07/1.jpg,https://rerda.com/img/meli/placa1.jpeg,https://rerda.com/img/meli/placa2.jpeg,https://rerda.com/img/meli/placa3.jpeg,https://rerda.com/img/meli/placa4.jpeg,https://rerda.com/img/meli/placa5.jpeg"/>
    <hyperlink ref="E35" r:id="rId36" display="https://rerda.com/imagenes/mochilas/8708609/08/1.jpg,https://rerda.com/img/meli/placa1.jpeg,https://rerda.com/img/meli/placa2.jpeg,https://rerda.com/img/meli/placa3.jpeg,https://rerda.com/img/meli/placa4.jpeg,https://rerda.com/img/meli/placa5.jpeg"/>
    <hyperlink ref="E36" r:id="rId37" display="https://rerda.com/imagenes/mochilas/8708609/09/1.jpg,https://rerda.com/img/meli/placa1.jpeg,https://rerda.com/img/meli/placa2.jpeg,https://rerda.com/img/meli/placa3.jpeg,https://rerda.com/img/meli/placa4.jpeg,https://rerda.com/img/meli/placa5.jpeg"/>
    <hyperlink ref="E37" r:id="rId38" display="https://rerda.com/imagenes/mochilas/8708609/11/1.jpg,https://rerda.com/img/meli/placa1.jpeg,https://rerda.com/img/meli/placa2.jpeg,https://rerda.com/img/meli/placa3.jpeg,https://rerda.com/img/meli/placa4.jpeg,https://rerda.com/img/meli/placa5.jpeg"/>
    <hyperlink ref="K38" r:id="rId39"/>
    <hyperlink ref="K39" r:id="rId40"/>
    <hyperlink ref="K40" r:id="rId41"/>
    <hyperlink ref="K41" r:id="rId42"/>
    <hyperlink ref="K42" r:id="rId43"/>
    <hyperlink ref="K43" r:id="rId44"/>
    <hyperlink ref="K44" r:id="rId45"/>
    <hyperlink ref="K45" r:id="rId46"/>
    <hyperlink ref="K46" r:id="rId47"/>
    <hyperlink ref="K47" r:id="rId48"/>
    <hyperlink ref="K48" r:id="rId49"/>
    <hyperlink ref="K49" r:id="rId50"/>
    <hyperlink ref="E38" display="https://rerda.com/imagenes/mochilas/8708608/01/1.jpg,https://rerda.com/imagenes/mochilas/8708608/01/2.jpg,https://rerda.com/imagenes/mochilas/8708608/01/3.jpg,https://rerda.com/imagenes/mochilas/8708608/01/4.jpg,https://rerda.com/img/meli/placa1.jpeg,http"/>
    <hyperlink ref="E39" r:id="rId51" display="https://rerda.com/imagenes/mochilas/8708608/02/1.jpg,https://rerda.com/img/meli/placa1.jpeg,https://rerda.com/img/meli/placa2.jpeg,https://rerda.com/img/meli/placa3.jpeg,https://rerda.com/img/meli/placa4.jpeg,https://rerda.com/img/meli/placa5.jpeg"/>
    <hyperlink ref="E40" display="https://rerda.com/imagenes/mochilas/8708608/03/1.jpg,https://rerda.com/imagenes/mochilas/8708608/03/2.jpg,https://rerda.com/img/meli/placa1.jpeg,https://rerda.com/img/meli/placa2.jpeg,https://rerda.com/img/meli/placa3.jpeg,https://rerda.com/img/meli/placa"/>
    <hyperlink ref="E41" r:id="rId52" display="https://rerda.com/imagenes/mochilas/8708608/04/1.jpg,https://rerda.com/img/meli/placa1.jpeg,https://rerda.com/img/meli/placa2.jpeg,https://rerda.com/img/meli/placa3.jpeg,https://rerda.com/img/meli/placa4.jpeg,https://rerda.com/img/meli/placa5.jpeg"/>
    <hyperlink ref="E42" r:id="rId53" display="https://rerda.com/imagenes/mochilas/8708608/05/1.jpg,https://rerda.com/img/meli/placa1.jpeg,https://rerda.com/img/meli/placa2.jpeg,https://rerda.com/img/meli/placa3.jpeg,https://rerda.com/img/meli/placa4.jpeg,https://rerda.com/img/meli/placa5.jpeg"/>
    <hyperlink ref="E43" display="https://rerda.com/imagenes/mochilas/8708608/06/1.jpg,https://rerda.com/imagenes/mochilas/8708608/06/2.jpg,https://rerda.com/imagenes/mochilas/8708608/06/3.jpg,https://rerda.com/imagenes/mochilas/8708608/06/4.jpg,https://rerda.com/img/meli/placa1.jpeg,http"/>
    <hyperlink ref="E44" r:id="rId54" display="https://rerda.com/imagenes/mochilas/8708608/07/1.jpg,https://rerda.com/img/meli/placa1.jpeg,https://rerda.com/img/meli/placa2.jpeg,https://rerda.com/img/meli/placa3.jpeg,https://rerda.com/img/meli/placa4.jpeg,https://rerda.com/img/meli/placa5.jpeg"/>
    <hyperlink ref="E45" r:id="rId55" display="https://rerda.com/imagenes/mochilas/8708608/08/1.jpg,https://rerda.com/img/meli/placa1.jpeg,https://rerda.com/img/meli/placa2.jpeg,https://rerda.com/img/meli/placa3.jpeg,https://rerda.com/img/meli/placa4.jpeg,https://rerda.com/img/meli/placa5.jpeg"/>
    <hyperlink ref="E46" display="https://rerda.com/imagenes/mochilas/8708608/09/1.jpg,https://rerda.com/imagenes/mochilas/8708608/09/2.jpg,https://rerda.com/imagenes/mochilas/8708608/09/3.jpg,https://rerda.com/imagenes/mochilas/8708608/09/4.jpg,https://rerda.com/img/meli/placa1.jpeg,http"/>
    <hyperlink ref="E47" r:id="rId56" display="https://rerda.com/imagenes/mochilas/8708608/10/1.jpg,https://rerda.com/img/meli/placa1.jpeg,https://rerda.com/img/meli/placa2.jpeg,https://rerda.com/img/meli/placa3.jpeg,https://rerda.com/img/meli/placa4.jpeg,https://rerda.com/img/meli/placa5.jpeg"/>
    <hyperlink ref="E48" r:id="rId57" display="https://rerda.com/imagenes/mochilas/8708608/11/1.jpg,https://rerda.com/img/meli/placa1.jpeg,https://rerda.com/img/meli/placa2.jpeg,https://rerda.com/img/meli/placa3.jpeg,https://rerda.com/img/meli/placa4.jpeg,https://rerda.com/img/meli/placa5.jpeg"/>
    <hyperlink ref="E49" r:id="rId58" display="https://rerda.com/imagenes/mochilas/8708608/12/1.jpg,https://rerda.com/img/meli/placa1.jpeg,https://rerda.com/img/meli/placa2.jpeg,https://rerda.com/img/meli/placa3.jpeg,https://rerda.com/img/meli/placa4.jpeg,https://rerda.com/img/meli/placa5.jpeg"/>
    <hyperlink ref="E50" r:id="rId59" display="https://rerda.com/imagenes/mochilas/8708608/14/1.jpg,https://rerda.com/img/meli/placa1.jpeg,https://rerda.com/img/meli/placa2.jpeg,https://rerda.com/img/meli/placa3.jpeg,https://rerda.com/img/meli/placa4.jpeg,https://rerda.com/img/meli/placa5.jpeg"/>
    <hyperlink ref="K50" r:id="rId60"/>
    <hyperlink ref="E51" display="https://rerda.com/imagenes/mochilas/8708643/03/1.jpg,https://rerda.com/imagenes/mochilas/8708643/03/2.jpg,https://rerda.com/imagenes/mochilas/8708643/03/3.jpg,https://rerda.com/imagenes/mochilas/8708643/03/4.jpg,https://rerda.com/imagenes/mochilas/8708643"/>
    <hyperlink ref="E52" display="https://rerda.com/imagenes/mochilas/8708643/06/1.jpg,https://rerda.com/imagenes/mochilas/8708643/06/2.jpg,https://rerda.com/imagenes/mochilas/8708643/06/3.jpg,https://rerda.com/imagenes/mochilas/8708643/06/4.jpg,https://rerda.com/imagenes/mochilas/8708643"/>
    <hyperlink ref="E53" display="https://rerda.com/imagenes/mochilas/8708643/07/1.jpg,https://rerda.com/imagenes/mochilas/8708643/07/2.jpg,https://rerda.com/imagenes/mochilas/8708643/07/3.jpg,https://rerda.com/imagenes/mochilas/8708643/07/4.jpg,https://rerda.com/imagenes/mochilas/8708643"/>
    <hyperlink ref="E54" display="https://rerda.com/imagenes/mochilas/8708643/09/1.jpg,https://rerda.com/imagenes/mochilas/8708643/09/2.jpg,https://rerda.com/imagenes/mochilas/8708643/09/3.jpg,https://rerda.com/imagenes/mochilas/8708643/09/4.jpg,https://rerda.com/imagenes/mochilas/8708643"/>
    <hyperlink ref="K51" r:id="rId61"/>
    <hyperlink ref="K52" r:id="rId62"/>
    <hyperlink ref="K53" r:id="rId63"/>
    <hyperlink ref="K54" r:id="rId64"/>
    <hyperlink ref="K55" r:id="rId65"/>
    <hyperlink ref="K56" r:id="rId66"/>
    <hyperlink ref="K57" r:id="rId67"/>
    <hyperlink ref="K58" r:id="rId68"/>
    <hyperlink ref="K59" r:id="rId69"/>
    <hyperlink ref="K60" r:id="rId70"/>
    <hyperlink ref="K61" r:id="rId71"/>
    <hyperlink ref="K62" r:id="rId72"/>
    <hyperlink ref="K63" r:id="rId73"/>
    <hyperlink ref="K64" r:id="rId74"/>
    <hyperlink ref="K65" r:id="rId75"/>
    <hyperlink ref="K66" r:id="rId76"/>
    <hyperlink ref="E55" r:id="rId77" display="https://rerda.com/imagenes/mochilas/8708602/01/1.jpg,https://rerda.com/img/meli/placa1.jpeg,https://rerda.com/img/meli/placa2.jpeg,https://rerda.com/img/meli/placa3.jpeg,https://rerda.com/img/meli/placa4.jpeg,https://rerda.com/img/meli/placa5.jpeg"/>
    <hyperlink ref="E56" r:id="rId78" display="https://rerda.com/imagenes/mochilas/8708602/02/1.jpg,https://rerda.com/img/meli/placa1.jpeg,https://rerda.com/img/meli/placa2.jpeg,https://rerda.com/img/meli/placa3.jpeg,https://rerda.com/img/meli/placa4.jpeg,https://rerda.com/img/meli/placa5.jpeg"/>
    <hyperlink ref="E57" display="https://rerda.com/imagenes/mochilas/8708602/03/1.jpg,https://rerda.com/imagenes/mochilas/8708602/03/2.jpg,https://rerda.com/imagenes/mochilas/8708602/03/3.jpg,https://rerda.com/imagenes/mochilas/8708602/03/4.jpg,https://rerda.com/imagenes/mochilas/8708602"/>
    <hyperlink ref="E58" r:id="rId79" display="https://rerda.com/imagenes/mochilas/8708602/04/1.jpg,https://rerda.com/img/meli/placa1.jpeg,https://rerda.com/img/meli/placa2.jpeg,https://rerda.com/img/meli/placa3.jpeg,https://rerda.com/img/meli/placa4.jpeg,https://rerda.com/img/meli/placa5.jpeg"/>
    <hyperlink ref="E59" r:id="rId80" display="https://rerda.com/imagenes/mochilas/8708602/05/1.jpg,https://rerda.com/img/meli/placa1.jpeg,https://rerda.com/img/meli/placa2.jpeg,https://rerda.com/img/meli/placa3.jpeg,https://rerda.com/img/meli/placa4.jpeg,https://rerda.com/img/meli/placa5.jpeg"/>
    <hyperlink ref="E60" display="https://rerda.com/imagenes/mochilas/8708602/06/1.jpg,https://rerda.com/imagenes/mochilas/8708602/06/2.jpg,https://rerda.com/imagenes/mochilas/8708602/06/3.jpg,https://rerda.com/imagenes/mochilas/8708602/06/4.jpg,https://rerda.com/imagenes/mochilas/8708602"/>
    <hyperlink ref="E61" display="https://rerda.com/imagenes/mochilas/8708602/07/1.jpg,https://rerda.com/imagenes/mochilas/8708602/07/2.jpg,https://rerda.com/imagenes/mochilas/8708602/07/3.jpg,https://rerda.com/imagenes/mochilas/8708602/07/4.jpg,https://rerda.com/imagenes/mochilas/8708602"/>
    <hyperlink ref="E62" display="https://rerda.com/imagenes/mochilas/8708602/08/1.jpg,https://rerda.com/imagenes/mochilas/8708602/08/2.jpg,https://rerda.com/imagenes/mochilas/8708602/08/3.jpg,https://rerda.com/imagenes/mochilas/8708602/08/4.jpg,https://rerda.com/img/meli/placa1.jpeg,http"/>
    <hyperlink ref="E63" display="https://rerda.com/imagenes/mochilas/8708602/09/1.jpg,https://rerda.com/imagenes/mochilas/8708602/09/2.jpg,https://rerda.com/imagenes/mochilas/8708602/09/3.jpg,https://rerda.com/imagenes/mochilas/8708602/09/4.jpg,https://rerda.com/imagenes/mochilas/8708602"/>
    <hyperlink ref="E64" display="https://rerda.com/imagenes/mochilas/8708602/10/1.jpg,https://rerda.com/imagenes/mochilas/8708602/10/2.jpg,https://rerda.com/img/meli/placa1.jpeg,https://rerda.com/img/meli/placa2.jpeg,https://rerda.com/img/meli/placa3.jpeg,https://rerda.com/img/meli/placa"/>
    <hyperlink ref="E65" r:id="rId81" display="https://rerda.com/imagenes/mochilas/8708602/11/1.jpg,https://rerda.com/img/meli/placa1.jpeg,https://rerda.com/img/meli/placa2.jpeg,https://rerda.com/img/meli/placa3.jpeg,https://rerda.com/img/meli/placa4.jpeg,https://rerda.com/img/meli/placa5.jpeg"/>
    <hyperlink ref="E66" r:id="rId82" display="https://rerda.com/imagenes/mochilas/8708602/14/1.jpg,https://rerda.com/img/meli/placa1.jpeg,https://rerda.com/img/meli/placa2.jpeg,https://rerda.com/img/meli/placa3.jpeg,https://rerda.com/img/meli/placa4.jpeg,https://rerda.com/img/meli/placa5.jpeg"/>
  </hyperlinks>
  <pageMargins left="0.7" right="0.7" top="0.75" bottom="0.75" header="0.3" footer="0.3"/>
  <ignoredErrors>
    <ignoredError sqref="A67:A9982 B67:B9982 C67:C9982 D483:D9982 F67:F9982 I67:I9982 J67:J9982 K67:K9982 L67:L9982 N67:N9982 O67:O9982 P67:P9982 R67:R9982 S67:S9982 T67:T9982 W67:W9982 Y67:Y9982 AA67:AA9982 M6:M22 M38:M49 E67:E9982 M67:M9982" numberStoredAsText="1"/>
  </ignoredErrors>
  <extLst>
    <ext xmlns:x14="http://schemas.microsoft.com/office/spreadsheetml/2009/9/main" uri="{CCE6A557-97BC-4b89-ADB6-D9C93CAAB3DF}">
      <x14:dataValidations xmlns:xm="http://schemas.microsoft.com/office/excel/2006/main" count="12">
        <x14:dataValidation type="list" allowBlank="1" showInputMessage="1" showErrorMessage="1">
          <x14:formula1>
            <xm:f>'extra info'!$A$11:$C$11</xm:f>
          </x14:formula1>
          <xm:sqref>Y6:Y66 AA6:AA66 W6:W9982</xm:sqref>
        </x14:dataValidation>
        <x14:dataValidation type="list" allowBlank="1" showInputMessage="1" showErrorMessage="1">
          <x14:formula1>
            <xm:f>'extra info'!$A$12:$C$12</xm:f>
          </x14:formula1>
          <xm:sqref>Y67:Y9982</xm:sqref>
        </x14:dataValidation>
        <x14:dataValidation type="list" allowBlank="1" showInputMessage="1" showErrorMessage="1">
          <x14:formula1>
            <xm:f>'extra info'!$A$13:$C$13</xm:f>
          </x14:formula1>
          <xm:sqref>AA67:AA9982</xm:sqref>
        </x14:dataValidation>
        <x14:dataValidation type="list" allowBlank="1" showInputMessage="1">
          <x14:formula1>
            <xm:f>'extra info'!$A$2:$AZ$2</xm:f>
          </x14:formula1>
          <xm:sqref>C6:C9982</xm:sqref>
        </x14:dataValidation>
        <x14:dataValidation type="list" allowBlank="1" showInputMessage="1">
          <x14:formula1>
            <xm:f>'extra info'!$A$3:$C$3</xm:f>
          </x14:formula1>
          <xm:sqref>D6:D9982</xm:sqref>
        </x14:dataValidation>
        <x14:dataValidation type="list" allowBlank="1" showInputMessage="1" showErrorMessage="1">
          <x14:formula1>
            <xm:f>'extra info'!$A$4:$C$4</xm:f>
          </x14:formula1>
          <xm:sqref>I6:I9982</xm:sqref>
        </x14:dataValidation>
        <x14:dataValidation type="list" allowBlank="1" showInputMessage="1" showErrorMessage="1">
          <x14:formula1>
            <xm:f>'extra info'!$A$5:$C$5</xm:f>
          </x14:formula1>
          <xm:sqref>L6:L9982</xm:sqref>
        </x14:dataValidation>
        <x14:dataValidation type="list" allowBlank="1" showInputMessage="1" showErrorMessage="1">
          <x14:formula1>
            <xm:f>'extra info'!$A$6:$A$6</xm:f>
          </x14:formula1>
          <xm:sqref>M6:M9982</xm:sqref>
        </x14:dataValidation>
        <x14:dataValidation type="list" allowBlank="1" showInputMessage="1" showErrorMessage="1">
          <x14:formula1>
            <xm:f>'extra info'!$A$7:$C$7</xm:f>
          </x14:formula1>
          <xm:sqref>N6:N9982</xm:sqref>
        </x14:dataValidation>
        <x14:dataValidation type="list" allowBlank="1" showInputMessage="1" showErrorMessage="1">
          <x14:formula1>
            <xm:f>'extra info'!$A$8:$C$8</xm:f>
          </x14:formula1>
          <xm:sqref>O6:O9982</xm:sqref>
        </x14:dataValidation>
        <x14:dataValidation type="list" allowBlank="1" showInputMessage="1" showErrorMessage="1">
          <x14:formula1>
            <xm:f>'extra info'!$A$9:$D$9</xm:f>
          </x14:formula1>
          <xm:sqref>P6:P9982</xm:sqref>
        </x14:dataValidation>
        <x14:dataValidation type="list" allowBlank="1" showInputMessage="1" showErrorMessage="1">
          <x14:formula1>
            <xm:f>'extra info'!$A$10:$D$10</xm:f>
          </x14:formula1>
          <xm:sqref>R6:R9982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1"/>
  <sheetViews>
    <sheetView workbookViewId="0">
      <pane xSplit="1" ySplit="5" topLeftCell="B6" activePane="bottomRight" state="frozen"/>
      <selection pane="topRight"/>
      <selection pane="bottomLeft"/>
      <selection pane="bottomRight" activeCell="B6" sqref="B6"/>
    </sheetView>
  </sheetViews>
  <sheetFormatPr baseColWidth="10" defaultColWidth="9.140625" defaultRowHeight="14.1" customHeight="1"/>
  <cols>
    <col min="1" max="1" width="62.42578125" style="78" customWidth="1"/>
    <col min="2" max="2" width="35.140625" customWidth="1"/>
    <col min="3" max="4" width="26.140625" customWidth="1"/>
    <col min="5" max="5" width="46.85546875" style="85" customWidth="1"/>
    <col min="6" max="6" width="26.140625" customWidth="1"/>
    <col min="7" max="7" width="16.42578125" style="88" customWidth="1"/>
    <col min="8" max="8" width="27.28515625" style="90" customWidth="1"/>
    <col min="9" max="9" width="26.140625" customWidth="1"/>
    <col min="10" max="10" width="43" style="93" customWidth="1"/>
    <col min="11" max="11" width="26.140625" style="96" customWidth="1"/>
    <col min="12" max="12" width="26.140625" customWidth="1"/>
    <col min="13" max="15" width="27.28515625" customWidth="1"/>
    <col min="16" max="16" width="26.140625" customWidth="1"/>
    <col min="17" max="17" width="26.140625" style="103" customWidth="1"/>
    <col min="18" max="25" width="26.140625" customWidth="1"/>
  </cols>
  <sheetData>
    <row r="1" spans="1:25" ht="15" customHeight="1">
      <c r="A1" s="80" t="s">
        <v>134</v>
      </c>
      <c r="B1" s="722" t="s">
        <v>89</v>
      </c>
      <c r="C1" s="686"/>
      <c r="D1" s="686"/>
      <c r="E1" s="723"/>
      <c r="F1" s="686"/>
      <c r="G1" s="714"/>
      <c r="H1" s="724" t="s">
        <v>99</v>
      </c>
      <c r="I1" s="686"/>
      <c r="J1" s="725"/>
      <c r="K1" s="726"/>
      <c r="L1" s="727" t="s">
        <v>120</v>
      </c>
      <c r="M1" s="686"/>
      <c r="N1" s="686"/>
      <c r="O1" s="686"/>
      <c r="P1" s="686"/>
      <c r="Q1" s="714"/>
      <c r="R1" s="686"/>
      <c r="S1" s="728" t="s">
        <v>133</v>
      </c>
      <c r="T1" s="686"/>
      <c r="U1" s="686"/>
      <c r="V1" s="686"/>
      <c r="W1" s="686"/>
      <c r="X1" s="686"/>
      <c r="Y1" s="686"/>
    </row>
    <row r="2" spans="1:25" ht="27" customHeight="1">
      <c r="A2" s="81" t="s">
        <v>136</v>
      </c>
      <c r="B2" s="686"/>
      <c r="C2" s="686"/>
      <c r="D2" s="686"/>
      <c r="E2" s="723"/>
      <c r="F2" s="686"/>
      <c r="G2" s="714"/>
      <c r="H2" s="719"/>
      <c r="I2" s="686"/>
      <c r="J2" s="725"/>
      <c r="K2" s="726"/>
      <c r="L2" s="686"/>
      <c r="M2" s="686"/>
      <c r="N2" s="686"/>
      <c r="O2" s="686"/>
      <c r="P2" s="686"/>
      <c r="Q2" s="714"/>
      <c r="R2" s="686"/>
      <c r="S2" s="686"/>
      <c r="T2" s="686"/>
      <c r="U2" s="686"/>
      <c r="V2" s="686"/>
      <c r="W2" s="686"/>
      <c r="X2" s="686"/>
      <c r="Y2" s="686"/>
    </row>
    <row r="3" spans="1:25" ht="37.5" customHeight="1">
      <c r="A3" s="79" t="s">
        <v>16</v>
      </c>
      <c r="B3" s="82" t="s">
        <v>23</v>
      </c>
      <c r="C3" s="83" t="s">
        <v>25</v>
      </c>
      <c r="D3" s="84" t="s">
        <v>137</v>
      </c>
      <c r="E3" s="86" t="s">
        <v>84</v>
      </c>
      <c r="F3" s="87" t="s">
        <v>87</v>
      </c>
      <c r="G3" s="89" t="s">
        <v>88</v>
      </c>
      <c r="H3" s="91" t="s">
        <v>90</v>
      </c>
      <c r="I3" s="92" t="s">
        <v>95</v>
      </c>
      <c r="J3" s="94" t="s">
        <v>96</v>
      </c>
      <c r="K3" s="97" t="s">
        <v>98</v>
      </c>
      <c r="L3" s="98" t="s">
        <v>102</v>
      </c>
      <c r="M3" s="99" t="s">
        <v>104</v>
      </c>
      <c r="N3" s="100" t="s">
        <v>107</v>
      </c>
      <c r="O3" s="101" t="s">
        <v>110</v>
      </c>
      <c r="P3" s="102" t="s">
        <v>111</v>
      </c>
      <c r="Q3" s="104" t="s">
        <v>115</v>
      </c>
      <c r="R3" s="105" t="s">
        <v>116</v>
      </c>
      <c r="S3" s="106" t="s">
        <v>121</v>
      </c>
      <c r="T3" s="107" t="s">
        <v>123</v>
      </c>
      <c r="U3" s="108" t="s">
        <v>139</v>
      </c>
      <c r="V3" s="109" t="s">
        <v>143</v>
      </c>
      <c r="W3" s="110" t="s">
        <v>146</v>
      </c>
      <c r="X3" s="111" t="s">
        <v>149</v>
      </c>
      <c r="Y3" s="112" t="s">
        <v>153</v>
      </c>
    </row>
    <row r="4" spans="1:25" ht="89.25">
      <c r="A4" s="47" t="s">
        <v>19</v>
      </c>
      <c r="B4" s="47" t="s">
        <v>24</v>
      </c>
      <c r="C4" s="715" t="s">
        <v>78</v>
      </c>
      <c r="D4" s="47" t="s">
        <v>138</v>
      </c>
      <c r="E4" s="47" t="s">
        <v>85</v>
      </c>
      <c r="F4" s="47" t="s">
        <v>17</v>
      </c>
      <c r="G4" s="47" t="s">
        <v>17</v>
      </c>
      <c r="H4" s="47" t="s">
        <v>91</v>
      </c>
      <c r="I4" s="47" t="s">
        <v>17</v>
      </c>
      <c r="J4" s="95"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row>
    <row r="5" spans="1:25" ht="20.100000000000001" customHeight="1">
      <c r="A5" s="47" t="s">
        <v>17</v>
      </c>
      <c r="B5" s="47" t="s">
        <v>17</v>
      </c>
      <c r="C5" s="715"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row>
    <row r="6" spans="1:25" ht="14.1" customHeight="1">
      <c r="A6" s="593" t="s">
        <v>571</v>
      </c>
      <c r="B6" t="s">
        <v>561</v>
      </c>
      <c r="C6" t="s">
        <v>54</v>
      </c>
      <c r="D6" s="595">
        <v>35</v>
      </c>
      <c r="E6" s="579" t="s">
        <v>757</v>
      </c>
      <c r="F6" s="585" t="str">
        <f t="shared" ref="F6:F17" si="0">CONCATENATE(8205115,D6)</f>
        <v>820511535</v>
      </c>
      <c r="G6" s="88">
        <v>1</v>
      </c>
      <c r="H6" s="581">
        <v>11550</v>
      </c>
      <c r="I6" t="s">
        <v>94</v>
      </c>
      <c r="J6" s="596" t="s">
        <v>572</v>
      </c>
      <c r="K6" s="577" t="s">
        <v>568</v>
      </c>
      <c r="L6" t="s">
        <v>101</v>
      </c>
      <c r="M6" t="s">
        <v>103</v>
      </c>
      <c r="N6" t="s">
        <v>105</v>
      </c>
      <c r="O6" t="s">
        <v>109</v>
      </c>
      <c r="P6" t="s">
        <v>112</v>
      </c>
      <c r="Q6" s="103">
        <v>15</v>
      </c>
      <c r="R6" t="s">
        <v>117</v>
      </c>
      <c r="S6" t="s">
        <v>567</v>
      </c>
      <c r="T6" t="s">
        <v>573</v>
      </c>
      <c r="U6" t="s">
        <v>142</v>
      </c>
      <c r="V6" t="s">
        <v>144</v>
      </c>
      <c r="W6" t="s">
        <v>147</v>
      </c>
      <c r="X6" t="s">
        <v>150</v>
      </c>
      <c r="Y6" t="s">
        <v>155</v>
      </c>
    </row>
    <row r="7" spans="1:25" ht="14.1" customHeight="1">
      <c r="A7" s="593" t="s">
        <v>571</v>
      </c>
      <c r="B7" s="580" t="s">
        <v>561</v>
      </c>
      <c r="C7" s="580" t="s">
        <v>54</v>
      </c>
      <c r="D7" s="594">
        <v>36</v>
      </c>
      <c r="E7" s="579" t="s">
        <v>757</v>
      </c>
      <c r="F7" s="585" t="str">
        <f t="shared" si="0"/>
        <v>820511536</v>
      </c>
      <c r="G7" s="581">
        <v>1</v>
      </c>
      <c r="H7" s="581">
        <v>11550</v>
      </c>
      <c r="I7" s="580" t="s">
        <v>94</v>
      </c>
      <c r="J7" s="596" t="s">
        <v>572</v>
      </c>
      <c r="K7" s="577" t="s">
        <v>568</v>
      </c>
      <c r="L7" s="580" t="s">
        <v>101</v>
      </c>
      <c r="M7" t="s">
        <v>103</v>
      </c>
      <c r="N7" s="580" t="s">
        <v>105</v>
      </c>
      <c r="O7" s="580" t="s">
        <v>109</v>
      </c>
      <c r="P7" s="580" t="s">
        <v>112</v>
      </c>
      <c r="Q7" s="581">
        <v>15</v>
      </c>
      <c r="R7" s="580" t="s">
        <v>117</v>
      </c>
      <c r="S7" s="580" t="s">
        <v>567</v>
      </c>
      <c r="T7" s="580" t="s">
        <v>573</v>
      </c>
      <c r="U7" s="580" t="s">
        <v>142</v>
      </c>
      <c r="V7" s="580" t="s">
        <v>144</v>
      </c>
      <c r="W7" s="580" t="s">
        <v>147</v>
      </c>
      <c r="X7" s="580" t="s">
        <v>150</v>
      </c>
      <c r="Y7" s="580" t="s">
        <v>155</v>
      </c>
    </row>
    <row r="8" spans="1:25" ht="14.1" customHeight="1">
      <c r="A8" s="593" t="s">
        <v>571</v>
      </c>
      <c r="B8" s="580" t="s">
        <v>561</v>
      </c>
      <c r="C8" s="580" t="s">
        <v>54</v>
      </c>
      <c r="D8" s="595">
        <v>37</v>
      </c>
      <c r="E8" s="579" t="s">
        <v>757</v>
      </c>
      <c r="F8" s="585" t="str">
        <f t="shared" si="0"/>
        <v>820511537</v>
      </c>
      <c r="G8" s="581">
        <v>1</v>
      </c>
      <c r="H8" s="581">
        <v>11550</v>
      </c>
      <c r="I8" s="580" t="s">
        <v>94</v>
      </c>
      <c r="J8" s="596" t="s">
        <v>572</v>
      </c>
      <c r="K8" s="577" t="s">
        <v>568</v>
      </c>
      <c r="L8" s="580" t="s">
        <v>101</v>
      </c>
      <c r="M8" t="s">
        <v>103</v>
      </c>
      <c r="N8" s="580" t="s">
        <v>105</v>
      </c>
      <c r="O8" s="580" t="s">
        <v>109</v>
      </c>
      <c r="P8" s="580" t="s">
        <v>112</v>
      </c>
      <c r="Q8" s="581">
        <v>15</v>
      </c>
      <c r="R8" s="580" t="s">
        <v>117</v>
      </c>
      <c r="S8" s="580" t="s">
        <v>567</v>
      </c>
      <c r="T8" s="580" t="s">
        <v>573</v>
      </c>
      <c r="U8" s="580" t="s">
        <v>142</v>
      </c>
      <c r="V8" s="580" t="s">
        <v>144</v>
      </c>
      <c r="W8" s="580" t="s">
        <v>147</v>
      </c>
      <c r="X8" s="580" t="s">
        <v>150</v>
      </c>
      <c r="Y8" s="580" t="s">
        <v>155</v>
      </c>
    </row>
    <row r="9" spans="1:25" ht="14.1" customHeight="1">
      <c r="A9" s="593" t="s">
        <v>571</v>
      </c>
      <c r="B9" s="580" t="s">
        <v>561</v>
      </c>
      <c r="C9" s="580" t="s">
        <v>54</v>
      </c>
      <c r="D9" s="594">
        <v>38</v>
      </c>
      <c r="E9" s="579" t="s">
        <v>757</v>
      </c>
      <c r="F9" s="585" t="str">
        <f t="shared" si="0"/>
        <v>820511538</v>
      </c>
      <c r="G9" s="581">
        <v>1</v>
      </c>
      <c r="H9" s="581">
        <v>11550</v>
      </c>
      <c r="I9" s="580" t="s">
        <v>94</v>
      </c>
      <c r="J9" s="596" t="s">
        <v>572</v>
      </c>
      <c r="K9" s="577" t="s">
        <v>568</v>
      </c>
      <c r="L9" s="580" t="s">
        <v>101</v>
      </c>
      <c r="M9" t="s">
        <v>103</v>
      </c>
      <c r="N9" s="580" t="s">
        <v>105</v>
      </c>
      <c r="O9" s="580" t="s">
        <v>109</v>
      </c>
      <c r="P9" s="580" t="s">
        <v>112</v>
      </c>
      <c r="Q9" s="581">
        <v>15</v>
      </c>
      <c r="R9" s="580" t="s">
        <v>117</v>
      </c>
      <c r="S9" s="580" t="s">
        <v>567</v>
      </c>
      <c r="T9" s="580" t="s">
        <v>573</v>
      </c>
      <c r="U9" s="580" t="s">
        <v>142</v>
      </c>
      <c r="V9" s="580" t="s">
        <v>144</v>
      </c>
      <c r="W9" s="580" t="s">
        <v>147</v>
      </c>
      <c r="X9" s="580" t="s">
        <v>150</v>
      </c>
      <c r="Y9" s="580" t="s">
        <v>155</v>
      </c>
    </row>
    <row r="10" spans="1:25" ht="14.1" customHeight="1">
      <c r="A10" s="593" t="s">
        <v>571</v>
      </c>
      <c r="B10" s="580" t="s">
        <v>561</v>
      </c>
      <c r="C10" s="580" t="s">
        <v>54</v>
      </c>
      <c r="D10" s="595">
        <v>39</v>
      </c>
      <c r="E10" s="579" t="s">
        <v>757</v>
      </c>
      <c r="F10" s="585" t="str">
        <f t="shared" si="0"/>
        <v>820511539</v>
      </c>
      <c r="G10" s="581">
        <v>1</v>
      </c>
      <c r="H10" s="581">
        <v>11550</v>
      </c>
      <c r="I10" s="580" t="s">
        <v>94</v>
      </c>
      <c r="J10" s="596" t="s">
        <v>572</v>
      </c>
      <c r="K10" s="577" t="s">
        <v>568</v>
      </c>
      <c r="L10" s="580" t="s">
        <v>101</v>
      </c>
      <c r="M10" t="s">
        <v>103</v>
      </c>
      <c r="N10" s="580" t="s">
        <v>105</v>
      </c>
      <c r="O10" s="580" t="s">
        <v>109</v>
      </c>
      <c r="P10" s="580" t="s">
        <v>112</v>
      </c>
      <c r="Q10" s="581">
        <v>15</v>
      </c>
      <c r="R10" s="580" t="s">
        <v>117</v>
      </c>
      <c r="S10" s="580" t="s">
        <v>567</v>
      </c>
      <c r="T10" s="580" t="s">
        <v>573</v>
      </c>
      <c r="U10" s="580" t="s">
        <v>142</v>
      </c>
      <c r="V10" s="580" t="s">
        <v>144</v>
      </c>
      <c r="W10" s="580" t="s">
        <v>147</v>
      </c>
      <c r="X10" s="580" t="s">
        <v>150</v>
      </c>
      <c r="Y10" s="580" t="s">
        <v>155</v>
      </c>
    </row>
    <row r="11" spans="1:25" ht="14.1" customHeight="1">
      <c r="A11" s="593" t="s">
        <v>571</v>
      </c>
      <c r="B11" s="580" t="s">
        <v>561</v>
      </c>
      <c r="C11" s="580" t="s">
        <v>54</v>
      </c>
      <c r="D11" s="594">
        <v>40</v>
      </c>
      <c r="E11" s="579" t="s">
        <v>757</v>
      </c>
      <c r="F11" s="585" t="str">
        <f t="shared" si="0"/>
        <v>820511540</v>
      </c>
      <c r="G11" s="581">
        <v>1</v>
      </c>
      <c r="H11" s="581">
        <v>11550</v>
      </c>
      <c r="I11" s="580" t="s">
        <v>94</v>
      </c>
      <c r="J11" s="596" t="s">
        <v>572</v>
      </c>
      <c r="K11" s="577" t="s">
        <v>568</v>
      </c>
      <c r="L11" s="580" t="s">
        <v>101</v>
      </c>
      <c r="M11" t="s">
        <v>103</v>
      </c>
      <c r="N11" s="580" t="s">
        <v>105</v>
      </c>
      <c r="O11" s="580" t="s">
        <v>109</v>
      </c>
      <c r="P11" s="580" t="s">
        <v>112</v>
      </c>
      <c r="Q11" s="581">
        <v>15</v>
      </c>
      <c r="R11" s="580" t="s">
        <v>117</v>
      </c>
      <c r="S11" s="580" t="s">
        <v>567</v>
      </c>
      <c r="T11" s="580" t="s">
        <v>573</v>
      </c>
      <c r="U11" s="580" t="s">
        <v>142</v>
      </c>
      <c r="V11" s="580" t="s">
        <v>144</v>
      </c>
      <c r="W11" s="580" t="s">
        <v>147</v>
      </c>
      <c r="X11" s="580" t="s">
        <v>150</v>
      </c>
      <c r="Y11" s="580" t="s">
        <v>155</v>
      </c>
    </row>
    <row r="12" spans="1:25" ht="14.1" customHeight="1">
      <c r="A12" s="593" t="s">
        <v>571</v>
      </c>
      <c r="B12" s="580" t="s">
        <v>561</v>
      </c>
      <c r="C12" s="580" t="s">
        <v>54</v>
      </c>
      <c r="D12" s="595">
        <v>41</v>
      </c>
      <c r="E12" s="579" t="s">
        <v>757</v>
      </c>
      <c r="F12" s="585" t="str">
        <f t="shared" si="0"/>
        <v>820511541</v>
      </c>
      <c r="G12" s="581">
        <v>1</v>
      </c>
      <c r="H12" s="581">
        <v>11550</v>
      </c>
      <c r="I12" s="580" t="s">
        <v>94</v>
      </c>
      <c r="J12" s="596" t="s">
        <v>572</v>
      </c>
      <c r="K12" s="577" t="s">
        <v>568</v>
      </c>
      <c r="L12" s="580" t="s">
        <v>101</v>
      </c>
      <c r="M12" t="s">
        <v>103</v>
      </c>
      <c r="N12" s="580" t="s">
        <v>105</v>
      </c>
      <c r="O12" s="580" t="s">
        <v>109</v>
      </c>
      <c r="P12" s="580" t="s">
        <v>112</v>
      </c>
      <c r="Q12" s="581">
        <v>15</v>
      </c>
      <c r="R12" s="580" t="s">
        <v>117</v>
      </c>
      <c r="S12" s="580" t="s">
        <v>567</v>
      </c>
      <c r="T12" s="580" t="s">
        <v>573</v>
      </c>
      <c r="U12" s="580" t="s">
        <v>142</v>
      </c>
      <c r="V12" s="580" t="s">
        <v>144</v>
      </c>
      <c r="W12" s="580" t="s">
        <v>147</v>
      </c>
      <c r="X12" s="580" t="s">
        <v>150</v>
      </c>
      <c r="Y12" s="580" t="s">
        <v>155</v>
      </c>
    </row>
    <row r="13" spans="1:25" ht="14.1" customHeight="1">
      <c r="A13" s="593" t="s">
        <v>571</v>
      </c>
      <c r="B13" s="580" t="s">
        <v>561</v>
      </c>
      <c r="C13" s="580" t="s">
        <v>54</v>
      </c>
      <c r="D13" s="594">
        <v>42</v>
      </c>
      <c r="E13" s="579" t="s">
        <v>757</v>
      </c>
      <c r="F13" s="585" t="str">
        <f t="shared" si="0"/>
        <v>820511542</v>
      </c>
      <c r="G13" s="581">
        <v>1</v>
      </c>
      <c r="H13" s="581">
        <v>11550</v>
      </c>
      <c r="I13" s="580" t="s">
        <v>94</v>
      </c>
      <c r="J13" s="596" t="s">
        <v>572</v>
      </c>
      <c r="K13" s="577" t="s">
        <v>568</v>
      </c>
      <c r="L13" s="580" t="s">
        <v>101</v>
      </c>
      <c r="M13" t="s">
        <v>103</v>
      </c>
      <c r="N13" s="580" t="s">
        <v>105</v>
      </c>
      <c r="O13" s="580" t="s">
        <v>109</v>
      </c>
      <c r="P13" s="580" t="s">
        <v>112</v>
      </c>
      <c r="Q13" s="581">
        <v>15</v>
      </c>
      <c r="R13" s="580" t="s">
        <v>117</v>
      </c>
      <c r="S13" s="580" t="s">
        <v>567</v>
      </c>
      <c r="T13" s="580" t="s">
        <v>573</v>
      </c>
      <c r="U13" s="580" t="s">
        <v>142</v>
      </c>
      <c r="V13" s="580" t="s">
        <v>144</v>
      </c>
      <c r="W13" s="580" t="s">
        <v>147</v>
      </c>
      <c r="X13" s="580" t="s">
        <v>150</v>
      </c>
      <c r="Y13" s="580" t="s">
        <v>155</v>
      </c>
    </row>
    <row r="14" spans="1:25" ht="14.1" customHeight="1">
      <c r="A14" s="593" t="s">
        <v>571</v>
      </c>
      <c r="B14" s="580" t="s">
        <v>561</v>
      </c>
      <c r="C14" s="580" t="s">
        <v>54</v>
      </c>
      <c r="D14" s="595">
        <v>43</v>
      </c>
      <c r="E14" s="579" t="s">
        <v>757</v>
      </c>
      <c r="F14" s="585" t="str">
        <f t="shared" si="0"/>
        <v>820511543</v>
      </c>
      <c r="G14" s="581">
        <v>1</v>
      </c>
      <c r="H14" s="581">
        <v>11550</v>
      </c>
      <c r="I14" s="580" t="s">
        <v>94</v>
      </c>
      <c r="J14" s="596" t="s">
        <v>572</v>
      </c>
      <c r="K14" s="577" t="s">
        <v>568</v>
      </c>
      <c r="L14" s="580" t="s">
        <v>101</v>
      </c>
      <c r="M14" t="s">
        <v>103</v>
      </c>
      <c r="N14" s="580" t="s">
        <v>105</v>
      </c>
      <c r="O14" s="580" t="s">
        <v>109</v>
      </c>
      <c r="P14" s="580" t="s">
        <v>112</v>
      </c>
      <c r="Q14" s="581">
        <v>15</v>
      </c>
      <c r="R14" s="580" t="s">
        <v>117</v>
      </c>
      <c r="S14" s="580" t="s">
        <v>567</v>
      </c>
      <c r="T14" s="580" t="s">
        <v>573</v>
      </c>
      <c r="U14" s="580" t="s">
        <v>142</v>
      </c>
      <c r="V14" s="580" t="s">
        <v>144</v>
      </c>
      <c r="W14" s="580" t="s">
        <v>147</v>
      </c>
      <c r="X14" s="580" t="s">
        <v>150</v>
      </c>
      <c r="Y14" s="580" t="s">
        <v>155</v>
      </c>
    </row>
    <row r="15" spans="1:25" ht="14.1" customHeight="1">
      <c r="A15" s="593" t="s">
        <v>571</v>
      </c>
      <c r="B15" s="580" t="s">
        <v>561</v>
      </c>
      <c r="C15" s="580" t="s">
        <v>54</v>
      </c>
      <c r="D15" s="594">
        <v>44</v>
      </c>
      <c r="E15" s="579" t="s">
        <v>757</v>
      </c>
      <c r="F15" s="585" t="str">
        <f t="shared" si="0"/>
        <v>820511544</v>
      </c>
      <c r="G15" s="581">
        <v>1</v>
      </c>
      <c r="H15" s="581">
        <v>11550</v>
      </c>
      <c r="I15" s="580" t="s">
        <v>94</v>
      </c>
      <c r="J15" s="596" t="s">
        <v>572</v>
      </c>
      <c r="K15" s="577" t="s">
        <v>568</v>
      </c>
      <c r="L15" s="580" t="s">
        <v>101</v>
      </c>
      <c r="M15" t="s">
        <v>103</v>
      </c>
      <c r="N15" s="580" t="s">
        <v>105</v>
      </c>
      <c r="O15" s="580" t="s">
        <v>109</v>
      </c>
      <c r="P15" s="580" t="s">
        <v>112</v>
      </c>
      <c r="Q15" s="581">
        <v>15</v>
      </c>
      <c r="R15" s="580" t="s">
        <v>117</v>
      </c>
      <c r="S15" s="580" t="s">
        <v>567</v>
      </c>
      <c r="T15" s="580" t="s">
        <v>573</v>
      </c>
      <c r="U15" s="580" t="s">
        <v>142</v>
      </c>
      <c r="V15" s="580" t="s">
        <v>144</v>
      </c>
      <c r="W15" s="580" t="s">
        <v>147</v>
      </c>
      <c r="X15" s="580" t="s">
        <v>150</v>
      </c>
      <c r="Y15" s="580" t="s">
        <v>155</v>
      </c>
    </row>
    <row r="16" spans="1:25" ht="14.1" customHeight="1">
      <c r="A16" s="593" t="s">
        <v>571</v>
      </c>
      <c r="B16" s="580" t="s">
        <v>561</v>
      </c>
      <c r="C16" s="580" t="s">
        <v>54</v>
      </c>
      <c r="D16" s="595">
        <v>45</v>
      </c>
      <c r="E16" s="579" t="s">
        <v>757</v>
      </c>
      <c r="F16" s="585" t="str">
        <f t="shared" si="0"/>
        <v>820511545</v>
      </c>
      <c r="G16" s="581">
        <v>1</v>
      </c>
      <c r="H16" s="581">
        <v>11550</v>
      </c>
      <c r="I16" s="580" t="s">
        <v>94</v>
      </c>
      <c r="J16" s="596" t="s">
        <v>572</v>
      </c>
      <c r="K16" s="577" t="s">
        <v>568</v>
      </c>
      <c r="L16" s="580" t="s">
        <v>101</v>
      </c>
      <c r="M16" t="s">
        <v>103</v>
      </c>
      <c r="N16" s="580" t="s">
        <v>105</v>
      </c>
      <c r="O16" s="580" t="s">
        <v>109</v>
      </c>
      <c r="P16" s="580" t="s">
        <v>112</v>
      </c>
      <c r="Q16" s="581">
        <v>15</v>
      </c>
      <c r="R16" s="580" t="s">
        <v>117</v>
      </c>
      <c r="S16" s="580" t="s">
        <v>567</v>
      </c>
      <c r="T16" s="580" t="s">
        <v>573</v>
      </c>
      <c r="U16" s="580" t="s">
        <v>142</v>
      </c>
      <c r="V16" s="580" t="s">
        <v>144</v>
      </c>
      <c r="W16" s="580" t="s">
        <v>147</v>
      </c>
      <c r="X16" s="580" t="s">
        <v>150</v>
      </c>
      <c r="Y16" s="580" t="s">
        <v>155</v>
      </c>
    </row>
    <row r="17" spans="1:25" ht="14.1" customHeight="1">
      <c r="A17" s="593" t="s">
        <v>571</v>
      </c>
      <c r="B17" s="580" t="s">
        <v>561</v>
      </c>
      <c r="C17" s="580" t="s">
        <v>54</v>
      </c>
      <c r="D17" s="594">
        <v>46</v>
      </c>
      <c r="E17" s="579" t="s">
        <v>757</v>
      </c>
      <c r="F17" s="585" t="str">
        <f t="shared" si="0"/>
        <v>820511546</v>
      </c>
      <c r="G17" s="581">
        <v>1</v>
      </c>
      <c r="H17" s="581">
        <v>11550</v>
      </c>
      <c r="I17" s="580" t="s">
        <v>94</v>
      </c>
      <c r="J17" s="596" t="s">
        <v>572</v>
      </c>
      <c r="K17" s="577" t="s">
        <v>568</v>
      </c>
      <c r="L17" s="580" t="s">
        <v>101</v>
      </c>
      <c r="M17" t="s">
        <v>103</v>
      </c>
      <c r="N17" s="580" t="s">
        <v>105</v>
      </c>
      <c r="O17" s="580" t="s">
        <v>109</v>
      </c>
      <c r="P17" s="580" t="s">
        <v>112</v>
      </c>
      <c r="Q17" s="581">
        <v>15</v>
      </c>
      <c r="R17" s="580" t="s">
        <v>117</v>
      </c>
      <c r="S17" s="580" t="s">
        <v>567</v>
      </c>
      <c r="T17" s="580" t="s">
        <v>573</v>
      </c>
      <c r="U17" s="580" t="s">
        <v>142</v>
      </c>
      <c r="V17" s="580" t="s">
        <v>144</v>
      </c>
      <c r="W17" s="580" t="s">
        <v>147</v>
      </c>
      <c r="X17" s="580" t="s">
        <v>150</v>
      </c>
      <c r="Y17" s="580" t="s">
        <v>155</v>
      </c>
    </row>
    <row r="18" spans="1:25" ht="14.1" customHeight="1">
      <c r="A18" s="593" t="s">
        <v>574</v>
      </c>
      <c r="B18" s="580" t="s">
        <v>561</v>
      </c>
      <c r="C18" s="580" t="s">
        <v>54</v>
      </c>
      <c r="D18" s="595">
        <v>35</v>
      </c>
      <c r="E18" s="579" t="s">
        <v>758</v>
      </c>
      <c r="F18" s="585" t="str">
        <f t="shared" ref="F18:F29" si="1">CONCATENATE(8205080,D18)</f>
        <v>820508035</v>
      </c>
      <c r="G18" s="581">
        <v>1</v>
      </c>
      <c r="H18" s="581">
        <v>11550</v>
      </c>
      <c r="I18" s="580" t="s">
        <v>94</v>
      </c>
      <c r="J18" s="596" t="s">
        <v>575</v>
      </c>
      <c r="K18" s="577" t="s">
        <v>568</v>
      </c>
      <c r="L18" s="580" t="s">
        <v>101</v>
      </c>
      <c r="M18" s="580" t="s">
        <v>103</v>
      </c>
      <c r="N18" s="580" t="s">
        <v>105</v>
      </c>
      <c r="O18" s="580" t="s">
        <v>109</v>
      </c>
      <c r="P18" s="580" t="s">
        <v>112</v>
      </c>
      <c r="Q18" s="581">
        <v>15</v>
      </c>
      <c r="R18" s="580" t="s">
        <v>117</v>
      </c>
      <c r="S18" s="580" t="s">
        <v>567</v>
      </c>
      <c r="T18" s="580" t="s">
        <v>573</v>
      </c>
      <c r="U18" s="580" t="s">
        <v>142</v>
      </c>
      <c r="V18" s="580" t="s">
        <v>144</v>
      </c>
      <c r="W18" s="580" t="s">
        <v>147</v>
      </c>
      <c r="X18" t="s">
        <v>151</v>
      </c>
      <c r="Y18" s="580" t="s">
        <v>155</v>
      </c>
    </row>
    <row r="19" spans="1:25" ht="14.1" customHeight="1">
      <c r="A19" s="593" t="s">
        <v>574</v>
      </c>
      <c r="B19" s="580" t="s">
        <v>561</v>
      </c>
      <c r="C19" s="580" t="s">
        <v>54</v>
      </c>
      <c r="D19" s="594">
        <v>36</v>
      </c>
      <c r="E19" s="579" t="s">
        <v>758</v>
      </c>
      <c r="F19" s="585" t="str">
        <f t="shared" si="1"/>
        <v>820508036</v>
      </c>
      <c r="G19" s="581">
        <v>1</v>
      </c>
      <c r="H19" s="581">
        <v>11550</v>
      </c>
      <c r="I19" s="580" t="s">
        <v>94</v>
      </c>
      <c r="J19" s="596" t="s">
        <v>575</v>
      </c>
      <c r="K19" s="577" t="s">
        <v>568</v>
      </c>
      <c r="L19" s="580" t="s">
        <v>101</v>
      </c>
      <c r="M19" s="580" t="s">
        <v>103</v>
      </c>
      <c r="N19" s="580" t="s">
        <v>105</v>
      </c>
      <c r="O19" s="580" t="s">
        <v>109</v>
      </c>
      <c r="P19" s="580" t="s">
        <v>112</v>
      </c>
      <c r="Q19" s="581">
        <v>15</v>
      </c>
      <c r="R19" s="580" t="s">
        <v>117</v>
      </c>
      <c r="S19" s="580" t="s">
        <v>567</v>
      </c>
      <c r="T19" s="580" t="s">
        <v>573</v>
      </c>
      <c r="U19" s="580" t="s">
        <v>142</v>
      </c>
      <c r="V19" s="580" t="s">
        <v>144</v>
      </c>
      <c r="W19" s="580" t="s">
        <v>147</v>
      </c>
      <c r="X19" s="580" t="s">
        <v>151</v>
      </c>
      <c r="Y19" s="580" t="s">
        <v>155</v>
      </c>
    </row>
    <row r="20" spans="1:25" ht="14.1" customHeight="1">
      <c r="A20" s="593" t="s">
        <v>574</v>
      </c>
      <c r="B20" s="580" t="s">
        <v>561</v>
      </c>
      <c r="C20" s="580" t="s">
        <v>54</v>
      </c>
      <c r="D20" s="595">
        <v>37</v>
      </c>
      <c r="E20" s="579" t="s">
        <v>758</v>
      </c>
      <c r="F20" s="585" t="str">
        <f t="shared" si="1"/>
        <v>820508037</v>
      </c>
      <c r="G20" s="581">
        <v>1</v>
      </c>
      <c r="H20" s="581">
        <v>11550</v>
      </c>
      <c r="I20" s="580" t="s">
        <v>94</v>
      </c>
      <c r="J20" s="596" t="s">
        <v>575</v>
      </c>
      <c r="K20" s="577" t="s">
        <v>568</v>
      </c>
      <c r="L20" s="580" t="s">
        <v>101</v>
      </c>
      <c r="M20" s="580" t="s">
        <v>103</v>
      </c>
      <c r="N20" s="580" t="s">
        <v>105</v>
      </c>
      <c r="O20" s="580" t="s">
        <v>109</v>
      </c>
      <c r="P20" s="580" t="s">
        <v>112</v>
      </c>
      <c r="Q20" s="581">
        <v>15</v>
      </c>
      <c r="R20" s="580" t="s">
        <v>117</v>
      </c>
      <c r="S20" s="580" t="s">
        <v>567</v>
      </c>
      <c r="T20" s="580" t="s">
        <v>573</v>
      </c>
      <c r="U20" s="580" t="s">
        <v>142</v>
      </c>
      <c r="V20" s="580" t="s">
        <v>144</v>
      </c>
      <c r="W20" s="580" t="s">
        <v>147</v>
      </c>
      <c r="X20" s="580" t="s">
        <v>151</v>
      </c>
      <c r="Y20" s="580" t="s">
        <v>155</v>
      </c>
    </row>
    <row r="21" spans="1:25" ht="14.1" customHeight="1">
      <c r="A21" s="593" t="s">
        <v>574</v>
      </c>
      <c r="B21" s="580" t="s">
        <v>561</v>
      </c>
      <c r="C21" s="580" t="s">
        <v>54</v>
      </c>
      <c r="D21" s="594">
        <v>38</v>
      </c>
      <c r="E21" s="579" t="s">
        <v>758</v>
      </c>
      <c r="F21" s="585" t="str">
        <f t="shared" si="1"/>
        <v>820508038</v>
      </c>
      <c r="G21" s="581">
        <v>1</v>
      </c>
      <c r="H21" s="581">
        <v>11550</v>
      </c>
      <c r="I21" s="580" t="s">
        <v>94</v>
      </c>
      <c r="J21" s="596" t="s">
        <v>575</v>
      </c>
      <c r="K21" s="577" t="s">
        <v>568</v>
      </c>
      <c r="L21" s="580" t="s">
        <v>101</v>
      </c>
      <c r="M21" s="580" t="s">
        <v>103</v>
      </c>
      <c r="N21" s="580" t="s">
        <v>105</v>
      </c>
      <c r="O21" s="580" t="s">
        <v>109</v>
      </c>
      <c r="P21" s="580" t="s">
        <v>112</v>
      </c>
      <c r="Q21" s="581">
        <v>15</v>
      </c>
      <c r="R21" s="580" t="s">
        <v>117</v>
      </c>
      <c r="S21" s="580" t="s">
        <v>567</v>
      </c>
      <c r="T21" s="580" t="s">
        <v>573</v>
      </c>
      <c r="U21" s="580" t="s">
        <v>142</v>
      </c>
      <c r="V21" s="580" t="s">
        <v>144</v>
      </c>
      <c r="W21" s="580" t="s">
        <v>147</v>
      </c>
      <c r="X21" s="580" t="s">
        <v>151</v>
      </c>
      <c r="Y21" s="580" t="s">
        <v>155</v>
      </c>
    </row>
    <row r="22" spans="1:25" ht="14.1" customHeight="1">
      <c r="A22" s="593" t="s">
        <v>574</v>
      </c>
      <c r="B22" s="580" t="s">
        <v>561</v>
      </c>
      <c r="C22" s="580" t="s">
        <v>54</v>
      </c>
      <c r="D22" s="595">
        <v>39</v>
      </c>
      <c r="E22" s="579" t="s">
        <v>758</v>
      </c>
      <c r="F22" s="585" t="str">
        <f t="shared" si="1"/>
        <v>820508039</v>
      </c>
      <c r="G22" s="581">
        <v>1</v>
      </c>
      <c r="H22" s="581">
        <v>11550</v>
      </c>
      <c r="I22" s="580" t="s">
        <v>94</v>
      </c>
      <c r="J22" s="596" t="s">
        <v>575</v>
      </c>
      <c r="K22" s="577" t="s">
        <v>568</v>
      </c>
      <c r="L22" s="580" t="s">
        <v>101</v>
      </c>
      <c r="M22" s="580" t="s">
        <v>103</v>
      </c>
      <c r="N22" s="580" t="s">
        <v>105</v>
      </c>
      <c r="O22" s="580" t="s">
        <v>109</v>
      </c>
      <c r="P22" s="580" t="s">
        <v>112</v>
      </c>
      <c r="Q22" s="581">
        <v>15</v>
      </c>
      <c r="R22" s="580" t="s">
        <v>117</v>
      </c>
      <c r="S22" s="580" t="s">
        <v>567</v>
      </c>
      <c r="T22" s="580" t="s">
        <v>573</v>
      </c>
      <c r="U22" s="580" t="s">
        <v>142</v>
      </c>
      <c r="V22" s="580" t="s">
        <v>144</v>
      </c>
      <c r="W22" s="580" t="s">
        <v>147</v>
      </c>
      <c r="X22" s="580" t="s">
        <v>151</v>
      </c>
      <c r="Y22" s="580" t="s">
        <v>155</v>
      </c>
    </row>
    <row r="23" spans="1:25" ht="14.1" customHeight="1">
      <c r="A23" s="593" t="s">
        <v>574</v>
      </c>
      <c r="B23" s="580" t="s">
        <v>561</v>
      </c>
      <c r="C23" s="580" t="s">
        <v>54</v>
      </c>
      <c r="D23" s="594">
        <v>40</v>
      </c>
      <c r="E23" s="579" t="s">
        <v>758</v>
      </c>
      <c r="F23" s="585" t="str">
        <f t="shared" si="1"/>
        <v>820508040</v>
      </c>
      <c r="G23" s="581">
        <v>1</v>
      </c>
      <c r="H23" s="581">
        <v>11550</v>
      </c>
      <c r="I23" s="580" t="s">
        <v>94</v>
      </c>
      <c r="J23" s="596" t="s">
        <v>575</v>
      </c>
      <c r="K23" s="577" t="s">
        <v>568</v>
      </c>
      <c r="L23" s="580" t="s">
        <v>101</v>
      </c>
      <c r="M23" s="580" t="s">
        <v>103</v>
      </c>
      <c r="N23" s="580" t="s">
        <v>105</v>
      </c>
      <c r="O23" s="580" t="s">
        <v>109</v>
      </c>
      <c r="P23" s="580" t="s">
        <v>112</v>
      </c>
      <c r="Q23" s="581">
        <v>15</v>
      </c>
      <c r="R23" s="580" t="s">
        <v>117</v>
      </c>
      <c r="S23" s="580" t="s">
        <v>567</v>
      </c>
      <c r="T23" s="580" t="s">
        <v>573</v>
      </c>
      <c r="U23" s="580" t="s">
        <v>142</v>
      </c>
      <c r="V23" s="580" t="s">
        <v>144</v>
      </c>
      <c r="W23" s="580" t="s">
        <v>147</v>
      </c>
      <c r="X23" s="580" t="s">
        <v>151</v>
      </c>
      <c r="Y23" s="580" t="s">
        <v>155</v>
      </c>
    </row>
    <row r="24" spans="1:25" ht="14.1" customHeight="1">
      <c r="A24" s="593" t="s">
        <v>574</v>
      </c>
      <c r="B24" s="580" t="s">
        <v>561</v>
      </c>
      <c r="C24" s="580" t="s">
        <v>54</v>
      </c>
      <c r="D24" s="595">
        <v>41</v>
      </c>
      <c r="E24" s="579" t="s">
        <v>758</v>
      </c>
      <c r="F24" s="585" t="str">
        <f t="shared" si="1"/>
        <v>820508041</v>
      </c>
      <c r="G24" s="581">
        <v>1</v>
      </c>
      <c r="H24" s="581">
        <v>11550</v>
      </c>
      <c r="I24" s="580" t="s">
        <v>94</v>
      </c>
      <c r="J24" s="596" t="s">
        <v>575</v>
      </c>
      <c r="K24" s="577" t="s">
        <v>568</v>
      </c>
      <c r="L24" s="580" t="s">
        <v>101</v>
      </c>
      <c r="M24" s="580" t="s">
        <v>103</v>
      </c>
      <c r="N24" s="580" t="s">
        <v>105</v>
      </c>
      <c r="O24" s="580" t="s">
        <v>109</v>
      </c>
      <c r="P24" s="580" t="s">
        <v>112</v>
      </c>
      <c r="Q24" s="581">
        <v>15</v>
      </c>
      <c r="R24" s="580" t="s">
        <v>117</v>
      </c>
      <c r="S24" s="580" t="s">
        <v>567</v>
      </c>
      <c r="T24" s="580" t="s">
        <v>573</v>
      </c>
      <c r="U24" s="580" t="s">
        <v>142</v>
      </c>
      <c r="V24" s="580" t="s">
        <v>144</v>
      </c>
      <c r="W24" s="580" t="s">
        <v>147</v>
      </c>
      <c r="X24" s="580" t="s">
        <v>151</v>
      </c>
      <c r="Y24" s="580" t="s">
        <v>155</v>
      </c>
    </row>
    <row r="25" spans="1:25" ht="14.1" customHeight="1">
      <c r="A25" s="593" t="s">
        <v>574</v>
      </c>
      <c r="B25" s="580" t="s">
        <v>561</v>
      </c>
      <c r="C25" s="580" t="s">
        <v>54</v>
      </c>
      <c r="D25" s="594">
        <v>42</v>
      </c>
      <c r="E25" s="579" t="s">
        <v>758</v>
      </c>
      <c r="F25" s="585" t="str">
        <f t="shared" si="1"/>
        <v>820508042</v>
      </c>
      <c r="G25" s="581">
        <v>1</v>
      </c>
      <c r="H25" s="581">
        <v>11550</v>
      </c>
      <c r="I25" s="580" t="s">
        <v>94</v>
      </c>
      <c r="J25" s="596" t="s">
        <v>575</v>
      </c>
      <c r="K25" s="577" t="s">
        <v>568</v>
      </c>
      <c r="L25" s="580" t="s">
        <v>101</v>
      </c>
      <c r="M25" s="580" t="s">
        <v>103</v>
      </c>
      <c r="N25" s="580" t="s">
        <v>105</v>
      </c>
      <c r="O25" s="580" t="s">
        <v>109</v>
      </c>
      <c r="P25" s="580" t="s">
        <v>112</v>
      </c>
      <c r="Q25" s="581">
        <v>15</v>
      </c>
      <c r="R25" s="580" t="s">
        <v>117</v>
      </c>
      <c r="S25" s="580" t="s">
        <v>567</v>
      </c>
      <c r="T25" s="580" t="s">
        <v>573</v>
      </c>
      <c r="U25" s="580" t="s">
        <v>142</v>
      </c>
      <c r="V25" s="580" t="s">
        <v>144</v>
      </c>
      <c r="W25" s="580" t="s">
        <v>147</v>
      </c>
      <c r="X25" s="580" t="s">
        <v>151</v>
      </c>
      <c r="Y25" s="580" t="s">
        <v>155</v>
      </c>
    </row>
    <row r="26" spans="1:25" ht="14.1" customHeight="1">
      <c r="A26" s="593" t="s">
        <v>574</v>
      </c>
      <c r="B26" s="580" t="s">
        <v>561</v>
      </c>
      <c r="C26" s="580" t="s">
        <v>54</v>
      </c>
      <c r="D26" s="595">
        <v>43</v>
      </c>
      <c r="E26" s="579" t="s">
        <v>758</v>
      </c>
      <c r="F26" s="585" t="str">
        <f t="shared" si="1"/>
        <v>820508043</v>
      </c>
      <c r="G26" s="581">
        <v>1</v>
      </c>
      <c r="H26" s="581">
        <v>11550</v>
      </c>
      <c r="I26" s="580" t="s">
        <v>94</v>
      </c>
      <c r="J26" s="596" t="s">
        <v>575</v>
      </c>
      <c r="K26" s="577" t="s">
        <v>568</v>
      </c>
      <c r="L26" s="580" t="s">
        <v>101</v>
      </c>
      <c r="M26" s="580" t="s">
        <v>103</v>
      </c>
      <c r="N26" s="580" t="s">
        <v>105</v>
      </c>
      <c r="O26" s="580" t="s">
        <v>109</v>
      </c>
      <c r="P26" s="580" t="s">
        <v>112</v>
      </c>
      <c r="Q26" s="581">
        <v>15</v>
      </c>
      <c r="R26" s="580" t="s">
        <v>117</v>
      </c>
      <c r="S26" s="580" t="s">
        <v>567</v>
      </c>
      <c r="T26" s="580" t="s">
        <v>573</v>
      </c>
      <c r="U26" s="580" t="s">
        <v>142</v>
      </c>
      <c r="V26" s="580" t="s">
        <v>144</v>
      </c>
      <c r="W26" s="580" t="s">
        <v>147</v>
      </c>
      <c r="X26" s="580" t="s">
        <v>151</v>
      </c>
      <c r="Y26" s="580" t="s">
        <v>155</v>
      </c>
    </row>
    <row r="27" spans="1:25" ht="14.1" customHeight="1">
      <c r="A27" s="593" t="s">
        <v>574</v>
      </c>
      <c r="B27" s="580" t="s">
        <v>561</v>
      </c>
      <c r="C27" s="580" t="s">
        <v>54</v>
      </c>
      <c r="D27" s="594">
        <v>44</v>
      </c>
      <c r="E27" s="579" t="s">
        <v>758</v>
      </c>
      <c r="F27" s="585" t="str">
        <f t="shared" si="1"/>
        <v>820508044</v>
      </c>
      <c r="G27" s="581">
        <v>1</v>
      </c>
      <c r="H27" s="581">
        <v>11550</v>
      </c>
      <c r="I27" s="580" t="s">
        <v>94</v>
      </c>
      <c r="J27" s="596" t="s">
        <v>575</v>
      </c>
      <c r="K27" s="577" t="s">
        <v>568</v>
      </c>
      <c r="L27" s="580" t="s">
        <v>101</v>
      </c>
      <c r="M27" s="580" t="s">
        <v>103</v>
      </c>
      <c r="N27" s="580" t="s">
        <v>105</v>
      </c>
      <c r="O27" s="580" t="s">
        <v>109</v>
      </c>
      <c r="P27" s="580" t="s">
        <v>112</v>
      </c>
      <c r="Q27" s="581">
        <v>15</v>
      </c>
      <c r="R27" s="580" t="s">
        <v>117</v>
      </c>
      <c r="S27" s="580" t="s">
        <v>567</v>
      </c>
      <c r="T27" s="580" t="s">
        <v>573</v>
      </c>
      <c r="U27" s="580" t="s">
        <v>142</v>
      </c>
      <c r="V27" s="580" t="s">
        <v>144</v>
      </c>
      <c r="W27" s="580" t="s">
        <v>147</v>
      </c>
      <c r="X27" s="580" t="s">
        <v>151</v>
      </c>
      <c r="Y27" s="580" t="s">
        <v>155</v>
      </c>
    </row>
    <row r="28" spans="1:25" ht="14.1" customHeight="1">
      <c r="A28" s="593" t="s">
        <v>574</v>
      </c>
      <c r="B28" s="580" t="s">
        <v>561</v>
      </c>
      <c r="C28" s="580" t="s">
        <v>54</v>
      </c>
      <c r="D28" s="595">
        <v>45</v>
      </c>
      <c r="E28" s="579" t="s">
        <v>758</v>
      </c>
      <c r="F28" s="585" t="str">
        <f t="shared" si="1"/>
        <v>820508045</v>
      </c>
      <c r="G28" s="581">
        <v>1</v>
      </c>
      <c r="H28" s="581">
        <v>11550</v>
      </c>
      <c r="I28" s="580" t="s">
        <v>94</v>
      </c>
      <c r="J28" s="596" t="s">
        <v>575</v>
      </c>
      <c r="K28" s="577" t="s">
        <v>568</v>
      </c>
      <c r="L28" s="580" t="s">
        <v>101</v>
      </c>
      <c r="M28" s="580" t="s">
        <v>103</v>
      </c>
      <c r="N28" s="580" t="s">
        <v>105</v>
      </c>
      <c r="O28" s="580" t="s">
        <v>109</v>
      </c>
      <c r="P28" s="580" t="s">
        <v>112</v>
      </c>
      <c r="Q28" s="581">
        <v>15</v>
      </c>
      <c r="R28" s="580" t="s">
        <v>117</v>
      </c>
      <c r="S28" s="580" t="s">
        <v>567</v>
      </c>
      <c r="T28" s="580" t="s">
        <v>573</v>
      </c>
      <c r="U28" s="580" t="s">
        <v>142</v>
      </c>
      <c r="V28" s="580" t="s">
        <v>144</v>
      </c>
      <c r="W28" s="580" t="s">
        <v>147</v>
      </c>
      <c r="X28" s="580" t="s">
        <v>151</v>
      </c>
      <c r="Y28" s="580" t="s">
        <v>155</v>
      </c>
    </row>
    <row r="29" spans="1:25" ht="14.1" customHeight="1">
      <c r="A29" s="593" t="s">
        <v>574</v>
      </c>
      <c r="B29" s="580" t="s">
        <v>561</v>
      </c>
      <c r="C29" s="580" t="s">
        <v>54</v>
      </c>
      <c r="D29" s="594">
        <v>46</v>
      </c>
      <c r="E29" s="579" t="s">
        <v>758</v>
      </c>
      <c r="F29" s="585" t="str">
        <f t="shared" si="1"/>
        <v>820508046</v>
      </c>
      <c r="G29" s="581">
        <v>1</v>
      </c>
      <c r="H29" s="581">
        <v>11550</v>
      </c>
      <c r="I29" s="580" t="s">
        <v>94</v>
      </c>
      <c r="J29" s="596" t="s">
        <v>575</v>
      </c>
      <c r="K29" s="577" t="s">
        <v>568</v>
      </c>
      <c r="L29" s="580" t="s">
        <v>101</v>
      </c>
      <c r="M29" s="580" t="s">
        <v>103</v>
      </c>
      <c r="N29" s="580" t="s">
        <v>105</v>
      </c>
      <c r="O29" s="580" t="s">
        <v>109</v>
      </c>
      <c r="P29" s="580" t="s">
        <v>112</v>
      </c>
      <c r="Q29" s="581">
        <v>15</v>
      </c>
      <c r="R29" s="580" t="s">
        <v>117</v>
      </c>
      <c r="S29" s="580" t="s">
        <v>567</v>
      </c>
      <c r="T29" s="580" t="s">
        <v>573</v>
      </c>
      <c r="U29" s="580" t="s">
        <v>142</v>
      </c>
      <c r="V29" s="580" t="s">
        <v>144</v>
      </c>
      <c r="W29" s="580" t="s">
        <v>147</v>
      </c>
      <c r="X29" s="580" t="s">
        <v>151</v>
      </c>
      <c r="Y29" s="580" t="s">
        <v>155</v>
      </c>
    </row>
    <row r="30" spans="1:25" ht="14.1" customHeight="1">
      <c r="A30" s="593" t="s">
        <v>576</v>
      </c>
      <c r="B30" s="580" t="s">
        <v>561</v>
      </c>
      <c r="C30" t="s">
        <v>48</v>
      </c>
      <c r="D30" s="595">
        <v>35</v>
      </c>
      <c r="E30" s="579" t="s">
        <v>759</v>
      </c>
      <c r="F30" s="585" t="str">
        <f t="shared" ref="F30:F41" si="2">CONCATENATE(8205881,D30)</f>
        <v>820588135</v>
      </c>
      <c r="G30" s="581">
        <v>1</v>
      </c>
      <c r="H30" s="581">
        <v>11550</v>
      </c>
      <c r="I30" s="580" t="s">
        <v>94</v>
      </c>
      <c r="J30" s="596" t="s">
        <v>577</v>
      </c>
      <c r="K30" s="577" t="s">
        <v>568</v>
      </c>
      <c r="L30" s="580" t="s">
        <v>101</v>
      </c>
      <c r="M30" s="580" t="s">
        <v>103</v>
      </c>
      <c r="N30" s="580" t="s">
        <v>105</v>
      </c>
      <c r="O30" s="580" t="s">
        <v>109</v>
      </c>
      <c r="P30" s="580" t="s">
        <v>112</v>
      </c>
      <c r="Q30" s="581">
        <v>15</v>
      </c>
      <c r="R30" s="580" t="s">
        <v>117</v>
      </c>
      <c r="S30" s="580" t="s">
        <v>567</v>
      </c>
      <c r="T30" s="580" t="s">
        <v>573</v>
      </c>
      <c r="U30" s="580" t="s">
        <v>142</v>
      </c>
      <c r="V30" s="580" t="s">
        <v>144</v>
      </c>
      <c r="W30" s="580" t="s">
        <v>147</v>
      </c>
      <c r="X30" s="580" t="s">
        <v>151</v>
      </c>
      <c r="Y30" s="580" t="s">
        <v>155</v>
      </c>
    </row>
    <row r="31" spans="1:25" ht="14.1" customHeight="1">
      <c r="A31" s="593" t="s">
        <v>576</v>
      </c>
      <c r="B31" s="580" t="s">
        <v>561</v>
      </c>
      <c r="C31" s="580" t="s">
        <v>48</v>
      </c>
      <c r="D31" s="594">
        <v>36</v>
      </c>
      <c r="E31" s="579" t="s">
        <v>759</v>
      </c>
      <c r="F31" s="585" t="str">
        <f t="shared" si="2"/>
        <v>820588136</v>
      </c>
      <c r="G31" s="581">
        <v>1</v>
      </c>
      <c r="H31" s="581">
        <v>11550</v>
      </c>
      <c r="I31" s="580" t="s">
        <v>94</v>
      </c>
      <c r="J31" s="596" t="s">
        <v>577</v>
      </c>
      <c r="K31" s="577" t="s">
        <v>568</v>
      </c>
      <c r="L31" s="580" t="s">
        <v>101</v>
      </c>
      <c r="M31" s="580" t="s">
        <v>103</v>
      </c>
      <c r="N31" s="580" t="s">
        <v>105</v>
      </c>
      <c r="O31" s="580" t="s">
        <v>109</v>
      </c>
      <c r="P31" s="580" t="s">
        <v>112</v>
      </c>
      <c r="Q31" s="581">
        <v>15</v>
      </c>
      <c r="R31" s="580" t="s">
        <v>117</v>
      </c>
      <c r="S31" s="580" t="s">
        <v>567</v>
      </c>
      <c r="T31" s="580" t="s">
        <v>573</v>
      </c>
      <c r="U31" s="580" t="s">
        <v>142</v>
      </c>
      <c r="V31" s="580" t="s">
        <v>144</v>
      </c>
      <c r="W31" s="580" t="s">
        <v>147</v>
      </c>
      <c r="X31" s="580" t="s">
        <v>151</v>
      </c>
      <c r="Y31" s="580" t="s">
        <v>155</v>
      </c>
    </row>
    <row r="32" spans="1:25" ht="14.1" customHeight="1">
      <c r="A32" s="593" t="s">
        <v>576</v>
      </c>
      <c r="B32" s="580" t="s">
        <v>561</v>
      </c>
      <c r="C32" s="580" t="s">
        <v>48</v>
      </c>
      <c r="D32" s="595">
        <v>37</v>
      </c>
      <c r="E32" s="579" t="s">
        <v>759</v>
      </c>
      <c r="F32" s="585" t="str">
        <f t="shared" si="2"/>
        <v>820588137</v>
      </c>
      <c r="G32" s="581">
        <v>1</v>
      </c>
      <c r="H32" s="581">
        <v>11550</v>
      </c>
      <c r="I32" s="580" t="s">
        <v>94</v>
      </c>
      <c r="J32" s="596" t="s">
        <v>577</v>
      </c>
      <c r="K32" s="577" t="s">
        <v>568</v>
      </c>
      <c r="L32" s="580" t="s">
        <v>101</v>
      </c>
      <c r="M32" s="580" t="s">
        <v>103</v>
      </c>
      <c r="N32" s="580" t="s">
        <v>105</v>
      </c>
      <c r="O32" s="580" t="s">
        <v>109</v>
      </c>
      <c r="P32" s="580" t="s">
        <v>112</v>
      </c>
      <c r="Q32" s="581">
        <v>15</v>
      </c>
      <c r="R32" s="580" t="s">
        <v>117</v>
      </c>
      <c r="S32" s="580" t="s">
        <v>567</v>
      </c>
      <c r="T32" s="580" t="s">
        <v>573</v>
      </c>
      <c r="U32" s="580" t="s">
        <v>142</v>
      </c>
      <c r="V32" s="580" t="s">
        <v>144</v>
      </c>
      <c r="W32" s="580" t="s">
        <v>147</v>
      </c>
      <c r="X32" s="580" t="s">
        <v>151</v>
      </c>
      <c r="Y32" s="580" t="s">
        <v>155</v>
      </c>
    </row>
    <row r="33" spans="1:25" ht="14.1" customHeight="1">
      <c r="A33" s="593" t="s">
        <v>576</v>
      </c>
      <c r="B33" s="580" t="s">
        <v>561</v>
      </c>
      <c r="C33" s="580" t="s">
        <v>48</v>
      </c>
      <c r="D33" s="594">
        <v>38</v>
      </c>
      <c r="E33" s="579" t="s">
        <v>759</v>
      </c>
      <c r="F33" s="585" t="str">
        <f t="shared" si="2"/>
        <v>820588138</v>
      </c>
      <c r="G33" s="581">
        <v>1</v>
      </c>
      <c r="H33" s="581">
        <v>11550</v>
      </c>
      <c r="I33" s="580" t="s">
        <v>94</v>
      </c>
      <c r="J33" s="596" t="s">
        <v>577</v>
      </c>
      <c r="K33" s="577" t="s">
        <v>568</v>
      </c>
      <c r="L33" s="580" t="s">
        <v>101</v>
      </c>
      <c r="M33" s="580" t="s">
        <v>103</v>
      </c>
      <c r="N33" s="580" t="s">
        <v>105</v>
      </c>
      <c r="O33" s="580" t="s">
        <v>109</v>
      </c>
      <c r="P33" s="580" t="s">
        <v>112</v>
      </c>
      <c r="Q33" s="581">
        <v>15</v>
      </c>
      <c r="R33" s="580" t="s">
        <v>117</v>
      </c>
      <c r="S33" s="580" t="s">
        <v>567</v>
      </c>
      <c r="T33" s="580" t="s">
        <v>573</v>
      </c>
      <c r="U33" s="580" t="s">
        <v>142</v>
      </c>
      <c r="V33" s="580" t="s">
        <v>144</v>
      </c>
      <c r="W33" s="580" t="s">
        <v>147</v>
      </c>
      <c r="X33" s="580" t="s">
        <v>151</v>
      </c>
      <c r="Y33" s="580" t="s">
        <v>155</v>
      </c>
    </row>
    <row r="34" spans="1:25" ht="14.1" customHeight="1">
      <c r="A34" s="593" t="s">
        <v>576</v>
      </c>
      <c r="B34" s="580" t="s">
        <v>561</v>
      </c>
      <c r="C34" s="580" t="s">
        <v>48</v>
      </c>
      <c r="D34" s="595">
        <v>39</v>
      </c>
      <c r="E34" s="579" t="s">
        <v>759</v>
      </c>
      <c r="F34" s="585" t="str">
        <f t="shared" si="2"/>
        <v>820588139</v>
      </c>
      <c r="G34" s="581">
        <v>1</v>
      </c>
      <c r="H34" s="581">
        <v>11550</v>
      </c>
      <c r="I34" s="580" t="s">
        <v>94</v>
      </c>
      <c r="J34" s="596" t="s">
        <v>577</v>
      </c>
      <c r="K34" s="577" t="s">
        <v>568</v>
      </c>
      <c r="L34" s="580" t="s">
        <v>101</v>
      </c>
      <c r="M34" s="580" t="s">
        <v>103</v>
      </c>
      <c r="N34" s="580" t="s">
        <v>105</v>
      </c>
      <c r="O34" s="580" t="s">
        <v>109</v>
      </c>
      <c r="P34" s="580" t="s">
        <v>112</v>
      </c>
      <c r="Q34" s="581">
        <v>15</v>
      </c>
      <c r="R34" s="580" t="s">
        <v>117</v>
      </c>
      <c r="S34" s="580" t="s">
        <v>567</v>
      </c>
      <c r="T34" s="580" t="s">
        <v>573</v>
      </c>
      <c r="U34" s="580" t="s">
        <v>142</v>
      </c>
      <c r="V34" s="580" t="s">
        <v>144</v>
      </c>
      <c r="W34" s="580" t="s">
        <v>147</v>
      </c>
      <c r="X34" s="580" t="s">
        <v>151</v>
      </c>
      <c r="Y34" s="580" t="s">
        <v>155</v>
      </c>
    </row>
    <row r="35" spans="1:25" ht="14.1" customHeight="1">
      <c r="A35" s="593" t="s">
        <v>576</v>
      </c>
      <c r="B35" s="580" t="s">
        <v>561</v>
      </c>
      <c r="C35" s="580" t="s">
        <v>48</v>
      </c>
      <c r="D35" s="594">
        <v>40</v>
      </c>
      <c r="E35" s="579" t="s">
        <v>759</v>
      </c>
      <c r="F35" s="585" t="str">
        <f t="shared" si="2"/>
        <v>820588140</v>
      </c>
      <c r="G35" s="581">
        <v>1</v>
      </c>
      <c r="H35" s="581">
        <v>11550</v>
      </c>
      <c r="I35" s="580" t="s">
        <v>94</v>
      </c>
      <c r="J35" s="596" t="s">
        <v>577</v>
      </c>
      <c r="K35" s="577" t="s">
        <v>568</v>
      </c>
      <c r="L35" s="580" t="s">
        <v>101</v>
      </c>
      <c r="M35" s="580" t="s">
        <v>103</v>
      </c>
      <c r="N35" s="580" t="s">
        <v>105</v>
      </c>
      <c r="O35" s="580" t="s">
        <v>109</v>
      </c>
      <c r="P35" s="580" t="s">
        <v>112</v>
      </c>
      <c r="Q35" s="581">
        <v>15</v>
      </c>
      <c r="R35" s="580" t="s">
        <v>117</v>
      </c>
      <c r="S35" s="580" t="s">
        <v>567</v>
      </c>
      <c r="T35" s="580" t="s">
        <v>573</v>
      </c>
      <c r="U35" s="580" t="s">
        <v>142</v>
      </c>
      <c r="V35" s="580" t="s">
        <v>144</v>
      </c>
      <c r="W35" s="580" t="s">
        <v>147</v>
      </c>
      <c r="X35" s="580" t="s">
        <v>151</v>
      </c>
      <c r="Y35" s="580" t="s">
        <v>155</v>
      </c>
    </row>
    <row r="36" spans="1:25" ht="14.1" customHeight="1">
      <c r="A36" s="593" t="s">
        <v>576</v>
      </c>
      <c r="B36" s="580" t="s">
        <v>561</v>
      </c>
      <c r="C36" s="580" t="s">
        <v>48</v>
      </c>
      <c r="D36" s="595">
        <v>41</v>
      </c>
      <c r="E36" s="579" t="s">
        <v>759</v>
      </c>
      <c r="F36" s="585" t="str">
        <f t="shared" si="2"/>
        <v>820588141</v>
      </c>
      <c r="G36" s="581">
        <v>1</v>
      </c>
      <c r="H36" s="581">
        <v>11550</v>
      </c>
      <c r="I36" s="580" t="s">
        <v>94</v>
      </c>
      <c r="J36" s="596" t="s">
        <v>577</v>
      </c>
      <c r="K36" s="577" t="s">
        <v>568</v>
      </c>
      <c r="L36" s="580" t="s">
        <v>101</v>
      </c>
      <c r="M36" s="580" t="s">
        <v>103</v>
      </c>
      <c r="N36" s="580" t="s">
        <v>105</v>
      </c>
      <c r="O36" s="580" t="s">
        <v>109</v>
      </c>
      <c r="P36" s="580" t="s">
        <v>112</v>
      </c>
      <c r="Q36" s="581">
        <v>15</v>
      </c>
      <c r="R36" s="580" t="s">
        <v>117</v>
      </c>
      <c r="S36" s="580" t="s">
        <v>567</v>
      </c>
      <c r="T36" s="580" t="s">
        <v>573</v>
      </c>
      <c r="U36" s="580" t="s">
        <v>142</v>
      </c>
      <c r="V36" s="580" t="s">
        <v>144</v>
      </c>
      <c r="W36" s="580" t="s">
        <v>147</v>
      </c>
      <c r="X36" s="580" t="s">
        <v>151</v>
      </c>
      <c r="Y36" s="580" t="s">
        <v>155</v>
      </c>
    </row>
    <row r="37" spans="1:25" ht="14.1" customHeight="1">
      <c r="A37" s="593" t="s">
        <v>576</v>
      </c>
      <c r="B37" s="580" t="s">
        <v>561</v>
      </c>
      <c r="C37" s="580" t="s">
        <v>48</v>
      </c>
      <c r="D37" s="594">
        <v>42</v>
      </c>
      <c r="E37" s="579" t="s">
        <v>759</v>
      </c>
      <c r="F37" s="585" t="str">
        <f t="shared" si="2"/>
        <v>820588142</v>
      </c>
      <c r="G37" s="581">
        <v>1</v>
      </c>
      <c r="H37" s="581">
        <v>11550</v>
      </c>
      <c r="I37" s="580" t="s">
        <v>94</v>
      </c>
      <c r="J37" s="596" t="s">
        <v>577</v>
      </c>
      <c r="K37" s="577" t="s">
        <v>568</v>
      </c>
      <c r="L37" s="580" t="s">
        <v>101</v>
      </c>
      <c r="M37" s="580" t="s">
        <v>103</v>
      </c>
      <c r="N37" s="580" t="s">
        <v>105</v>
      </c>
      <c r="O37" s="580" t="s">
        <v>109</v>
      </c>
      <c r="P37" s="580" t="s">
        <v>112</v>
      </c>
      <c r="Q37" s="581">
        <v>15</v>
      </c>
      <c r="R37" s="580" t="s">
        <v>117</v>
      </c>
      <c r="S37" s="580" t="s">
        <v>567</v>
      </c>
      <c r="T37" s="580" t="s">
        <v>573</v>
      </c>
      <c r="U37" s="580" t="s">
        <v>142</v>
      </c>
      <c r="V37" s="580" t="s">
        <v>144</v>
      </c>
      <c r="W37" s="580" t="s">
        <v>147</v>
      </c>
      <c r="X37" s="580" t="s">
        <v>151</v>
      </c>
      <c r="Y37" s="580" t="s">
        <v>155</v>
      </c>
    </row>
    <row r="38" spans="1:25" ht="14.1" customHeight="1">
      <c r="A38" s="593" t="s">
        <v>576</v>
      </c>
      <c r="B38" s="580" t="s">
        <v>561</v>
      </c>
      <c r="C38" s="580" t="s">
        <v>48</v>
      </c>
      <c r="D38" s="595">
        <v>43</v>
      </c>
      <c r="E38" s="579" t="s">
        <v>759</v>
      </c>
      <c r="F38" s="585" t="str">
        <f t="shared" si="2"/>
        <v>820588143</v>
      </c>
      <c r="G38" s="581">
        <v>1</v>
      </c>
      <c r="H38" s="581">
        <v>11550</v>
      </c>
      <c r="I38" s="580" t="s">
        <v>94</v>
      </c>
      <c r="J38" s="596" t="s">
        <v>577</v>
      </c>
      <c r="K38" s="577" t="s">
        <v>568</v>
      </c>
      <c r="L38" s="580" t="s">
        <v>101</v>
      </c>
      <c r="M38" s="580" t="s">
        <v>103</v>
      </c>
      <c r="N38" s="580" t="s">
        <v>105</v>
      </c>
      <c r="O38" s="580" t="s">
        <v>109</v>
      </c>
      <c r="P38" s="580" t="s">
        <v>112</v>
      </c>
      <c r="Q38" s="581">
        <v>15</v>
      </c>
      <c r="R38" s="580" t="s">
        <v>117</v>
      </c>
      <c r="S38" s="580" t="s">
        <v>567</v>
      </c>
      <c r="T38" s="580" t="s">
        <v>573</v>
      </c>
      <c r="U38" s="580" t="s">
        <v>142</v>
      </c>
      <c r="V38" s="580" t="s">
        <v>144</v>
      </c>
      <c r="W38" s="580" t="s">
        <v>147</v>
      </c>
      <c r="X38" s="580" t="s">
        <v>151</v>
      </c>
      <c r="Y38" s="580" t="s">
        <v>155</v>
      </c>
    </row>
    <row r="39" spans="1:25" ht="14.1" customHeight="1">
      <c r="A39" s="593" t="s">
        <v>576</v>
      </c>
      <c r="B39" s="580" t="s">
        <v>561</v>
      </c>
      <c r="C39" s="580" t="s">
        <v>48</v>
      </c>
      <c r="D39" s="594">
        <v>44</v>
      </c>
      <c r="E39" s="579" t="s">
        <v>759</v>
      </c>
      <c r="F39" s="585" t="str">
        <f t="shared" si="2"/>
        <v>820588144</v>
      </c>
      <c r="G39" s="581">
        <v>1</v>
      </c>
      <c r="H39" s="581">
        <v>11550</v>
      </c>
      <c r="I39" s="580" t="s">
        <v>94</v>
      </c>
      <c r="J39" s="596" t="s">
        <v>577</v>
      </c>
      <c r="K39" s="577" t="s">
        <v>568</v>
      </c>
      <c r="L39" s="580" t="s">
        <v>101</v>
      </c>
      <c r="M39" s="580" t="s">
        <v>103</v>
      </c>
      <c r="N39" s="580" t="s">
        <v>105</v>
      </c>
      <c r="O39" s="580" t="s">
        <v>109</v>
      </c>
      <c r="P39" s="580" t="s">
        <v>112</v>
      </c>
      <c r="Q39" s="581">
        <v>15</v>
      </c>
      <c r="R39" s="580" t="s">
        <v>117</v>
      </c>
      <c r="S39" s="580" t="s">
        <v>567</v>
      </c>
      <c r="T39" s="580" t="s">
        <v>573</v>
      </c>
      <c r="U39" s="580" t="s">
        <v>142</v>
      </c>
      <c r="V39" s="580" t="s">
        <v>144</v>
      </c>
      <c r="W39" s="580" t="s">
        <v>147</v>
      </c>
      <c r="X39" s="580" t="s">
        <v>151</v>
      </c>
      <c r="Y39" s="580" t="s">
        <v>155</v>
      </c>
    </row>
    <row r="40" spans="1:25" ht="14.1" customHeight="1">
      <c r="A40" s="593" t="s">
        <v>576</v>
      </c>
      <c r="B40" s="580" t="s">
        <v>561</v>
      </c>
      <c r="C40" s="580" t="s">
        <v>48</v>
      </c>
      <c r="D40" s="595">
        <v>45</v>
      </c>
      <c r="E40" s="579" t="s">
        <v>759</v>
      </c>
      <c r="F40" s="585" t="str">
        <f t="shared" si="2"/>
        <v>820588145</v>
      </c>
      <c r="G40" s="581">
        <v>1</v>
      </c>
      <c r="H40" s="581">
        <v>11550</v>
      </c>
      <c r="I40" s="580" t="s">
        <v>94</v>
      </c>
      <c r="J40" s="596" t="s">
        <v>577</v>
      </c>
      <c r="K40" s="577" t="s">
        <v>568</v>
      </c>
      <c r="L40" s="580" t="s">
        <v>101</v>
      </c>
      <c r="M40" s="580" t="s">
        <v>103</v>
      </c>
      <c r="N40" s="580" t="s">
        <v>105</v>
      </c>
      <c r="O40" s="580" t="s">
        <v>109</v>
      </c>
      <c r="P40" s="580" t="s">
        <v>112</v>
      </c>
      <c r="Q40" s="581">
        <v>15</v>
      </c>
      <c r="R40" s="580" t="s">
        <v>117</v>
      </c>
      <c r="S40" s="580" t="s">
        <v>567</v>
      </c>
      <c r="T40" s="580" t="s">
        <v>573</v>
      </c>
      <c r="U40" s="580" t="s">
        <v>142</v>
      </c>
      <c r="V40" s="580" t="s">
        <v>144</v>
      </c>
      <c r="W40" s="580" t="s">
        <v>147</v>
      </c>
      <c r="X40" s="580" t="s">
        <v>151</v>
      </c>
      <c r="Y40" s="580" t="s">
        <v>155</v>
      </c>
    </row>
    <row r="41" spans="1:25" ht="14.1" customHeight="1">
      <c r="A41" s="593" t="s">
        <v>576</v>
      </c>
      <c r="B41" s="580" t="s">
        <v>561</v>
      </c>
      <c r="C41" s="580" t="s">
        <v>48</v>
      </c>
      <c r="D41" s="594">
        <v>46</v>
      </c>
      <c r="E41" s="579" t="s">
        <v>759</v>
      </c>
      <c r="F41" s="585" t="str">
        <f t="shared" si="2"/>
        <v>820588146</v>
      </c>
      <c r="G41" s="581">
        <v>1</v>
      </c>
      <c r="H41" s="581">
        <v>11550</v>
      </c>
      <c r="I41" s="580" t="s">
        <v>94</v>
      </c>
      <c r="J41" s="596" t="s">
        <v>577</v>
      </c>
      <c r="K41" s="577" t="s">
        <v>568</v>
      </c>
      <c r="L41" s="580" t="s">
        <v>101</v>
      </c>
      <c r="M41" s="580" t="s">
        <v>103</v>
      </c>
      <c r="N41" s="580" t="s">
        <v>105</v>
      </c>
      <c r="O41" s="580" t="s">
        <v>109</v>
      </c>
      <c r="P41" s="580" t="s">
        <v>112</v>
      </c>
      <c r="Q41" s="581">
        <v>15</v>
      </c>
      <c r="R41" s="580" t="s">
        <v>117</v>
      </c>
      <c r="S41" s="580" t="s">
        <v>567</v>
      </c>
      <c r="T41" s="580" t="s">
        <v>573</v>
      </c>
      <c r="U41" s="580" t="s">
        <v>142</v>
      </c>
      <c r="V41" s="580" t="s">
        <v>144</v>
      </c>
      <c r="W41" s="580" t="s">
        <v>147</v>
      </c>
      <c r="X41" s="580" t="s">
        <v>151</v>
      </c>
      <c r="Y41" s="580" t="s">
        <v>155</v>
      </c>
    </row>
    <row r="42" spans="1:25" ht="14.1" customHeight="1">
      <c r="B42" s="589"/>
      <c r="C42" s="597"/>
      <c r="I42" t="s">
        <v>92</v>
      </c>
      <c r="L42" t="s">
        <v>92</v>
      </c>
      <c r="M42" t="s">
        <v>103</v>
      </c>
      <c r="N42" t="s">
        <v>92</v>
      </c>
      <c r="O42" t="s">
        <v>92</v>
      </c>
      <c r="P42" t="s">
        <v>92</v>
      </c>
      <c r="R42" t="s">
        <v>92</v>
      </c>
      <c r="U42" t="s">
        <v>92</v>
      </c>
      <c r="V42" t="s">
        <v>92</v>
      </c>
      <c r="W42" t="s">
        <v>26</v>
      </c>
      <c r="X42" t="s">
        <v>26</v>
      </c>
      <c r="Y42" t="s">
        <v>92</v>
      </c>
    </row>
    <row r="43" spans="1:25" ht="14.1" customHeight="1">
      <c r="B43" s="589"/>
      <c r="C43" s="597"/>
      <c r="I43" t="s">
        <v>92</v>
      </c>
      <c r="L43" t="s">
        <v>92</v>
      </c>
      <c r="M43" t="s">
        <v>103</v>
      </c>
      <c r="N43" t="s">
        <v>92</v>
      </c>
      <c r="O43" t="s">
        <v>92</v>
      </c>
      <c r="P43" t="s">
        <v>92</v>
      </c>
      <c r="R43" t="s">
        <v>92</v>
      </c>
      <c r="U43" t="s">
        <v>92</v>
      </c>
      <c r="V43" t="s">
        <v>92</v>
      </c>
      <c r="W43" t="s">
        <v>26</v>
      </c>
      <c r="X43" t="s">
        <v>26</v>
      </c>
      <c r="Y43" t="s">
        <v>92</v>
      </c>
    </row>
    <row r="44" spans="1:25" ht="14.1" customHeight="1">
      <c r="B44" s="589"/>
      <c r="C44" s="597"/>
      <c r="I44" t="s">
        <v>92</v>
      </c>
      <c r="L44" t="s">
        <v>92</v>
      </c>
      <c r="M44" t="s">
        <v>103</v>
      </c>
      <c r="N44" t="s">
        <v>92</v>
      </c>
      <c r="O44" t="s">
        <v>92</v>
      </c>
      <c r="P44" t="s">
        <v>92</v>
      </c>
      <c r="R44" t="s">
        <v>92</v>
      </c>
      <c r="U44" t="s">
        <v>92</v>
      </c>
      <c r="V44" t="s">
        <v>92</v>
      </c>
      <c r="W44" t="s">
        <v>26</v>
      </c>
      <c r="X44" t="s">
        <v>26</v>
      </c>
      <c r="Y44" t="s">
        <v>92</v>
      </c>
    </row>
    <row r="45" spans="1:25" ht="14.1" customHeight="1">
      <c r="B45" s="589"/>
      <c r="C45" s="597"/>
      <c r="I45" t="s">
        <v>92</v>
      </c>
      <c r="L45" t="s">
        <v>92</v>
      </c>
      <c r="M45" t="s">
        <v>103</v>
      </c>
      <c r="N45" t="s">
        <v>92</v>
      </c>
      <c r="O45" t="s">
        <v>92</v>
      </c>
      <c r="P45" t="s">
        <v>92</v>
      </c>
      <c r="R45" t="s">
        <v>92</v>
      </c>
      <c r="U45" t="s">
        <v>92</v>
      </c>
      <c r="V45" t="s">
        <v>92</v>
      </c>
      <c r="W45" t="s">
        <v>26</v>
      </c>
      <c r="X45" t="s">
        <v>26</v>
      </c>
      <c r="Y45" t="s">
        <v>92</v>
      </c>
    </row>
    <row r="46" spans="1:25" ht="14.1" customHeight="1">
      <c r="B46" s="589"/>
      <c r="C46" s="597"/>
      <c r="I46" t="s">
        <v>92</v>
      </c>
      <c r="L46" t="s">
        <v>92</v>
      </c>
      <c r="M46" t="s">
        <v>103</v>
      </c>
      <c r="N46" t="s">
        <v>92</v>
      </c>
      <c r="O46" t="s">
        <v>92</v>
      </c>
      <c r="P46" t="s">
        <v>92</v>
      </c>
      <c r="R46" t="s">
        <v>92</v>
      </c>
      <c r="U46" t="s">
        <v>92</v>
      </c>
      <c r="V46" t="s">
        <v>92</v>
      </c>
      <c r="W46" t="s">
        <v>26</v>
      </c>
      <c r="X46" t="s">
        <v>26</v>
      </c>
      <c r="Y46" t="s">
        <v>92</v>
      </c>
    </row>
    <row r="47" spans="1:25" ht="14.1" customHeight="1">
      <c r="B47" s="589"/>
      <c r="C47" s="597"/>
      <c r="I47" t="s">
        <v>92</v>
      </c>
      <c r="L47" t="s">
        <v>92</v>
      </c>
      <c r="M47" t="s">
        <v>103</v>
      </c>
      <c r="N47" t="s">
        <v>92</v>
      </c>
      <c r="O47" t="s">
        <v>92</v>
      </c>
      <c r="P47" t="s">
        <v>92</v>
      </c>
      <c r="R47" t="s">
        <v>92</v>
      </c>
      <c r="U47" t="s">
        <v>92</v>
      </c>
      <c r="V47" t="s">
        <v>92</v>
      </c>
      <c r="W47" t="s">
        <v>26</v>
      </c>
      <c r="X47" t="s">
        <v>26</v>
      </c>
      <c r="Y47" t="s">
        <v>92</v>
      </c>
    </row>
    <row r="48" spans="1:25" ht="14.1" customHeight="1">
      <c r="I48" t="s">
        <v>92</v>
      </c>
      <c r="L48" t="s">
        <v>92</v>
      </c>
      <c r="M48" t="s">
        <v>103</v>
      </c>
      <c r="N48" t="s">
        <v>92</v>
      </c>
      <c r="O48" t="s">
        <v>92</v>
      </c>
      <c r="P48" t="s">
        <v>92</v>
      </c>
      <c r="R48" t="s">
        <v>92</v>
      </c>
      <c r="U48" t="s">
        <v>92</v>
      </c>
      <c r="V48" t="s">
        <v>92</v>
      </c>
      <c r="W48" t="s">
        <v>26</v>
      </c>
      <c r="X48" t="s">
        <v>26</v>
      </c>
      <c r="Y48" t="s">
        <v>92</v>
      </c>
    </row>
    <row r="49" spans="3:25" ht="14.1" customHeight="1">
      <c r="C49" t="s">
        <v>26</v>
      </c>
      <c r="I49" t="s">
        <v>92</v>
      </c>
      <c r="L49" t="s">
        <v>92</v>
      </c>
      <c r="M49" t="s">
        <v>103</v>
      </c>
      <c r="N49" t="s">
        <v>92</v>
      </c>
      <c r="O49" t="s">
        <v>92</v>
      </c>
      <c r="P49" t="s">
        <v>92</v>
      </c>
      <c r="R49" t="s">
        <v>92</v>
      </c>
      <c r="U49" t="s">
        <v>92</v>
      </c>
      <c r="V49" t="s">
        <v>92</v>
      </c>
      <c r="W49" t="s">
        <v>26</v>
      </c>
      <c r="X49" t="s">
        <v>26</v>
      </c>
      <c r="Y49" t="s">
        <v>92</v>
      </c>
    </row>
    <row r="50" spans="3:25" ht="14.1" customHeight="1">
      <c r="C50" t="s">
        <v>26</v>
      </c>
      <c r="I50" t="s">
        <v>92</v>
      </c>
      <c r="L50" t="s">
        <v>92</v>
      </c>
      <c r="M50" t="s">
        <v>103</v>
      </c>
      <c r="N50" t="s">
        <v>92</v>
      </c>
      <c r="O50" t="s">
        <v>92</v>
      </c>
      <c r="P50" t="s">
        <v>92</v>
      </c>
      <c r="R50" t="s">
        <v>92</v>
      </c>
      <c r="U50" t="s">
        <v>92</v>
      </c>
      <c r="V50" t="s">
        <v>92</v>
      </c>
      <c r="W50" t="s">
        <v>26</v>
      </c>
      <c r="X50" t="s">
        <v>26</v>
      </c>
      <c r="Y50" t="s">
        <v>92</v>
      </c>
    </row>
    <row r="51" spans="3:25" ht="14.1" customHeight="1">
      <c r="C51" t="s">
        <v>26</v>
      </c>
      <c r="I51" t="s">
        <v>92</v>
      </c>
      <c r="L51" t="s">
        <v>92</v>
      </c>
      <c r="M51" t="s">
        <v>103</v>
      </c>
      <c r="N51" t="s">
        <v>92</v>
      </c>
      <c r="O51" t="s">
        <v>92</v>
      </c>
      <c r="P51" t="s">
        <v>92</v>
      </c>
      <c r="R51" t="s">
        <v>92</v>
      </c>
      <c r="U51" t="s">
        <v>92</v>
      </c>
      <c r="V51" t="s">
        <v>92</v>
      </c>
      <c r="W51" t="s">
        <v>26</v>
      </c>
      <c r="X51" t="s">
        <v>26</v>
      </c>
      <c r="Y51" t="s">
        <v>92</v>
      </c>
    </row>
    <row r="52" spans="3:25" ht="14.1" customHeight="1">
      <c r="C52" t="s">
        <v>26</v>
      </c>
      <c r="I52" t="s">
        <v>92</v>
      </c>
      <c r="L52" t="s">
        <v>92</v>
      </c>
      <c r="M52" t="s">
        <v>103</v>
      </c>
      <c r="N52" t="s">
        <v>92</v>
      </c>
      <c r="O52" t="s">
        <v>92</v>
      </c>
      <c r="P52" t="s">
        <v>92</v>
      </c>
      <c r="R52" t="s">
        <v>92</v>
      </c>
      <c r="U52" t="s">
        <v>92</v>
      </c>
      <c r="V52" t="s">
        <v>92</v>
      </c>
      <c r="W52" t="s">
        <v>26</v>
      </c>
      <c r="X52" t="s">
        <v>26</v>
      </c>
      <c r="Y52" t="s">
        <v>92</v>
      </c>
    </row>
    <row r="53" spans="3:25" ht="14.1" customHeight="1">
      <c r="C53" t="s">
        <v>26</v>
      </c>
      <c r="I53" t="s">
        <v>92</v>
      </c>
      <c r="L53" t="s">
        <v>92</v>
      </c>
      <c r="M53" t="s">
        <v>103</v>
      </c>
      <c r="N53" t="s">
        <v>92</v>
      </c>
      <c r="O53" t="s">
        <v>92</v>
      </c>
      <c r="P53" t="s">
        <v>92</v>
      </c>
      <c r="R53" t="s">
        <v>92</v>
      </c>
      <c r="U53" t="s">
        <v>92</v>
      </c>
      <c r="V53" t="s">
        <v>92</v>
      </c>
      <c r="W53" t="s">
        <v>26</v>
      </c>
      <c r="X53" t="s">
        <v>26</v>
      </c>
      <c r="Y53" t="s">
        <v>92</v>
      </c>
    </row>
    <row r="54" spans="3:25" ht="14.1" customHeight="1">
      <c r="C54" t="s">
        <v>26</v>
      </c>
      <c r="I54" t="s">
        <v>92</v>
      </c>
      <c r="L54" t="s">
        <v>92</v>
      </c>
      <c r="M54" t="s">
        <v>103</v>
      </c>
      <c r="N54" t="s">
        <v>92</v>
      </c>
      <c r="O54" t="s">
        <v>92</v>
      </c>
      <c r="P54" t="s">
        <v>92</v>
      </c>
      <c r="R54" t="s">
        <v>92</v>
      </c>
      <c r="U54" t="s">
        <v>92</v>
      </c>
      <c r="V54" t="s">
        <v>92</v>
      </c>
      <c r="W54" t="s">
        <v>26</v>
      </c>
      <c r="X54" t="s">
        <v>26</v>
      </c>
      <c r="Y54" t="s">
        <v>92</v>
      </c>
    </row>
    <row r="55" spans="3:25" ht="14.1" customHeight="1">
      <c r="C55" t="s">
        <v>26</v>
      </c>
      <c r="I55" t="s">
        <v>92</v>
      </c>
      <c r="L55" t="s">
        <v>92</v>
      </c>
      <c r="M55" t="s">
        <v>103</v>
      </c>
      <c r="N55" t="s">
        <v>92</v>
      </c>
      <c r="O55" t="s">
        <v>92</v>
      </c>
      <c r="P55" t="s">
        <v>92</v>
      </c>
      <c r="R55" t="s">
        <v>92</v>
      </c>
      <c r="U55" t="s">
        <v>92</v>
      </c>
      <c r="V55" t="s">
        <v>92</v>
      </c>
      <c r="W55" t="s">
        <v>26</v>
      </c>
      <c r="X55" t="s">
        <v>26</v>
      </c>
      <c r="Y55" t="s">
        <v>92</v>
      </c>
    </row>
    <row r="56" spans="3:25" ht="14.1" customHeight="1">
      <c r="C56" t="s">
        <v>26</v>
      </c>
      <c r="I56" t="s">
        <v>92</v>
      </c>
      <c r="L56" t="s">
        <v>92</v>
      </c>
      <c r="M56" t="s">
        <v>103</v>
      </c>
      <c r="N56" t="s">
        <v>92</v>
      </c>
      <c r="O56" t="s">
        <v>92</v>
      </c>
      <c r="P56" t="s">
        <v>92</v>
      </c>
      <c r="R56" t="s">
        <v>92</v>
      </c>
      <c r="U56" t="s">
        <v>92</v>
      </c>
      <c r="V56" t="s">
        <v>92</v>
      </c>
      <c r="W56" t="s">
        <v>26</v>
      </c>
      <c r="X56" t="s">
        <v>26</v>
      </c>
      <c r="Y56" t="s">
        <v>92</v>
      </c>
    </row>
    <row r="57" spans="3:25" ht="14.1" customHeight="1">
      <c r="C57" t="s">
        <v>26</v>
      </c>
      <c r="I57" t="s">
        <v>92</v>
      </c>
      <c r="L57" t="s">
        <v>92</v>
      </c>
      <c r="M57" t="s">
        <v>103</v>
      </c>
      <c r="N57" t="s">
        <v>92</v>
      </c>
      <c r="O57" t="s">
        <v>92</v>
      </c>
      <c r="P57" t="s">
        <v>92</v>
      </c>
      <c r="R57" t="s">
        <v>92</v>
      </c>
      <c r="U57" t="s">
        <v>92</v>
      </c>
      <c r="V57" t="s">
        <v>92</v>
      </c>
      <c r="W57" t="s">
        <v>26</v>
      </c>
      <c r="X57" t="s">
        <v>26</v>
      </c>
      <c r="Y57" t="s">
        <v>92</v>
      </c>
    </row>
    <row r="58" spans="3:25" ht="14.1" customHeight="1">
      <c r="C58" t="s">
        <v>26</v>
      </c>
      <c r="I58" t="s">
        <v>92</v>
      </c>
      <c r="L58" t="s">
        <v>92</v>
      </c>
      <c r="M58" t="s">
        <v>103</v>
      </c>
      <c r="N58" t="s">
        <v>92</v>
      </c>
      <c r="O58" t="s">
        <v>92</v>
      </c>
      <c r="P58" t="s">
        <v>92</v>
      </c>
      <c r="R58" t="s">
        <v>92</v>
      </c>
      <c r="U58" t="s">
        <v>92</v>
      </c>
      <c r="V58" t="s">
        <v>92</v>
      </c>
      <c r="W58" t="s">
        <v>26</v>
      </c>
      <c r="X58" t="s">
        <v>26</v>
      </c>
      <c r="Y58" t="s">
        <v>92</v>
      </c>
    </row>
    <row r="59" spans="3:25" ht="14.1" customHeight="1">
      <c r="C59" t="s">
        <v>26</v>
      </c>
      <c r="I59" t="s">
        <v>92</v>
      </c>
      <c r="L59" t="s">
        <v>92</v>
      </c>
      <c r="M59" t="s">
        <v>103</v>
      </c>
      <c r="N59" t="s">
        <v>92</v>
      </c>
      <c r="O59" t="s">
        <v>92</v>
      </c>
      <c r="P59" t="s">
        <v>92</v>
      </c>
      <c r="R59" t="s">
        <v>92</v>
      </c>
      <c r="U59" t="s">
        <v>92</v>
      </c>
      <c r="V59" t="s">
        <v>92</v>
      </c>
      <c r="W59" t="s">
        <v>26</v>
      </c>
      <c r="X59" t="s">
        <v>26</v>
      </c>
      <c r="Y59" t="s">
        <v>92</v>
      </c>
    </row>
    <row r="60" spans="3:25" ht="14.1" customHeight="1">
      <c r="C60" t="s">
        <v>26</v>
      </c>
      <c r="I60" t="s">
        <v>92</v>
      </c>
      <c r="L60" t="s">
        <v>92</v>
      </c>
      <c r="M60" t="s">
        <v>103</v>
      </c>
      <c r="N60" t="s">
        <v>92</v>
      </c>
      <c r="O60" t="s">
        <v>92</v>
      </c>
      <c r="P60" t="s">
        <v>92</v>
      </c>
      <c r="R60" t="s">
        <v>92</v>
      </c>
      <c r="U60" t="s">
        <v>92</v>
      </c>
      <c r="V60" t="s">
        <v>92</v>
      </c>
      <c r="W60" t="s">
        <v>26</v>
      </c>
      <c r="X60" t="s">
        <v>26</v>
      </c>
      <c r="Y60" t="s">
        <v>92</v>
      </c>
    </row>
    <row r="61" spans="3:25" ht="14.1" customHeight="1">
      <c r="C61" t="s">
        <v>26</v>
      </c>
      <c r="I61" t="s">
        <v>92</v>
      </c>
      <c r="L61" t="s">
        <v>92</v>
      </c>
      <c r="M61" t="s">
        <v>103</v>
      </c>
      <c r="N61" t="s">
        <v>92</v>
      </c>
      <c r="O61" t="s">
        <v>92</v>
      </c>
      <c r="P61" t="s">
        <v>92</v>
      </c>
      <c r="R61" t="s">
        <v>92</v>
      </c>
      <c r="U61" t="s">
        <v>92</v>
      </c>
      <c r="V61" t="s">
        <v>92</v>
      </c>
      <c r="W61" t="s">
        <v>26</v>
      </c>
      <c r="X61" t="s">
        <v>26</v>
      </c>
      <c r="Y61" t="s">
        <v>92</v>
      </c>
    </row>
    <row r="62" spans="3:25" ht="14.1" customHeight="1">
      <c r="C62" t="s">
        <v>26</v>
      </c>
      <c r="I62" t="s">
        <v>92</v>
      </c>
      <c r="L62" t="s">
        <v>92</v>
      </c>
      <c r="M62" t="s">
        <v>103</v>
      </c>
      <c r="N62" t="s">
        <v>92</v>
      </c>
      <c r="O62" t="s">
        <v>92</v>
      </c>
      <c r="P62" t="s">
        <v>92</v>
      </c>
      <c r="R62" t="s">
        <v>92</v>
      </c>
      <c r="U62" t="s">
        <v>92</v>
      </c>
      <c r="V62" t="s">
        <v>92</v>
      </c>
      <c r="W62" t="s">
        <v>26</v>
      </c>
      <c r="X62" t="s">
        <v>26</v>
      </c>
      <c r="Y62" t="s">
        <v>92</v>
      </c>
    </row>
    <row r="63" spans="3:25" ht="14.1" customHeight="1">
      <c r="C63" t="s">
        <v>26</v>
      </c>
      <c r="I63" t="s">
        <v>92</v>
      </c>
      <c r="L63" t="s">
        <v>92</v>
      </c>
      <c r="M63" t="s">
        <v>103</v>
      </c>
      <c r="N63" t="s">
        <v>92</v>
      </c>
      <c r="O63" t="s">
        <v>92</v>
      </c>
      <c r="P63" t="s">
        <v>92</v>
      </c>
      <c r="R63" t="s">
        <v>92</v>
      </c>
      <c r="U63" t="s">
        <v>92</v>
      </c>
      <c r="V63" t="s">
        <v>92</v>
      </c>
      <c r="W63" t="s">
        <v>26</v>
      </c>
      <c r="X63" t="s">
        <v>26</v>
      </c>
      <c r="Y63" t="s">
        <v>92</v>
      </c>
    </row>
    <row r="64" spans="3:25" ht="14.1" customHeight="1">
      <c r="C64" t="s">
        <v>26</v>
      </c>
      <c r="I64" t="s">
        <v>92</v>
      </c>
      <c r="L64" t="s">
        <v>92</v>
      </c>
      <c r="M64" t="s">
        <v>103</v>
      </c>
      <c r="N64" t="s">
        <v>92</v>
      </c>
      <c r="O64" t="s">
        <v>92</v>
      </c>
      <c r="P64" t="s">
        <v>92</v>
      </c>
      <c r="R64" t="s">
        <v>92</v>
      </c>
      <c r="U64" t="s">
        <v>92</v>
      </c>
      <c r="V64" t="s">
        <v>92</v>
      </c>
      <c r="W64" t="s">
        <v>26</v>
      </c>
      <c r="X64" t="s">
        <v>26</v>
      </c>
      <c r="Y64" t="s">
        <v>92</v>
      </c>
    </row>
    <row r="65" spans="3:25" ht="14.1" customHeight="1">
      <c r="C65" t="s">
        <v>26</v>
      </c>
      <c r="I65" t="s">
        <v>92</v>
      </c>
      <c r="L65" t="s">
        <v>92</v>
      </c>
      <c r="M65" t="s">
        <v>103</v>
      </c>
      <c r="N65" t="s">
        <v>92</v>
      </c>
      <c r="O65" t="s">
        <v>92</v>
      </c>
      <c r="P65" t="s">
        <v>92</v>
      </c>
      <c r="R65" t="s">
        <v>92</v>
      </c>
      <c r="U65" t="s">
        <v>92</v>
      </c>
      <c r="V65" t="s">
        <v>92</v>
      </c>
      <c r="W65" t="s">
        <v>26</v>
      </c>
      <c r="X65" t="s">
        <v>26</v>
      </c>
      <c r="Y65" t="s">
        <v>92</v>
      </c>
    </row>
    <row r="66" spans="3:25" ht="14.1" customHeight="1">
      <c r="C66" t="s">
        <v>26</v>
      </c>
      <c r="I66" t="s">
        <v>92</v>
      </c>
      <c r="L66" t="s">
        <v>92</v>
      </c>
      <c r="M66" t="s">
        <v>103</v>
      </c>
      <c r="N66" t="s">
        <v>92</v>
      </c>
      <c r="O66" t="s">
        <v>92</v>
      </c>
      <c r="P66" t="s">
        <v>92</v>
      </c>
      <c r="R66" t="s">
        <v>92</v>
      </c>
      <c r="U66" t="s">
        <v>92</v>
      </c>
      <c r="V66" t="s">
        <v>92</v>
      </c>
      <c r="W66" t="s">
        <v>26</v>
      </c>
      <c r="X66" t="s">
        <v>26</v>
      </c>
      <c r="Y66" t="s">
        <v>92</v>
      </c>
    </row>
    <row r="67" spans="3:25" ht="14.1" customHeight="1">
      <c r="C67" t="s">
        <v>26</v>
      </c>
      <c r="I67" t="s">
        <v>92</v>
      </c>
      <c r="L67" t="s">
        <v>92</v>
      </c>
      <c r="M67" t="s">
        <v>103</v>
      </c>
      <c r="N67" t="s">
        <v>92</v>
      </c>
      <c r="O67" t="s">
        <v>92</v>
      </c>
      <c r="P67" t="s">
        <v>92</v>
      </c>
      <c r="R67" t="s">
        <v>92</v>
      </c>
      <c r="U67" t="s">
        <v>92</v>
      </c>
      <c r="V67" t="s">
        <v>92</v>
      </c>
      <c r="W67" t="s">
        <v>26</v>
      </c>
      <c r="X67" t="s">
        <v>26</v>
      </c>
      <c r="Y67" t="s">
        <v>92</v>
      </c>
    </row>
    <row r="68" spans="3:25" ht="14.1" customHeight="1">
      <c r="C68" t="s">
        <v>26</v>
      </c>
      <c r="I68" t="s">
        <v>92</v>
      </c>
      <c r="L68" t="s">
        <v>92</v>
      </c>
      <c r="M68" t="s">
        <v>103</v>
      </c>
      <c r="N68" t="s">
        <v>92</v>
      </c>
      <c r="O68" t="s">
        <v>92</v>
      </c>
      <c r="P68" t="s">
        <v>92</v>
      </c>
      <c r="R68" t="s">
        <v>92</v>
      </c>
      <c r="U68" t="s">
        <v>92</v>
      </c>
      <c r="V68" t="s">
        <v>92</v>
      </c>
      <c r="W68" t="s">
        <v>26</v>
      </c>
      <c r="X68" t="s">
        <v>26</v>
      </c>
      <c r="Y68" t="s">
        <v>92</v>
      </c>
    </row>
    <row r="69" spans="3:25" ht="14.1" customHeight="1">
      <c r="C69" t="s">
        <v>26</v>
      </c>
      <c r="I69" t="s">
        <v>92</v>
      </c>
      <c r="L69" t="s">
        <v>92</v>
      </c>
      <c r="M69" t="s">
        <v>103</v>
      </c>
      <c r="N69" t="s">
        <v>92</v>
      </c>
      <c r="O69" t="s">
        <v>92</v>
      </c>
      <c r="P69" t="s">
        <v>92</v>
      </c>
      <c r="R69" t="s">
        <v>92</v>
      </c>
      <c r="U69" t="s">
        <v>92</v>
      </c>
      <c r="V69" t="s">
        <v>92</v>
      </c>
      <c r="W69" t="s">
        <v>26</v>
      </c>
      <c r="X69" t="s">
        <v>26</v>
      </c>
      <c r="Y69" t="s">
        <v>92</v>
      </c>
    </row>
    <row r="70" spans="3:25" ht="14.1" customHeight="1">
      <c r="C70" t="s">
        <v>26</v>
      </c>
      <c r="I70" t="s">
        <v>92</v>
      </c>
      <c r="L70" t="s">
        <v>92</v>
      </c>
      <c r="M70" t="s">
        <v>103</v>
      </c>
      <c r="N70" t="s">
        <v>92</v>
      </c>
      <c r="O70" t="s">
        <v>92</v>
      </c>
      <c r="P70" t="s">
        <v>92</v>
      </c>
      <c r="R70" t="s">
        <v>92</v>
      </c>
      <c r="U70" t="s">
        <v>92</v>
      </c>
      <c r="V70" t="s">
        <v>92</v>
      </c>
      <c r="W70" t="s">
        <v>26</v>
      </c>
      <c r="X70" t="s">
        <v>26</v>
      </c>
      <c r="Y70" t="s">
        <v>92</v>
      </c>
    </row>
    <row r="71" spans="3:25" ht="14.1" customHeight="1">
      <c r="C71" t="s">
        <v>26</v>
      </c>
      <c r="I71" t="s">
        <v>92</v>
      </c>
      <c r="L71" t="s">
        <v>92</v>
      </c>
      <c r="M71" t="s">
        <v>103</v>
      </c>
      <c r="N71" t="s">
        <v>92</v>
      </c>
      <c r="O71" t="s">
        <v>92</v>
      </c>
      <c r="P71" t="s">
        <v>92</v>
      </c>
      <c r="R71" t="s">
        <v>92</v>
      </c>
      <c r="U71" t="s">
        <v>92</v>
      </c>
      <c r="V71" t="s">
        <v>92</v>
      </c>
      <c r="W71" t="s">
        <v>26</v>
      </c>
      <c r="X71" t="s">
        <v>26</v>
      </c>
      <c r="Y71" t="s">
        <v>92</v>
      </c>
    </row>
    <row r="72" spans="3:25" ht="14.1" customHeight="1">
      <c r="C72" t="s">
        <v>26</v>
      </c>
      <c r="I72" t="s">
        <v>92</v>
      </c>
      <c r="L72" t="s">
        <v>92</v>
      </c>
      <c r="M72" t="s">
        <v>103</v>
      </c>
      <c r="N72" t="s">
        <v>92</v>
      </c>
      <c r="O72" t="s">
        <v>92</v>
      </c>
      <c r="P72" t="s">
        <v>92</v>
      </c>
      <c r="R72" t="s">
        <v>92</v>
      </c>
      <c r="U72" t="s">
        <v>92</v>
      </c>
      <c r="V72" t="s">
        <v>92</v>
      </c>
      <c r="W72" t="s">
        <v>26</v>
      </c>
      <c r="X72" t="s">
        <v>26</v>
      </c>
      <c r="Y72" t="s">
        <v>92</v>
      </c>
    </row>
    <row r="73" spans="3:25" ht="14.1" customHeight="1">
      <c r="C73" t="s">
        <v>26</v>
      </c>
      <c r="I73" t="s">
        <v>92</v>
      </c>
      <c r="L73" t="s">
        <v>92</v>
      </c>
      <c r="M73" t="s">
        <v>103</v>
      </c>
      <c r="N73" t="s">
        <v>92</v>
      </c>
      <c r="O73" t="s">
        <v>92</v>
      </c>
      <c r="P73" t="s">
        <v>92</v>
      </c>
      <c r="R73" t="s">
        <v>92</v>
      </c>
      <c r="U73" t="s">
        <v>92</v>
      </c>
      <c r="V73" t="s">
        <v>92</v>
      </c>
      <c r="W73" t="s">
        <v>26</v>
      </c>
      <c r="X73" t="s">
        <v>26</v>
      </c>
      <c r="Y73" t="s">
        <v>92</v>
      </c>
    </row>
    <row r="74" spans="3:25" ht="14.1" customHeight="1">
      <c r="C74" t="s">
        <v>26</v>
      </c>
      <c r="I74" t="s">
        <v>92</v>
      </c>
      <c r="L74" t="s">
        <v>92</v>
      </c>
      <c r="M74" t="s">
        <v>103</v>
      </c>
      <c r="N74" t="s">
        <v>92</v>
      </c>
      <c r="O74" t="s">
        <v>92</v>
      </c>
      <c r="P74" t="s">
        <v>92</v>
      </c>
      <c r="R74" t="s">
        <v>92</v>
      </c>
      <c r="U74" t="s">
        <v>92</v>
      </c>
      <c r="V74" t="s">
        <v>92</v>
      </c>
      <c r="W74" t="s">
        <v>26</v>
      </c>
      <c r="X74" t="s">
        <v>26</v>
      </c>
      <c r="Y74" t="s">
        <v>92</v>
      </c>
    </row>
    <row r="75" spans="3:25" ht="14.1" customHeight="1">
      <c r="C75" t="s">
        <v>26</v>
      </c>
      <c r="I75" t="s">
        <v>92</v>
      </c>
      <c r="L75" t="s">
        <v>92</v>
      </c>
      <c r="M75" t="s">
        <v>103</v>
      </c>
      <c r="N75" t="s">
        <v>92</v>
      </c>
      <c r="O75" t="s">
        <v>92</v>
      </c>
      <c r="P75" t="s">
        <v>92</v>
      </c>
      <c r="R75" t="s">
        <v>92</v>
      </c>
      <c r="U75" t="s">
        <v>92</v>
      </c>
      <c r="V75" t="s">
        <v>92</v>
      </c>
      <c r="W75" t="s">
        <v>26</v>
      </c>
      <c r="X75" t="s">
        <v>26</v>
      </c>
      <c r="Y75" t="s">
        <v>92</v>
      </c>
    </row>
    <row r="76" spans="3:25" ht="14.1" customHeight="1">
      <c r="C76" t="s">
        <v>26</v>
      </c>
      <c r="I76" t="s">
        <v>92</v>
      </c>
      <c r="L76" t="s">
        <v>92</v>
      </c>
      <c r="M76" t="s">
        <v>103</v>
      </c>
      <c r="N76" t="s">
        <v>92</v>
      </c>
      <c r="O76" t="s">
        <v>92</v>
      </c>
      <c r="P76" t="s">
        <v>92</v>
      </c>
      <c r="R76" t="s">
        <v>92</v>
      </c>
      <c r="U76" t="s">
        <v>92</v>
      </c>
      <c r="V76" t="s">
        <v>92</v>
      </c>
      <c r="W76" t="s">
        <v>26</v>
      </c>
      <c r="X76" t="s">
        <v>26</v>
      </c>
      <c r="Y76" t="s">
        <v>92</v>
      </c>
    </row>
    <row r="77" spans="3:25" ht="14.1" customHeight="1">
      <c r="C77" t="s">
        <v>26</v>
      </c>
      <c r="I77" t="s">
        <v>92</v>
      </c>
      <c r="L77" t="s">
        <v>92</v>
      </c>
      <c r="M77" t="s">
        <v>103</v>
      </c>
      <c r="N77" t="s">
        <v>92</v>
      </c>
      <c r="O77" t="s">
        <v>92</v>
      </c>
      <c r="P77" t="s">
        <v>92</v>
      </c>
      <c r="R77" t="s">
        <v>92</v>
      </c>
      <c r="U77" t="s">
        <v>92</v>
      </c>
      <c r="V77" t="s">
        <v>92</v>
      </c>
      <c r="W77" t="s">
        <v>26</v>
      </c>
      <c r="X77" t="s">
        <v>26</v>
      </c>
      <c r="Y77" t="s">
        <v>92</v>
      </c>
    </row>
    <row r="78" spans="3:25" ht="14.1" customHeight="1">
      <c r="C78" t="s">
        <v>26</v>
      </c>
      <c r="I78" t="s">
        <v>92</v>
      </c>
      <c r="L78" t="s">
        <v>92</v>
      </c>
      <c r="M78" t="s">
        <v>103</v>
      </c>
      <c r="N78" t="s">
        <v>92</v>
      </c>
      <c r="O78" t="s">
        <v>92</v>
      </c>
      <c r="P78" t="s">
        <v>92</v>
      </c>
      <c r="R78" t="s">
        <v>92</v>
      </c>
      <c r="U78" t="s">
        <v>92</v>
      </c>
      <c r="V78" t="s">
        <v>92</v>
      </c>
      <c r="W78" t="s">
        <v>26</v>
      </c>
      <c r="X78" t="s">
        <v>26</v>
      </c>
      <c r="Y78" t="s">
        <v>92</v>
      </c>
    </row>
    <row r="79" spans="3:25" ht="14.1" customHeight="1">
      <c r="C79" t="s">
        <v>26</v>
      </c>
      <c r="I79" t="s">
        <v>92</v>
      </c>
      <c r="L79" t="s">
        <v>92</v>
      </c>
      <c r="M79" t="s">
        <v>103</v>
      </c>
      <c r="N79" t="s">
        <v>92</v>
      </c>
      <c r="O79" t="s">
        <v>92</v>
      </c>
      <c r="P79" t="s">
        <v>92</v>
      </c>
      <c r="R79" t="s">
        <v>92</v>
      </c>
      <c r="U79" t="s">
        <v>92</v>
      </c>
      <c r="V79" t="s">
        <v>92</v>
      </c>
      <c r="W79" t="s">
        <v>26</v>
      </c>
      <c r="X79" t="s">
        <v>26</v>
      </c>
      <c r="Y79" t="s">
        <v>92</v>
      </c>
    </row>
    <row r="80" spans="3:25" ht="14.1" customHeight="1">
      <c r="C80" t="s">
        <v>26</v>
      </c>
      <c r="I80" t="s">
        <v>92</v>
      </c>
      <c r="L80" t="s">
        <v>92</v>
      </c>
      <c r="M80" t="s">
        <v>103</v>
      </c>
      <c r="N80" t="s">
        <v>92</v>
      </c>
      <c r="O80" t="s">
        <v>92</v>
      </c>
      <c r="P80" t="s">
        <v>92</v>
      </c>
      <c r="R80" t="s">
        <v>92</v>
      </c>
      <c r="U80" t="s">
        <v>92</v>
      </c>
      <c r="V80" t="s">
        <v>92</v>
      </c>
      <c r="W80" t="s">
        <v>26</v>
      </c>
      <c r="X80" t="s">
        <v>26</v>
      </c>
      <c r="Y80" t="s">
        <v>92</v>
      </c>
    </row>
    <row r="81" spans="3:25" ht="14.1" customHeight="1">
      <c r="C81" t="s">
        <v>26</v>
      </c>
      <c r="I81" t="s">
        <v>92</v>
      </c>
      <c r="L81" t="s">
        <v>92</v>
      </c>
      <c r="M81" t="s">
        <v>103</v>
      </c>
      <c r="N81" t="s">
        <v>92</v>
      </c>
      <c r="O81" t="s">
        <v>92</v>
      </c>
      <c r="P81" t="s">
        <v>92</v>
      </c>
      <c r="R81" t="s">
        <v>92</v>
      </c>
      <c r="U81" t="s">
        <v>92</v>
      </c>
      <c r="V81" t="s">
        <v>92</v>
      </c>
      <c r="W81" t="s">
        <v>26</v>
      </c>
      <c r="X81" t="s">
        <v>26</v>
      </c>
      <c r="Y81" t="s">
        <v>92</v>
      </c>
    </row>
    <row r="82" spans="3:25" ht="14.1" customHeight="1">
      <c r="C82" t="s">
        <v>26</v>
      </c>
      <c r="I82" t="s">
        <v>92</v>
      </c>
      <c r="L82" t="s">
        <v>92</v>
      </c>
      <c r="M82" t="s">
        <v>103</v>
      </c>
      <c r="N82" t="s">
        <v>92</v>
      </c>
      <c r="O82" t="s">
        <v>92</v>
      </c>
      <c r="P82" t="s">
        <v>92</v>
      </c>
      <c r="R82" t="s">
        <v>92</v>
      </c>
      <c r="U82" t="s">
        <v>92</v>
      </c>
      <c r="V82" t="s">
        <v>92</v>
      </c>
      <c r="W82" t="s">
        <v>26</v>
      </c>
      <c r="X82" t="s">
        <v>26</v>
      </c>
      <c r="Y82" t="s">
        <v>92</v>
      </c>
    </row>
    <row r="83" spans="3:25" ht="14.1" customHeight="1">
      <c r="C83" t="s">
        <v>26</v>
      </c>
      <c r="I83" t="s">
        <v>92</v>
      </c>
      <c r="L83" t="s">
        <v>92</v>
      </c>
      <c r="M83" t="s">
        <v>103</v>
      </c>
      <c r="N83" t="s">
        <v>92</v>
      </c>
      <c r="O83" t="s">
        <v>92</v>
      </c>
      <c r="P83" t="s">
        <v>92</v>
      </c>
      <c r="R83" t="s">
        <v>92</v>
      </c>
      <c r="U83" t="s">
        <v>92</v>
      </c>
      <c r="V83" t="s">
        <v>92</v>
      </c>
      <c r="W83" t="s">
        <v>26</v>
      </c>
      <c r="X83" t="s">
        <v>26</v>
      </c>
      <c r="Y83" t="s">
        <v>92</v>
      </c>
    </row>
    <row r="84" spans="3:25" ht="14.1" customHeight="1">
      <c r="C84" t="s">
        <v>26</v>
      </c>
      <c r="I84" t="s">
        <v>92</v>
      </c>
      <c r="L84" t="s">
        <v>92</v>
      </c>
      <c r="M84" t="s">
        <v>103</v>
      </c>
      <c r="N84" t="s">
        <v>92</v>
      </c>
      <c r="O84" t="s">
        <v>92</v>
      </c>
      <c r="P84" t="s">
        <v>92</v>
      </c>
      <c r="R84" t="s">
        <v>92</v>
      </c>
      <c r="U84" t="s">
        <v>92</v>
      </c>
      <c r="V84" t="s">
        <v>92</v>
      </c>
      <c r="W84" t="s">
        <v>26</v>
      </c>
      <c r="X84" t="s">
        <v>26</v>
      </c>
      <c r="Y84" t="s">
        <v>92</v>
      </c>
    </row>
    <row r="85" spans="3:25" ht="14.1" customHeight="1">
      <c r="C85" t="s">
        <v>26</v>
      </c>
      <c r="I85" t="s">
        <v>92</v>
      </c>
      <c r="L85" t="s">
        <v>92</v>
      </c>
      <c r="M85" t="s">
        <v>103</v>
      </c>
      <c r="N85" t="s">
        <v>92</v>
      </c>
      <c r="O85" t="s">
        <v>92</v>
      </c>
      <c r="P85" t="s">
        <v>92</v>
      </c>
      <c r="R85" t="s">
        <v>92</v>
      </c>
      <c r="U85" t="s">
        <v>92</v>
      </c>
      <c r="V85" t="s">
        <v>92</v>
      </c>
      <c r="W85" t="s">
        <v>26</v>
      </c>
      <c r="X85" t="s">
        <v>26</v>
      </c>
      <c r="Y85" t="s">
        <v>92</v>
      </c>
    </row>
    <row r="86" spans="3:25" ht="14.1" customHeight="1">
      <c r="C86" t="s">
        <v>26</v>
      </c>
      <c r="I86" t="s">
        <v>92</v>
      </c>
      <c r="L86" t="s">
        <v>92</v>
      </c>
      <c r="M86" t="s">
        <v>103</v>
      </c>
      <c r="N86" t="s">
        <v>92</v>
      </c>
      <c r="O86" t="s">
        <v>92</v>
      </c>
      <c r="P86" t="s">
        <v>92</v>
      </c>
      <c r="R86" t="s">
        <v>92</v>
      </c>
      <c r="U86" t="s">
        <v>92</v>
      </c>
      <c r="V86" t="s">
        <v>92</v>
      </c>
      <c r="W86" t="s">
        <v>26</v>
      </c>
      <c r="X86" t="s">
        <v>26</v>
      </c>
      <c r="Y86" t="s">
        <v>92</v>
      </c>
    </row>
    <row r="87" spans="3:25" ht="14.1" customHeight="1">
      <c r="C87" t="s">
        <v>26</v>
      </c>
      <c r="I87" t="s">
        <v>92</v>
      </c>
      <c r="L87" t="s">
        <v>92</v>
      </c>
      <c r="M87" t="s">
        <v>103</v>
      </c>
      <c r="N87" t="s">
        <v>92</v>
      </c>
      <c r="O87" t="s">
        <v>92</v>
      </c>
      <c r="P87" t="s">
        <v>92</v>
      </c>
      <c r="R87" t="s">
        <v>92</v>
      </c>
      <c r="U87" t="s">
        <v>92</v>
      </c>
      <c r="V87" t="s">
        <v>92</v>
      </c>
      <c r="W87" t="s">
        <v>26</v>
      </c>
      <c r="X87" t="s">
        <v>26</v>
      </c>
      <c r="Y87" t="s">
        <v>92</v>
      </c>
    </row>
    <row r="88" spans="3:25" ht="14.1" customHeight="1">
      <c r="C88" t="s">
        <v>26</v>
      </c>
      <c r="I88" t="s">
        <v>92</v>
      </c>
      <c r="L88" t="s">
        <v>92</v>
      </c>
      <c r="M88" t="s">
        <v>103</v>
      </c>
      <c r="N88" t="s">
        <v>92</v>
      </c>
      <c r="O88" t="s">
        <v>92</v>
      </c>
      <c r="P88" t="s">
        <v>92</v>
      </c>
      <c r="R88" t="s">
        <v>92</v>
      </c>
      <c r="U88" t="s">
        <v>92</v>
      </c>
      <c r="V88" t="s">
        <v>92</v>
      </c>
      <c r="W88" t="s">
        <v>26</v>
      </c>
      <c r="X88" t="s">
        <v>26</v>
      </c>
      <c r="Y88" t="s">
        <v>92</v>
      </c>
    </row>
    <row r="89" spans="3:25" ht="14.1" customHeight="1">
      <c r="C89" t="s">
        <v>26</v>
      </c>
      <c r="I89" t="s">
        <v>92</v>
      </c>
      <c r="L89" t="s">
        <v>92</v>
      </c>
      <c r="M89" t="s">
        <v>103</v>
      </c>
      <c r="N89" t="s">
        <v>92</v>
      </c>
      <c r="O89" t="s">
        <v>92</v>
      </c>
      <c r="P89" t="s">
        <v>92</v>
      </c>
      <c r="R89" t="s">
        <v>92</v>
      </c>
      <c r="U89" t="s">
        <v>92</v>
      </c>
      <c r="V89" t="s">
        <v>92</v>
      </c>
      <c r="W89" t="s">
        <v>26</v>
      </c>
      <c r="X89" t="s">
        <v>26</v>
      </c>
      <c r="Y89" t="s">
        <v>92</v>
      </c>
    </row>
    <row r="90" spans="3:25" ht="14.1" customHeight="1">
      <c r="C90" t="s">
        <v>26</v>
      </c>
      <c r="I90" t="s">
        <v>92</v>
      </c>
      <c r="L90" t="s">
        <v>92</v>
      </c>
      <c r="M90" t="s">
        <v>103</v>
      </c>
      <c r="N90" t="s">
        <v>92</v>
      </c>
      <c r="O90" t="s">
        <v>92</v>
      </c>
      <c r="P90" t="s">
        <v>92</v>
      </c>
      <c r="R90" t="s">
        <v>92</v>
      </c>
      <c r="U90" t="s">
        <v>92</v>
      </c>
      <c r="V90" t="s">
        <v>92</v>
      </c>
      <c r="W90" t="s">
        <v>26</v>
      </c>
      <c r="X90" t="s">
        <v>26</v>
      </c>
      <c r="Y90" t="s">
        <v>92</v>
      </c>
    </row>
    <row r="91" spans="3:25" ht="14.1" customHeight="1">
      <c r="C91" t="s">
        <v>26</v>
      </c>
      <c r="I91" t="s">
        <v>92</v>
      </c>
      <c r="L91" t="s">
        <v>92</v>
      </c>
      <c r="M91" t="s">
        <v>103</v>
      </c>
      <c r="N91" t="s">
        <v>92</v>
      </c>
      <c r="O91" t="s">
        <v>92</v>
      </c>
      <c r="P91" t="s">
        <v>92</v>
      </c>
      <c r="R91" t="s">
        <v>92</v>
      </c>
      <c r="U91" t="s">
        <v>92</v>
      </c>
      <c r="V91" t="s">
        <v>92</v>
      </c>
      <c r="W91" t="s">
        <v>26</v>
      </c>
      <c r="X91" t="s">
        <v>26</v>
      </c>
      <c r="Y91" t="s">
        <v>92</v>
      </c>
    </row>
    <row r="92" spans="3:25" ht="14.1" customHeight="1">
      <c r="C92" t="s">
        <v>26</v>
      </c>
      <c r="I92" t="s">
        <v>92</v>
      </c>
      <c r="L92" t="s">
        <v>92</v>
      </c>
      <c r="M92" t="s">
        <v>103</v>
      </c>
      <c r="N92" t="s">
        <v>92</v>
      </c>
      <c r="O92" t="s">
        <v>92</v>
      </c>
      <c r="P92" t="s">
        <v>92</v>
      </c>
      <c r="R92" t="s">
        <v>92</v>
      </c>
      <c r="U92" t="s">
        <v>92</v>
      </c>
      <c r="V92" t="s">
        <v>92</v>
      </c>
      <c r="W92" t="s">
        <v>26</v>
      </c>
      <c r="X92" t="s">
        <v>26</v>
      </c>
      <c r="Y92" t="s">
        <v>92</v>
      </c>
    </row>
    <row r="93" spans="3:25" ht="14.1" customHeight="1">
      <c r="C93" t="s">
        <v>26</v>
      </c>
      <c r="I93" t="s">
        <v>92</v>
      </c>
      <c r="L93" t="s">
        <v>92</v>
      </c>
      <c r="M93" t="s">
        <v>103</v>
      </c>
      <c r="N93" t="s">
        <v>92</v>
      </c>
      <c r="O93" t="s">
        <v>92</v>
      </c>
      <c r="P93" t="s">
        <v>92</v>
      </c>
      <c r="R93" t="s">
        <v>92</v>
      </c>
      <c r="U93" t="s">
        <v>92</v>
      </c>
      <c r="V93" t="s">
        <v>92</v>
      </c>
      <c r="W93" t="s">
        <v>26</v>
      </c>
      <c r="X93" t="s">
        <v>26</v>
      </c>
      <c r="Y93" t="s">
        <v>92</v>
      </c>
    </row>
    <row r="94" spans="3:25" ht="14.1" customHeight="1">
      <c r="C94" t="s">
        <v>26</v>
      </c>
      <c r="I94" t="s">
        <v>92</v>
      </c>
      <c r="L94" t="s">
        <v>92</v>
      </c>
      <c r="M94" t="s">
        <v>103</v>
      </c>
      <c r="N94" t="s">
        <v>92</v>
      </c>
      <c r="O94" t="s">
        <v>92</v>
      </c>
      <c r="P94" t="s">
        <v>92</v>
      </c>
      <c r="R94" t="s">
        <v>92</v>
      </c>
      <c r="U94" t="s">
        <v>92</v>
      </c>
      <c r="V94" t="s">
        <v>92</v>
      </c>
      <c r="W94" t="s">
        <v>26</v>
      </c>
      <c r="X94" t="s">
        <v>26</v>
      </c>
      <c r="Y94" t="s">
        <v>92</v>
      </c>
    </row>
    <row r="95" spans="3:25" ht="14.1" customHeight="1">
      <c r="C95" t="s">
        <v>26</v>
      </c>
      <c r="I95" t="s">
        <v>92</v>
      </c>
      <c r="L95" t="s">
        <v>92</v>
      </c>
      <c r="M95" t="s">
        <v>103</v>
      </c>
      <c r="N95" t="s">
        <v>92</v>
      </c>
      <c r="O95" t="s">
        <v>92</v>
      </c>
      <c r="P95" t="s">
        <v>92</v>
      </c>
      <c r="R95" t="s">
        <v>92</v>
      </c>
      <c r="U95" t="s">
        <v>92</v>
      </c>
      <c r="V95" t="s">
        <v>92</v>
      </c>
      <c r="W95" t="s">
        <v>26</v>
      </c>
      <c r="X95" t="s">
        <v>26</v>
      </c>
      <c r="Y95" t="s">
        <v>92</v>
      </c>
    </row>
    <row r="96" spans="3:25" ht="14.1" customHeight="1">
      <c r="C96" t="s">
        <v>26</v>
      </c>
      <c r="I96" t="s">
        <v>92</v>
      </c>
      <c r="L96" t="s">
        <v>92</v>
      </c>
      <c r="M96" t="s">
        <v>103</v>
      </c>
      <c r="N96" t="s">
        <v>92</v>
      </c>
      <c r="O96" t="s">
        <v>92</v>
      </c>
      <c r="P96" t="s">
        <v>92</v>
      </c>
      <c r="R96" t="s">
        <v>92</v>
      </c>
      <c r="U96" t="s">
        <v>92</v>
      </c>
      <c r="V96" t="s">
        <v>92</v>
      </c>
      <c r="W96" t="s">
        <v>26</v>
      </c>
      <c r="X96" t="s">
        <v>26</v>
      </c>
      <c r="Y96" t="s">
        <v>92</v>
      </c>
    </row>
    <row r="97" spans="3:25" ht="14.1" customHeight="1">
      <c r="C97" t="s">
        <v>26</v>
      </c>
      <c r="I97" t="s">
        <v>92</v>
      </c>
      <c r="L97" t="s">
        <v>92</v>
      </c>
      <c r="M97" t="s">
        <v>103</v>
      </c>
      <c r="N97" t="s">
        <v>92</v>
      </c>
      <c r="O97" t="s">
        <v>92</v>
      </c>
      <c r="P97" t="s">
        <v>92</v>
      </c>
      <c r="R97" t="s">
        <v>92</v>
      </c>
      <c r="U97" t="s">
        <v>92</v>
      </c>
      <c r="V97" t="s">
        <v>92</v>
      </c>
      <c r="W97" t="s">
        <v>26</v>
      </c>
      <c r="X97" t="s">
        <v>26</v>
      </c>
      <c r="Y97" t="s">
        <v>92</v>
      </c>
    </row>
    <row r="98" spans="3:25" ht="14.1" customHeight="1">
      <c r="C98" t="s">
        <v>26</v>
      </c>
      <c r="I98" t="s">
        <v>92</v>
      </c>
      <c r="L98" t="s">
        <v>92</v>
      </c>
      <c r="M98" t="s">
        <v>103</v>
      </c>
      <c r="N98" t="s">
        <v>92</v>
      </c>
      <c r="O98" t="s">
        <v>92</v>
      </c>
      <c r="P98" t="s">
        <v>92</v>
      </c>
      <c r="R98" t="s">
        <v>92</v>
      </c>
      <c r="U98" t="s">
        <v>92</v>
      </c>
      <c r="V98" t="s">
        <v>92</v>
      </c>
      <c r="W98" t="s">
        <v>26</v>
      </c>
      <c r="X98" t="s">
        <v>26</v>
      </c>
      <c r="Y98" t="s">
        <v>92</v>
      </c>
    </row>
    <row r="99" spans="3:25" ht="14.1" customHeight="1">
      <c r="C99" t="s">
        <v>26</v>
      </c>
      <c r="I99" t="s">
        <v>92</v>
      </c>
      <c r="L99" t="s">
        <v>92</v>
      </c>
      <c r="M99" t="s">
        <v>103</v>
      </c>
      <c r="N99" t="s">
        <v>92</v>
      </c>
      <c r="O99" t="s">
        <v>92</v>
      </c>
      <c r="P99" t="s">
        <v>92</v>
      </c>
      <c r="R99" t="s">
        <v>92</v>
      </c>
      <c r="U99" t="s">
        <v>92</v>
      </c>
      <c r="V99" t="s">
        <v>92</v>
      </c>
      <c r="W99" t="s">
        <v>26</v>
      </c>
      <c r="X99" t="s">
        <v>26</v>
      </c>
      <c r="Y99" t="s">
        <v>92</v>
      </c>
    </row>
    <row r="100" spans="3:25" ht="14.1" customHeight="1">
      <c r="C100" t="s">
        <v>26</v>
      </c>
      <c r="I100" t="s">
        <v>92</v>
      </c>
      <c r="L100" t="s">
        <v>92</v>
      </c>
      <c r="M100" t="s">
        <v>103</v>
      </c>
      <c r="N100" t="s">
        <v>92</v>
      </c>
      <c r="O100" t="s">
        <v>92</v>
      </c>
      <c r="P100" t="s">
        <v>92</v>
      </c>
      <c r="R100" t="s">
        <v>92</v>
      </c>
      <c r="U100" t="s">
        <v>92</v>
      </c>
      <c r="V100" t="s">
        <v>92</v>
      </c>
      <c r="W100" t="s">
        <v>26</v>
      </c>
      <c r="X100" t="s">
        <v>26</v>
      </c>
      <c r="Y100" t="s">
        <v>92</v>
      </c>
    </row>
    <row r="101" spans="3:25" ht="14.1" customHeight="1">
      <c r="C101" t="s">
        <v>26</v>
      </c>
      <c r="I101" t="s">
        <v>92</v>
      </c>
      <c r="L101" t="s">
        <v>92</v>
      </c>
      <c r="M101" t="s">
        <v>103</v>
      </c>
      <c r="N101" t="s">
        <v>92</v>
      </c>
      <c r="O101" t="s">
        <v>92</v>
      </c>
      <c r="P101" t="s">
        <v>92</v>
      </c>
      <c r="R101" t="s">
        <v>92</v>
      </c>
      <c r="U101" t="s">
        <v>92</v>
      </c>
      <c r="V101" t="s">
        <v>92</v>
      </c>
      <c r="W101" t="s">
        <v>26</v>
      </c>
      <c r="X101" t="s">
        <v>26</v>
      </c>
      <c r="Y101" t="s">
        <v>92</v>
      </c>
    </row>
    <row r="102" spans="3:25" ht="14.1" customHeight="1">
      <c r="C102" t="s">
        <v>26</v>
      </c>
      <c r="I102" t="s">
        <v>92</v>
      </c>
      <c r="L102" t="s">
        <v>92</v>
      </c>
      <c r="M102" t="s">
        <v>103</v>
      </c>
      <c r="N102" t="s">
        <v>92</v>
      </c>
      <c r="O102" t="s">
        <v>92</v>
      </c>
      <c r="P102" t="s">
        <v>92</v>
      </c>
      <c r="R102" t="s">
        <v>92</v>
      </c>
      <c r="U102" t="s">
        <v>92</v>
      </c>
      <c r="V102" t="s">
        <v>92</v>
      </c>
      <c r="W102" t="s">
        <v>26</v>
      </c>
      <c r="X102" t="s">
        <v>26</v>
      </c>
      <c r="Y102" t="s">
        <v>92</v>
      </c>
    </row>
    <row r="103" spans="3:25" ht="14.1" customHeight="1">
      <c r="C103" t="s">
        <v>26</v>
      </c>
      <c r="I103" t="s">
        <v>92</v>
      </c>
      <c r="L103" t="s">
        <v>92</v>
      </c>
      <c r="M103" t="s">
        <v>103</v>
      </c>
      <c r="N103" t="s">
        <v>92</v>
      </c>
      <c r="O103" t="s">
        <v>92</v>
      </c>
      <c r="P103" t="s">
        <v>92</v>
      </c>
      <c r="R103" t="s">
        <v>92</v>
      </c>
      <c r="U103" t="s">
        <v>92</v>
      </c>
      <c r="V103" t="s">
        <v>92</v>
      </c>
      <c r="W103" t="s">
        <v>26</v>
      </c>
      <c r="X103" t="s">
        <v>26</v>
      </c>
      <c r="Y103" t="s">
        <v>92</v>
      </c>
    </row>
    <row r="104" spans="3:25" ht="14.1" customHeight="1">
      <c r="C104" t="s">
        <v>26</v>
      </c>
      <c r="I104" t="s">
        <v>92</v>
      </c>
      <c r="L104" t="s">
        <v>92</v>
      </c>
      <c r="M104" t="s">
        <v>103</v>
      </c>
      <c r="N104" t="s">
        <v>92</v>
      </c>
      <c r="O104" t="s">
        <v>92</v>
      </c>
      <c r="P104" t="s">
        <v>92</v>
      </c>
      <c r="R104" t="s">
        <v>92</v>
      </c>
      <c r="U104" t="s">
        <v>92</v>
      </c>
      <c r="V104" t="s">
        <v>92</v>
      </c>
      <c r="W104" t="s">
        <v>26</v>
      </c>
      <c r="X104" t="s">
        <v>26</v>
      </c>
      <c r="Y104" t="s">
        <v>92</v>
      </c>
    </row>
    <row r="105" spans="3:25" ht="14.1" customHeight="1">
      <c r="C105" t="s">
        <v>26</v>
      </c>
      <c r="I105" t="s">
        <v>92</v>
      </c>
      <c r="L105" t="s">
        <v>92</v>
      </c>
      <c r="M105" t="s">
        <v>103</v>
      </c>
      <c r="N105" t="s">
        <v>92</v>
      </c>
      <c r="O105" t="s">
        <v>92</v>
      </c>
      <c r="P105" t="s">
        <v>92</v>
      </c>
      <c r="R105" t="s">
        <v>92</v>
      </c>
      <c r="U105" t="s">
        <v>92</v>
      </c>
      <c r="V105" t="s">
        <v>92</v>
      </c>
      <c r="W105" t="s">
        <v>26</v>
      </c>
      <c r="X105" t="s">
        <v>26</v>
      </c>
      <c r="Y105" t="s">
        <v>92</v>
      </c>
    </row>
    <row r="106" spans="3:25" ht="14.1" customHeight="1">
      <c r="C106" t="s">
        <v>26</v>
      </c>
      <c r="I106" t="s">
        <v>92</v>
      </c>
      <c r="L106" t="s">
        <v>92</v>
      </c>
      <c r="M106" t="s">
        <v>103</v>
      </c>
      <c r="N106" t="s">
        <v>92</v>
      </c>
      <c r="O106" t="s">
        <v>92</v>
      </c>
      <c r="P106" t="s">
        <v>92</v>
      </c>
      <c r="R106" t="s">
        <v>92</v>
      </c>
      <c r="U106" t="s">
        <v>92</v>
      </c>
      <c r="V106" t="s">
        <v>92</v>
      </c>
      <c r="W106" t="s">
        <v>26</v>
      </c>
      <c r="X106" t="s">
        <v>26</v>
      </c>
      <c r="Y106" t="s">
        <v>92</v>
      </c>
    </row>
    <row r="107" spans="3:25" ht="14.1" customHeight="1">
      <c r="C107" t="s">
        <v>26</v>
      </c>
      <c r="I107" t="s">
        <v>92</v>
      </c>
      <c r="L107" t="s">
        <v>92</v>
      </c>
      <c r="M107" t="s">
        <v>103</v>
      </c>
      <c r="N107" t="s">
        <v>92</v>
      </c>
      <c r="O107" t="s">
        <v>92</v>
      </c>
      <c r="P107" t="s">
        <v>92</v>
      </c>
      <c r="R107" t="s">
        <v>92</v>
      </c>
      <c r="U107" t="s">
        <v>92</v>
      </c>
      <c r="V107" t="s">
        <v>92</v>
      </c>
      <c r="W107" t="s">
        <v>26</v>
      </c>
      <c r="X107" t="s">
        <v>26</v>
      </c>
      <c r="Y107" t="s">
        <v>92</v>
      </c>
    </row>
    <row r="108" spans="3:25" ht="14.1" customHeight="1">
      <c r="C108" t="s">
        <v>26</v>
      </c>
      <c r="I108" t="s">
        <v>92</v>
      </c>
      <c r="L108" t="s">
        <v>92</v>
      </c>
      <c r="M108" t="s">
        <v>103</v>
      </c>
      <c r="N108" t="s">
        <v>92</v>
      </c>
      <c r="O108" t="s">
        <v>92</v>
      </c>
      <c r="P108" t="s">
        <v>92</v>
      </c>
      <c r="R108" t="s">
        <v>92</v>
      </c>
      <c r="U108" t="s">
        <v>92</v>
      </c>
      <c r="V108" t="s">
        <v>92</v>
      </c>
      <c r="W108" t="s">
        <v>26</v>
      </c>
      <c r="X108" t="s">
        <v>26</v>
      </c>
      <c r="Y108" t="s">
        <v>92</v>
      </c>
    </row>
    <row r="109" spans="3:25" ht="14.1" customHeight="1">
      <c r="C109" t="s">
        <v>26</v>
      </c>
      <c r="I109" t="s">
        <v>92</v>
      </c>
      <c r="L109" t="s">
        <v>92</v>
      </c>
      <c r="M109" t="s">
        <v>103</v>
      </c>
      <c r="N109" t="s">
        <v>92</v>
      </c>
      <c r="O109" t="s">
        <v>92</v>
      </c>
      <c r="P109" t="s">
        <v>92</v>
      </c>
      <c r="R109" t="s">
        <v>92</v>
      </c>
      <c r="U109" t="s">
        <v>92</v>
      </c>
      <c r="V109" t="s">
        <v>92</v>
      </c>
      <c r="W109" t="s">
        <v>26</v>
      </c>
      <c r="X109" t="s">
        <v>26</v>
      </c>
      <c r="Y109" t="s">
        <v>92</v>
      </c>
    </row>
    <row r="110" spans="3:25" ht="14.1" customHeight="1">
      <c r="C110" t="s">
        <v>26</v>
      </c>
      <c r="I110" t="s">
        <v>92</v>
      </c>
      <c r="L110" t="s">
        <v>92</v>
      </c>
      <c r="M110" t="s">
        <v>103</v>
      </c>
      <c r="N110" t="s">
        <v>92</v>
      </c>
      <c r="O110" t="s">
        <v>92</v>
      </c>
      <c r="P110" t="s">
        <v>92</v>
      </c>
      <c r="R110" t="s">
        <v>92</v>
      </c>
      <c r="U110" t="s">
        <v>92</v>
      </c>
      <c r="V110" t="s">
        <v>92</v>
      </c>
      <c r="W110" t="s">
        <v>26</v>
      </c>
      <c r="X110" t="s">
        <v>26</v>
      </c>
      <c r="Y110" t="s">
        <v>92</v>
      </c>
    </row>
    <row r="111" spans="3:25" ht="14.1" customHeight="1">
      <c r="C111" t="s">
        <v>26</v>
      </c>
      <c r="I111" t="s">
        <v>92</v>
      </c>
      <c r="L111" t="s">
        <v>92</v>
      </c>
      <c r="M111" t="s">
        <v>103</v>
      </c>
      <c r="N111" t="s">
        <v>92</v>
      </c>
      <c r="O111" t="s">
        <v>92</v>
      </c>
      <c r="P111" t="s">
        <v>92</v>
      </c>
      <c r="R111" t="s">
        <v>92</v>
      </c>
      <c r="U111" t="s">
        <v>92</v>
      </c>
      <c r="V111" t="s">
        <v>92</v>
      </c>
      <c r="W111" t="s">
        <v>26</v>
      </c>
      <c r="X111" t="s">
        <v>26</v>
      </c>
      <c r="Y111" t="s">
        <v>92</v>
      </c>
    </row>
    <row r="112" spans="3:25" ht="14.1" customHeight="1">
      <c r="C112" t="s">
        <v>26</v>
      </c>
      <c r="I112" t="s">
        <v>92</v>
      </c>
      <c r="L112" t="s">
        <v>92</v>
      </c>
      <c r="M112" t="s">
        <v>103</v>
      </c>
      <c r="N112" t="s">
        <v>92</v>
      </c>
      <c r="O112" t="s">
        <v>92</v>
      </c>
      <c r="P112" t="s">
        <v>92</v>
      </c>
      <c r="R112" t="s">
        <v>92</v>
      </c>
      <c r="U112" t="s">
        <v>92</v>
      </c>
      <c r="V112" t="s">
        <v>92</v>
      </c>
      <c r="W112" t="s">
        <v>26</v>
      </c>
      <c r="X112" t="s">
        <v>26</v>
      </c>
      <c r="Y112" t="s">
        <v>92</v>
      </c>
    </row>
    <row r="113" spans="3:25" ht="14.1" customHeight="1">
      <c r="C113" t="s">
        <v>26</v>
      </c>
      <c r="I113" t="s">
        <v>92</v>
      </c>
      <c r="L113" t="s">
        <v>92</v>
      </c>
      <c r="M113" t="s">
        <v>103</v>
      </c>
      <c r="N113" t="s">
        <v>92</v>
      </c>
      <c r="O113" t="s">
        <v>92</v>
      </c>
      <c r="P113" t="s">
        <v>92</v>
      </c>
      <c r="R113" t="s">
        <v>92</v>
      </c>
      <c r="U113" t="s">
        <v>92</v>
      </c>
      <c r="V113" t="s">
        <v>92</v>
      </c>
      <c r="W113" t="s">
        <v>26</v>
      </c>
      <c r="X113" t="s">
        <v>26</v>
      </c>
      <c r="Y113" t="s">
        <v>92</v>
      </c>
    </row>
    <row r="114" spans="3:25" ht="14.1" customHeight="1">
      <c r="C114" t="s">
        <v>26</v>
      </c>
      <c r="I114" t="s">
        <v>92</v>
      </c>
      <c r="L114" t="s">
        <v>92</v>
      </c>
      <c r="M114" t="s">
        <v>103</v>
      </c>
      <c r="N114" t="s">
        <v>92</v>
      </c>
      <c r="O114" t="s">
        <v>92</v>
      </c>
      <c r="P114" t="s">
        <v>92</v>
      </c>
      <c r="R114" t="s">
        <v>92</v>
      </c>
      <c r="U114" t="s">
        <v>92</v>
      </c>
      <c r="V114" t="s">
        <v>92</v>
      </c>
      <c r="W114" t="s">
        <v>26</v>
      </c>
      <c r="X114" t="s">
        <v>26</v>
      </c>
      <c r="Y114" t="s">
        <v>92</v>
      </c>
    </row>
    <row r="115" spans="3:25" ht="14.1" customHeight="1">
      <c r="C115" t="s">
        <v>26</v>
      </c>
      <c r="I115" t="s">
        <v>92</v>
      </c>
      <c r="L115" t="s">
        <v>92</v>
      </c>
      <c r="M115" t="s">
        <v>103</v>
      </c>
      <c r="N115" t="s">
        <v>92</v>
      </c>
      <c r="O115" t="s">
        <v>92</v>
      </c>
      <c r="P115" t="s">
        <v>92</v>
      </c>
      <c r="R115" t="s">
        <v>92</v>
      </c>
      <c r="U115" t="s">
        <v>92</v>
      </c>
      <c r="V115" t="s">
        <v>92</v>
      </c>
      <c r="W115" t="s">
        <v>26</v>
      </c>
      <c r="X115" t="s">
        <v>26</v>
      </c>
      <c r="Y115" t="s">
        <v>92</v>
      </c>
    </row>
    <row r="116" spans="3:25" ht="14.1" customHeight="1">
      <c r="C116" t="s">
        <v>26</v>
      </c>
      <c r="I116" t="s">
        <v>92</v>
      </c>
      <c r="L116" t="s">
        <v>92</v>
      </c>
      <c r="M116" t="s">
        <v>103</v>
      </c>
      <c r="N116" t="s">
        <v>92</v>
      </c>
      <c r="O116" t="s">
        <v>92</v>
      </c>
      <c r="P116" t="s">
        <v>92</v>
      </c>
      <c r="R116" t="s">
        <v>92</v>
      </c>
      <c r="U116" t="s">
        <v>92</v>
      </c>
      <c r="V116" t="s">
        <v>92</v>
      </c>
      <c r="W116" t="s">
        <v>26</v>
      </c>
      <c r="X116" t="s">
        <v>26</v>
      </c>
      <c r="Y116" t="s">
        <v>92</v>
      </c>
    </row>
    <row r="117" spans="3:25" ht="14.1" customHeight="1">
      <c r="C117" t="s">
        <v>26</v>
      </c>
      <c r="I117" t="s">
        <v>92</v>
      </c>
      <c r="L117" t="s">
        <v>92</v>
      </c>
      <c r="M117" t="s">
        <v>103</v>
      </c>
      <c r="N117" t="s">
        <v>92</v>
      </c>
      <c r="O117" t="s">
        <v>92</v>
      </c>
      <c r="P117" t="s">
        <v>92</v>
      </c>
      <c r="R117" t="s">
        <v>92</v>
      </c>
      <c r="U117" t="s">
        <v>92</v>
      </c>
      <c r="V117" t="s">
        <v>92</v>
      </c>
      <c r="W117" t="s">
        <v>26</v>
      </c>
      <c r="X117" t="s">
        <v>26</v>
      </c>
      <c r="Y117" t="s">
        <v>92</v>
      </c>
    </row>
    <row r="118" spans="3:25" ht="14.1" customHeight="1">
      <c r="C118" t="s">
        <v>26</v>
      </c>
      <c r="I118" t="s">
        <v>92</v>
      </c>
      <c r="L118" t="s">
        <v>92</v>
      </c>
      <c r="M118" t="s">
        <v>103</v>
      </c>
      <c r="N118" t="s">
        <v>92</v>
      </c>
      <c r="O118" t="s">
        <v>92</v>
      </c>
      <c r="P118" t="s">
        <v>92</v>
      </c>
      <c r="R118" t="s">
        <v>92</v>
      </c>
      <c r="U118" t="s">
        <v>92</v>
      </c>
      <c r="V118" t="s">
        <v>92</v>
      </c>
      <c r="W118" t="s">
        <v>26</v>
      </c>
      <c r="X118" t="s">
        <v>26</v>
      </c>
      <c r="Y118" t="s">
        <v>92</v>
      </c>
    </row>
    <row r="119" spans="3:25" ht="14.1" customHeight="1">
      <c r="C119" t="s">
        <v>26</v>
      </c>
      <c r="I119" t="s">
        <v>92</v>
      </c>
      <c r="L119" t="s">
        <v>92</v>
      </c>
      <c r="M119" t="s">
        <v>103</v>
      </c>
      <c r="N119" t="s">
        <v>92</v>
      </c>
      <c r="O119" t="s">
        <v>92</v>
      </c>
      <c r="P119" t="s">
        <v>92</v>
      </c>
      <c r="R119" t="s">
        <v>92</v>
      </c>
      <c r="U119" t="s">
        <v>92</v>
      </c>
      <c r="V119" t="s">
        <v>92</v>
      </c>
      <c r="W119" t="s">
        <v>26</v>
      </c>
      <c r="X119" t="s">
        <v>26</v>
      </c>
      <c r="Y119" t="s">
        <v>92</v>
      </c>
    </row>
    <row r="120" spans="3:25" ht="14.1" customHeight="1">
      <c r="C120" t="s">
        <v>26</v>
      </c>
      <c r="I120" t="s">
        <v>92</v>
      </c>
      <c r="L120" t="s">
        <v>92</v>
      </c>
      <c r="M120" t="s">
        <v>103</v>
      </c>
      <c r="N120" t="s">
        <v>92</v>
      </c>
      <c r="O120" t="s">
        <v>92</v>
      </c>
      <c r="P120" t="s">
        <v>92</v>
      </c>
      <c r="R120" t="s">
        <v>92</v>
      </c>
      <c r="U120" t="s">
        <v>92</v>
      </c>
      <c r="V120" t="s">
        <v>92</v>
      </c>
      <c r="W120" t="s">
        <v>26</v>
      </c>
      <c r="X120" t="s">
        <v>26</v>
      </c>
      <c r="Y120" t="s">
        <v>92</v>
      </c>
    </row>
    <row r="121" spans="3:25" ht="14.1" customHeight="1">
      <c r="C121" t="s">
        <v>26</v>
      </c>
      <c r="I121" t="s">
        <v>92</v>
      </c>
      <c r="L121" t="s">
        <v>92</v>
      </c>
      <c r="M121" t="s">
        <v>103</v>
      </c>
      <c r="N121" t="s">
        <v>92</v>
      </c>
      <c r="O121" t="s">
        <v>92</v>
      </c>
      <c r="P121" t="s">
        <v>92</v>
      </c>
      <c r="R121" t="s">
        <v>92</v>
      </c>
      <c r="U121" t="s">
        <v>92</v>
      </c>
      <c r="V121" t="s">
        <v>92</v>
      </c>
      <c r="W121" t="s">
        <v>26</v>
      </c>
      <c r="X121" t="s">
        <v>26</v>
      </c>
      <c r="Y121" t="s">
        <v>92</v>
      </c>
    </row>
    <row r="122" spans="3:25" ht="14.1" customHeight="1">
      <c r="C122" t="s">
        <v>26</v>
      </c>
      <c r="I122" t="s">
        <v>92</v>
      </c>
      <c r="L122" t="s">
        <v>92</v>
      </c>
      <c r="M122" t="s">
        <v>103</v>
      </c>
      <c r="N122" t="s">
        <v>92</v>
      </c>
      <c r="O122" t="s">
        <v>92</v>
      </c>
      <c r="P122" t="s">
        <v>92</v>
      </c>
      <c r="R122" t="s">
        <v>92</v>
      </c>
      <c r="U122" t="s">
        <v>92</v>
      </c>
      <c r="V122" t="s">
        <v>92</v>
      </c>
      <c r="W122" t="s">
        <v>26</v>
      </c>
      <c r="X122" t="s">
        <v>26</v>
      </c>
      <c r="Y122" t="s">
        <v>92</v>
      </c>
    </row>
    <row r="123" spans="3:25" ht="14.1" customHeight="1">
      <c r="C123" t="s">
        <v>26</v>
      </c>
      <c r="I123" t="s">
        <v>92</v>
      </c>
      <c r="L123" t="s">
        <v>92</v>
      </c>
      <c r="M123" t="s">
        <v>103</v>
      </c>
      <c r="N123" t="s">
        <v>92</v>
      </c>
      <c r="O123" t="s">
        <v>92</v>
      </c>
      <c r="P123" t="s">
        <v>92</v>
      </c>
      <c r="R123" t="s">
        <v>92</v>
      </c>
      <c r="U123" t="s">
        <v>92</v>
      </c>
      <c r="V123" t="s">
        <v>92</v>
      </c>
      <c r="W123" t="s">
        <v>26</v>
      </c>
      <c r="X123" t="s">
        <v>26</v>
      </c>
      <c r="Y123" t="s">
        <v>92</v>
      </c>
    </row>
    <row r="124" spans="3:25" ht="14.1" customHeight="1">
      <c r="C124" t="s">
        <v>26</v>
      </c>
      <c r="I124" t="s">
        <v>92</v>
      </c>
      <c r="L124" t="s">
        <v>92</v>
      </c>
      <c r="M124" t="s">
        <v>103</v>
      </c>
      <c r="N124" t="s">
        <v>92</v>
      </c>
      <c r="O124" t="s">
        <v>92</v>
      </c>
      <c r="P124" t="s">
        <v>92</v>
      </c>
      <c r="R124" t="s">
        <v>92</v>
      </c>
      <c r="U124" t="s">
        <v>92</v>
      </c>
      <c r="V124" t="s">
        <v>92</v>
      </c>
      <c r="W124" t="s">
        <v>26</v>
      </c>
      <c r="X124" t="s">
        <v>26</v>
      </c>
      <c r="Y124" t="s">
        <v>92</v>
      </c>
    </row>
    <row r="125" spans="3:25" ht="14.1" customHeight="1">
      <c r="C125" t="s">
        <v>26</v>
      </c>
      <c r="I125" t="s">
        <v>92</v>
      </c>
      <c r="L125" t="s">
        <v>92</v>
      </c>
      <c r="M125" t="s">
        <v>103</v>
      </c>
      <c r="N125" t="s">
        <v>92</v>
      </c>
      <c r="O125" t="s">
        <v>92</v>
      </c>
      <c r="P125" t="s">
        <v>92</v>
      </c>
      <c r="R125" t="s">
        <v>92</v>
      </c>
      <c r="U125" t="s">
        <v>92</v>
      </c>
      <c r="V125" t="s">
        <v>92</v>
      </c>
      <c r="W125" t="s">
        <v>26</v>
      </c>
      <c r="X125" t="s">
        <v>26</v>
      </c>
      <c r="Y125" t="s">
        <v>92</v>
      </c>
    </row>
    <row r="126" spans="3:25" ht="14.1" customHeight="1">
      <c r="C126" t="s">
        <v>26</v>
      </c>
      <c r="I126" t="s">
        <v>92</v>
      </c>
      <c r="L126" t="s">
        <v>92</v>
      </c>
      <c r="M126" t="s">
        <v>103</v>
      </c>
      <c r="N126" t="s">
        <v>92</v>
      </c>
      <c r="O126" t="s">
        <v>92</v>
      </c>
      <c r="P126" t="s">
        <v>92</v>
      </c>
      <c r="R126" t="s">
        <v>92</v>
      </c>
      <c r="U126" t="s">
        <v>92</v>
      </c>
      <c r="V126" t="s">
        <v>92</v>
      </c>
      <c r="W126" t="s">
        <v>26</v>
      </c>
      <c r="X126" t="s">
        <v>26</v>
      </c>
      <c r="Y126" t="s">
        <v>92</v>
      </c>
    </row>
    <row r="127" spans="3:25" ht="14.1" customHeight="1">
      <c r="C127" t="s">
        <v>26</v>
      </c>
      <c r="I127" t="s">
        <v>92</v>
      </c>
      <c r="L127" t="s">
        <v>92</v>
      </c>
      <c r="M127" t="s">
        <v>103</v>
      </c>
      <c r="N127" t="s">
        <v>92</v>
      </c>
      <c r="O127" t="s">
        <v>92</v>
      </c>
      <c r="P127" t="s">
        <v>92</v>
      </c>
      <c r="R127" t="s">
        <v>92</v>
      </c>
      <c r="U127" t="s">
        <v>92</v>
      </c>
      <c r="V127" t="s">
        <v>92</v>
      </c>
      <c r="W127" t="s">
        <v>26</v>
      </c>
      <c r="X127" t="s">
        <v>26</v>
      </c>
      <c r="Y127" t="s">
        <v>92</v>
      </c>
    </row>
    <row r="128" spans="3:25" ht="14.1" customHeight="1">
      <c r="C128" t="s">
        <v>26</v>
      </c>
      <c r="I128" t="s">
        <v>92</v>
      </c>
      <c r="L128" t="s">
        <v>92</v>
      </c>
      <c r="M128" t="s">
        <v>103</v>
      </c>
      <c r="N128" t="s">
        <v>92</v>
      </c>
      <c r="O128" t="s">
        <v>92</v>
      </c>
      <c r="P128" t="s">
        <v>92</v>
      </c>
      <c r="R128" t="s">
        <v>92</v>
      </c>
      <c r="U128" t="s">
        <v>92</v>
      </c>
      <c r="V128" t="s">
        <v>92</v>
      </c>
      <c r="W128" t="s">
        <v>26</v>
      </c>
      <c r="X128" t="s">
        <v>26</v>
      </c>
      <c r="Y128" t="s">
        <v>92</v>
      </c>
    </row>
    <row r="129" spans="3:25" ht="14.1" customHeight="1">
      <c r="C129" t="s">
        <v>26</v>
      </c>
      <c r="I129" t="s">
        <v>92</v>
      </c>
      <c r="L129" t="s">
        <v>92</v>
      </c>
      <c r="M129" t="s">
        <v>103</v>
      </c>
      <c r="N129" t="s">
        <v>92</v>
      </c>
      <c r="O129" t="s">
        <v>92</v>
      </c>
      <c r="P129" t="s">
        <v>92</v>
      </c>
      <c r="R129" t="s">
        <v>92</v>
      </c>
      <c r="U129" t="s">
        <v>92</v>
      </c>
      <c r="V129" t="s">
        <v>92</v>
      </c>
      <c r="W129" t="s">
        <v>26</v>
      </c>
      <c r="X129" t="s">
        <v>26</v>
      </c>
      <c r="Y129" t="s">
        <v>92</v>
      </c>
    </row>
    <row r="130" spans="3:25" ht="14.1" customHeight="1">
      <c r="C130" t="s">
        <v>26</v>
      </c>
      <c r="I130" t="s">
        <v>92</v>
      </c>
      <c r="L130" t="s">
        <v>92</v>
      </c>
      <c r="M130" t="s">
        <v>103</v>
      </c>
      <c r="N130" t="s">
        <v>92</v>
      </c>
      <c r="O130" t="s">
        <v>92</v>
      </c>
      <c r="P130" t="s">
        <v>92</v>
      </c>
      <c r="R130" t="s">
        <v>92</v>
      </c>
      <c r="U130" t="s">
        <v>92</v>
      </c>
      <c r="V130" t="s">
        <v>92</v>
      </c>
      <c r="W130" t="s">
        <v>26</v>
      </c>
      <c r="X130" t="s">
        <v>26</v>
      </c>
      <c r="Y130" t="s">
        <v>92</v>
      </c>
    </row>
    <row r="131" spans="3:25" ht="14.1" customHeight="1">
      <c r="C131" t="s">
        <v>26</v>
      </c>
      <c r="I131" t="s">
        <v>92</v>
      </c>
      <c r="L131" t="s">
        <v>92</v>
      </c>
      <c r="M131" t="s">
        <v>103</v>
      </c>
      <c r="N131" t="s">
        <v>92</v>
      </c>
      <c r="O131" t="s">
        <v>92</v>
      </c>
      <c r="P131" t="s">
        <v>92</v>
      </c>
      <c r="R131" t="s">
        <v>92</v>
      </c>
      <c r="U131" t="s">
        <v>92</v>
      </c>
      <c r="V131" t="s">
        <v>92</v>
      </c>
      <c r="W131" t="s">
        <v>26</v>
      </c>
      <c r="X131" t="s">
        <v>26</v>
      </c>
      <c r="Y131" t="s">
        <v>92</v>
      </c>
    </row>
    <row r="132" spans="3:25" ht="14.1" customHeight="1">
      <c r="C132" t="s">
        <v>26</v>
      </c>
      <c r="I132" t="s">
        <v>92</v>
      </c>
      <c r="L132" t="s">
        <v>92</v>
      </c>
      <c r="M132" t="s">
        <v>103</v>
      </c>
      <c r="N132" t="s">
        <v>92</v>
      </c>
      <c r="O132" t="s">
        <v>92</v>
      </c>
      <c r="P132" t="s">
        <v>92</v>
      </c>
      <c r="R132" t="s">
        <v>92</v>
      </c>
      <c r="U132" t="s">
        <v>92</v>
      </c>
      <c r="V132" t="s">
        <v>92</v>
      </c>
      <c r="W132" t="s">
        <v>26</v>
      </c>
      <c r="X132" t="s">
        <v>26</v>
      </c>
      <c r="Y132" t="s">
        <v>92</v>
      </c>
    </row>
    <row r="133" spans="3:25" ht="14.1" customHeight="1">
      <c r="C133" t="s">
        <v>26</v>
      </c>
      <c r="I133" t="s">
        <v>92</v>
      </c>
      <c r="L133" t="s">
        <v>92</v>
      </c>
      <c r="M133" t="s">
        <v>103</v>
      </c>
      <c r="N133" t="s">
        <v>92</v>
      </c>
      <c r="O133" t="s">
        <v>92</v>
      </c>
      <c r="P133" t="s">
        <v>92</v>
      </c>
      <c r="R133" t="s">
        <v>92</v>
      </c>
      <c r="U133" t="s">
        <v>92</v>
      </c>
      <c r="V133" t="s">
        <v>92</v>
      </c>
      <c r="W133" t="s">
        <v>26</v>
      </c>
      <c r="X133" t="s">
        <v>26</v>
      </c>
      <c r="Y133" t="s">
        <v>92</v>
      </c>
    </row>
    <row r="134" spans="3:25" ht="14.1" customHeight="1">
      <c r="C134" t="s">
        <v>26</v>
      </c>
      <c r="I134" t="s">
        <v>92</v>
      </c>
      <c r="L134" t="s">
        <v>92</v>
      </c>
      <c r="M134" t="s">
        <v>103</v>
      </c>
      <c r="N134" t="s">
        <v>92</v>
      </c>
      <c r="O134" t="s">
        <v>92</v>
      </c>
      <c r="P134" t="s">
        <v>92</v>
      </c>
      <c r="R134" t="s">
        <v>92</v>
      </c>
      <c r="U134" t="s">
        <v>92</v>
      </c>
      <c r="V134" t="s">
        <v>92</v>
      </c>
      <c r="W134" t="s">
        <v>26</v>
      </c>
      <c r="X134" t="s">
        <v>26</v>
      </c>
      <c r="Y134" t="s">
        <v>92</v>
      </c>
    </row>
    <row r="135" spans="3:25" ht="14.1" customHeight="1">
      <c r="C135" t="s">
        <v>26</v>
      </c>
      <c r="I135" t="s">
        <v>92</v>
      </c>
      <c r="L135" t="s">
        <v>92</v>
      </c>
      <c r="M135" t="s">
        <v>103</v>
      </c>
      <c r="N135" t="s">
        <v>92</v>
      </c>
      <c r="O135" t="s">
        <v>92</v>
      </c>
      <c r="P135" t="s">
        <v>92</v>
      </c>
      <c r="R135" t="s">
        <v>92</v>
      </c>
      <c r="U135" t="s">
        <v>92</v>
      </c>
      <c r="V135" t="s">
        <v>92</v>
      </c>
      <c r="W135" t="s">
        <v>26</v>
      </c>
      <c r="X135" t="s">
        <v>26</v>
      </c>
      <c r="Y135" t="s">
        <v>92</v>
      </c>
    </row>
    <row r="136" spans="3:25" ht="14.1" customHeight="1">
      <c r="C136" t="s">
        <v>26</v>
      </c>
      <c r="I136" t="s">
        <v>92</v>
      </c>
      <c r="L136" t="s">
        <v>92</v>
      </c>
      <c r="M136" t="s">
        <v>103</v>
      </c>
      <c r="N136" t="s">
        <v>92</v>
      </c>
      <c r="O136" t="s">
        <v>92</v>
      </c>
      <c r="P136" t="s">
        <v>92</v>
      </c>
      <c r="R136" t="s">
        <v>92</v>
      </c>
      <c r="U136" t="s">
        <v>92</v>
      </c>
      <c r="V136" t="s">
        <v>92</v>
      </c>
      <c r="W136" t="s">
        <v>26</v>
      </c>
      <c r="X136" t="s">
        <v>26</v>
      </c>
      <c r="Y136" t="s">
        <v>92</v>
      </c>
    </row>
    <row r="137" spans="3:25" ht="14.1" customHeight="1">
      <c r="C137" t="s">
        <v>26</v>
      </c>
      <c r="I137" t="s">
        <v>92</v>
      </c>
      <c r="L137" t="s">
        <v>92</v>
      </c>
      <c r="M137" t="s">
        <v>103</v>
      </c>
      <c r="N137" t="s">
        <v>92</v>
      </c>
      <c r="O137" t="s">
        <v>92</v>
      </c>
      <c r="P137" t="s">
        <v>92</v>
      </c>
      <c r="R137" t="s">
        <v>92</v>
      </c>
      <c r="U137" t="s">
        <v>92</v>
      </c>
      <c r="V137" t="s">
        <v>92</v>
      </c>
      <c r="W137" t="s">
        <v>26</v>
      </c>
      <c r="X137" t="s">
        <v>26</v>
      </c>
      <c r="Y137" t="s">
        <v>92</v>
      </c>
    </row>
    <row r="138" spans="3:25" ht="14.1" customHeight="1">
      <c r="C138" t="s">
        <v>26</v>
      </c>
      <c r="I138" t="s">
        <v>92</v>
      </c>
      <c r="L138" t="s">
        <v>92</v>
      </c>
      <c r="M138" t="s">
        <v>103</v>
      </c>
      <c r="N138" t="s">
        <v>92</v>
      </c>
      <c r="O138" t="s">
        <v>92</v>
      </c>
      <c r="P138" t="s">
        <v>92</v>
      </c>
      <c r="R138" t="s">
        <v>92</v>
      </c>
      <c r="U138" t="s">
        <v>92</v>
      </c>
      <c r="V138" t="s">
        <v>92</v>
      </c>
      <c r="W138" t="s">
        <v>26</v>
      </c>
      <c r="X138" t="s">
        <v>26</v>
      </c>
      <c r="Y138" t="s">
        <v>92</v>
      </c>
    </row>
    <row r="139" spans="3:25" ht="14.1" customHeight="1">
      <c r="C139" t="s">
        <v>26</v>
      </c>
      <c r="I139" t="s">
        <v>92</v>
      </c>
      <c r="L139" t="s">
        <v>92</v>
      </c>
      <c r="M139" t="s">
        <v>103</v>
      </c>
      <c r="N139" t="s">
        <v>92</v>
      </c>
      <c r="O139" t="s">
        <v>92</v>
      </c>
      <c r="P139" t="s">
        <v>92</v>
      </c>
      <c r="R139" t="s">
        <v>92</v>
      </c>
      <c r="U139" t="s">
        <v>92</v>
      </c>
      <c r="V139" t="s">
        <v>92</v>
      </c>
      <c r="W139" t="s">
        <v>26</v>
      </c>
      <c r="X139" t="s">
        <v>26</v>
      </c>
      <c r="Y139" t="s">
        <v>92</v>
      </c>
    </row>
    <row r="140" spans="3:25" ht="14.1" customHeight="1">
      <c r="C140" t="s">
        <v>26</v>
      </c>
      <c r="I140" t="s">
        <v>92</v>
      </c>
      <c r="L140" t="s">
        <v>92</v>
      </c>
      <c r="M140" t="s">
        <v>103</v>
      </c>
      <c r="N140" t="s">
        <v>92</v>
      </c>
      <c r="O140" t="s">
        <v>92</v>
      </c>
      <c r="P140" t="s">
        <v>92</v>
      </c>
      <c r="R140" t="s">
        <v>92</v>
      </c>
      <c r="U140" t="s">
        <v>92</v>
      </c>
      <c r="V140" t="s">
        <v>92</v>
      </c>
      <c r="W140" t="s">
        <v>26</v>
      </c>
      <c r="X140" t="s">
        <v>26</v>
      </c>
      <c r="Y140" t="s">
        <v>92</v>
      </c>
    </row>
    <row r="141" spans="3:25" ht="14.1" customHeight="1">
      <c r="C141" t="s">
        <v>26</v>
      </c>
      <c r="I141" t="s">
        <v>92</v>
      </c>
      <c r="L141" t="s">
        <v>92</v>
      </c>
      <c r="M141" t="s">
        <v>103</v>
      </c>
      <c r="N141" t="s">
        <v>92</v>
      </c>
      <c r="O141" t="s">
        <v>92</v>
      </c>
      <c r="P141" t="s">
        <v>92</v>
      </c>
      <c r="R141" t="s">
        <v>92</v>
      </c>
      <c r="U141" t="s">
        <v>92</v>
      </c>
      <c r="V141" t="s">
        <v>92</v>
      </c>
      <c r="W141" t="s">
        <v>26</v>
      </c>
      <c r="X141" t="s">
        <v>26</v>
      </c>
      <c r="Y141" t="s">
        <v>92</v>
      </c>
    </row>
    <row r="142" spans="3:25" ht="14.1" customHeight="1">
      <c r="C142" t="s">
        <v>26</v>
      </c>
      <c r="I142" t="s">
        <v>92</v>
      </c>
      <c r="L142" t="s">
        <v>92</v>
      </c>
      <c r="M142" t="s">
        <v>103</v>
      </c>
      <c r="N142" t="s">
        <v>92</v>
      </c>
      <c r="O142" t="s">
        <v>92</v>
      </c>
      <c r="P142" t="s">
        <v>92</v>
      </c>
      <c r="R142" t="s">
        <v>92</v>
      </c>
      <c r="U142" t="s">
        <v>92</v>
      </c>
      <c r="V142" t="s">
        <v>92</v>
      </c>
      <c r="W142" t="s">
        <v>26</v>
      </c>
      <c r="X142" t="s">
        <v>26</v>
      </c>
      <c r="Y142" t="s">
        <v>92</v>
      </c>
    </row>
    <row r="143" spans="3:25" ht="14.1" customHeight="1">
      <c r="C143" t="s">
        <v>26</v>
      </c>
      <c r="I143" t="s">
        <v>92</v>
      </c>
      <c r="L143" t="s">
        <v>92</v>
      </c>
      <c r="M143" t="s">
        <v>103</v>
      </c>
      <c r="N143" t="s">
        <v>92</v>
      </c>
      <c r="O143" t="s">
        <v>92</v>
      </c>
      <c r="P143" t="s">
        <v>92</v>
      </c>
      <c r="R143" t="s">
        <v>92</v>
      </c>
      <c r="U143" t="s">
        <v>92</v>
      </c>
      <c r="V143" t="s">
        <v>92</v>
      </c>
      <c r="W143" t="s">
        <v>26</v>
      </c>
      <c r="X143" t="s">
        <v>26</v>
      </c>
      <c r="Y143" t="s">
        <v>92</v>
      </c>
    </row>
    <row r="144" spans="3:25" ht="14.1" customHeight="1">
      <c r="C144" t="s">
        <v>26</v>
      </c>
      <c r="I144" t="s">
        <v>92</v>
      </c>
      <c r="L144" t="s">
        <v>92</v>
      </c>
      <c r="M144" t="s">
        <v>103</v>
      </c>
      <c r="N144" t="s">
        <v>92</v>
      </c>
      <c r="O144" t="s">
        <v>92</v>
      </c>
      <c r="P144" t="s">
        <v>92</v>
      </c>
      <c r="R144" t="s">
        <v>92</v>
      </c>
      <c r="U144" t="s">
        <v>92</v>
      </c>
      <c r="V144" t="s">
        <v>92</v>
      </c>
      <c r="W144" t="s">
        <v>26</v>
      </c>
      <c r="X144" t="s">
        <v>26</v>
      </c>
      <c r="Y144" t="s">
        <v>92</v>
      </c>
    </row>
    <row r="145" spans="3:25" ht="14.1" customHeight="1">
      <c r="C145" t="s">
        <v>26</v>
      </c>
      <c r="I145" t="s">
        <v>92</v>
      </c>
      <c r="L145" t="s">
        <v>92</v>
      </c>
      <c r="M145" t="s">
        <v>103</v>
      </c>
      <c r="N145" t="s">
        <v>92</v>
      </c>
      <c r="O145" t="s">
        <v>92</v>
      </c>
      <c r="P145" t="s">
        <v>92</v>
      </c>
      <c r="R145" t="s">
        <v>92</v>
      </c>
      <c r="U145" t="s">
        <v>92</v>
      </c>
      <c r="V145" t="s">
        <v>92</v>
      </c>
      <c r="W145" t="s">
        <v>26</v>
      </c>
      <c r="X145" t="s">
        <v>26</v>
      </c>
      <c r="Y145" t="s">
        <v>92</v>
      </c>
    </row>
    <row r="146" spans="3:25" ht="14.1" customHeight="1">
      <c r="C146" t="s">
        <v>26</v>
      </c>
      <c r="I146" t="s">
        <v>92</v>
      </c>
      <c r="L146" t="s">
        <v>92</v>
      </c>
      <c r="M146" t="s">
        <v>103</v>
      </c>
      <c r="N146" t="s">
        <v>92</v>
      </c>
      <c r="O146" t="s">
        <v>92</v>
      </c>
      <c r="P146" t="s">
        <v>92</v>
      </c>
      <c r="R146" t="s">
        <v>92</v>
      </c>
      <c r="U146" t="s">
        <v>92</v>
      </c>
      <c r="V146" t="s">
        <v>92</v>
      </c>
      <c r="W146" t="s">
        <v>26</v>
      </c>
      <c r="X146" t="s">
        <v>26</v>
      </c>
      <c r="Y146" t="s">
        <v>92</v>
      </c>
    </row>
    <row r="147" spans="3:25" ht="14.1" customHeight="1">
      <c r="C147" t="s">
        <v>26</v>
      </c>
      <c r="I147" t="s">
        <v>92</v>
      </c>
      <c r="L147" t="s">
        <v>92</v>
      </c>
      <c r="M147" t="s">
        <v>103</v>
      </c>
      <c r="N147" t="s">
        <v>92</v>
      </c>
      <c r="O147" t="s">
        <v>92</v>
      </c>
      <c r="P147" t="s">
        <v>92</v>
      </c>
      <c r="R147" t="s">
        <v>92</v>
      </c>
      <c r="U147" t="s">
        <v>92</v>
      </c>
      <c r="V147" t="s">
        <v>92</v>
      </c>
      <c r="W147" t="s">
        <v>26</v>
      </c>
      <c r="X147" t="s">
        <v>26</v>
      </c>
      <c r="Y147" t="s">
        <v>92</v>
      </c>
    </row>
    <row r="148" spans="3:25" ht="14.1" customHeight="1">
      <c r="C148" t="s">
        <v>26</v>
      </c>
      <c r="I148" t="s">
        <v>92</v>
      </c>
      <c r="L148" t="s">
        <v>92</v>
      </c>
      <c r="M148" t="s">
        <v>103</v>
      </c>
      <c r="N148" t="s">
        <v>92</v>
      </c>
      <c r="O148" t="s">
        <v>92</v>
      </c>
      <c r="P148" t="s">
        <v>92</v>
      </c>
      <c r="R148" t="s">
        <v>92</v>
      </c>
      <c r="U148" t="s">
        <v>92</v>
      </c>
      <c r="V148" t="s">
        <v>92</v>
      </c>
      <c r="W148" t="s">
        <v>26</v>
      </c>
      <c r="X148" t="s">
        <v>26</v>
      </c>
      <c r="Y148" t="s">
        <v>92</v>
      </c>
    </row>
    <row r="149" spans="3:25" ht="14.1" customHeight="1">
      <c r="C149" t="s">
        <v>26</v>
      </c>
      <c r="I149" t="s">
        <v>92</v>
      </c>
      <c r="L149" t="s">
        <v>92</v>
      </c>
      <c r="M149" t="s">
        <v>103</v>
      </c>
      <c r="N149" t="s">
        <v>92</v>
      </c>
      <c r="O149" t="s">
        <v>92</v>
      </c>
      <c r="P149" t="s">
        <v>92</v>
      </c>
      <c r="R149" t="s">
        <v>92</v>
      </c>
      <c r="U149" t="s">
        <v>92</v>
      </c>
      <c r="V149" t="s">
        <v>92</v>
      </c>
      <c r="W149" t="s">
        <v>26</v>
      </c>
      <c r="X149" t="s">
        <v>26</v>
      </c>
      <c r="Y149" t="s">
        <v>92</v>
      </c>
    </row>
    <row r="150" spans="3:25" ht="14.1" customHeight="1">
      <c r="C150" t="s">
        <v>26</v>
      </c>
      <c r="I150" t="s">
        <v>92</v>
      </c>
      <c r="L150" t="s">
        <v>92</v>
      </c>
      <c r="M150" t="s">
        <v>103</v>
      </c>
      <c r="N150" t="s">
        <v>92</v>
      </c>
      <c r="O150" t="s">
        <v>92</v>
      </c>
      <c r="P150" t="s">
        <v>92</v>
      </c>
      <c r="R150" t="s">
        <v>92</v>
      </c>
      <c r="U150" t="s">
        <v>92</v>
      </c>
      <c r="V150" t="s">
        <v>92</v>
      </c>
      <c r="W150" t="s">
        <v>26</v>
      </c>
      <c r="X150" t="s">
        <v>26</v>
      </c>
      <c r="Y150" t="s">
        <v>92</v>
      </c>
    </row>
    <row r="151" spans="3:25" ht="14.1" customHeight="1">
      <c r="C151" t="s">
        <v>26</v>
      </c>
      <c r="I151" t="s">
        <v>92</v>
      </c>
      <c r="L151" t="s">
        <v>92</v>
      </c>
      <c r="M151" t="s">
        <v>103</v>
      </c>
      <c r="N151" t="s">
        <v>92</v>
      </c>
      <c r="O151" t="s">
        <v>92</v>
      </c>
      <c r="P151" t="s">
        <v>92</v>
      </c>
      <c r="R151" t="s">
        <v>92</v>
      </c>
      <c r="U151" t="s">
        <v>92</v>
      </c>
      <c r="V151" t="s">
        <v>92</v>
      </c>
      <c r="W151" t="s">
        <v>26</v>
      </c>
      <c r="X151" t="s">
        <v>26</v>
      </c>
      <c r="Y151" t="s">
        <v>92</v>
      </c>
    </row>
    <row r="152" spans="3:25" ht="14.1" customHeight="1">
      <c r="C152" t="s">
        <v>26</v>
      </c>
      <c r="I152" t="s">
        <v>92</v>
      </c>
      <c r="L152" t="s">
        <v>92</v>
      </c>
      <c r="M152" t="s">
        <v>103</v>
      </c>
      <c r="N152" t="s">
        <v>92</v>
      </c>
      <c r="O152" t="s">
        <v>92</v>
      </c>
      <c r="P152" t="s">
        <v>92</v>
      </c>
      <c r="R152" t="s">
        <v>92</v>
      </c>
      <c r="U152" t="s">
        <v>92</v>
      </c>
      <c r="V152" t="s">
        <v>92</v>
      </c>
      <c r="W152" t="s">
        <v>26</v>
      </c>
      <c r="X152" t="s">
        <v>26</v>
      </c>
      <c r="Y152" t="s">
        <v>92</v>
      </c>
    </row>
    <row r="153" spans="3:25" ht="14.1" customHeight="1">
      <c r="C153" t="s">
        <v>26</v>
      </c>
      <c r="I153" t="s">
        <v>92</v>
      </c>
      <c r="L153" t="s">
        <v>92</v>
      </c>
      <c r="M153" t="s">
        <v>103</v>
      </c>
      <c r="N153" t="s">
        <v>92</v>
      </c>
      <c r="O153" t="s">
        <v>92</v>
      </c>
      <c r="P153" t="s">
        <v>92</v>
      </c>
      <c r="R153" t="s">
        <v>92</v>
      </c>
      <c r="U153" t="s">
        <v>92</v>
      </c>
      <c r="V153" t="s">
        <v>92</v>
      </c>
      <c r="W153" t="s">
        <v>26</v>
      </c>
      <c r="X153" t="s">
        <v>26</v>
      </c>
      <c r="Y153" t="s">
        <v>92</v>
      </c>
    </row>
    <row r="154" spans="3:25" ht="14.1" customHeight="1">
      <c r="C154" t="s">
        <v>26</v>
      </c>
      <c r="I154" t="s">
        <v>92</v>
      </c>
      <c r="L154" t="s">
        <v>92</v>
      </c>
      <c r="M154" t="s">
        <v>103</v>
      </c>
      <c r="N154" t="s">
        <v>92</v>
      </c>
      <c r="O154" t="s">
        <v>92</v>
      </c>
      <c r="P154" t="s">
        <v>92</v>
      </c>
      <c r="R154" t="s">
        <v>92</v>
      </c>
      <c r="U154" t="s">
        <v>92</v>
      </c>
      <c r="V154" t="s">
        <v>92</v>
      </c>
      <c r="W154" t="s">
        <v>26</v>
      </c>
      <c r="X154" t="s">
        <v>26</v>
      </c>
      <c r="Y154" t="s">
        <v>92</v>
      </c>
    </row>
    <row r="155" spans="3:25" ht="14.1" customHeight="1">
      <c r="C155" t="s">
        <v>26</v>
      </c>
      <c r="I155" t="s">
        <v>92</v>
      </c>
      <c r="L155" t="s">
        <v>92</v>
      </c>
      <c r="M155" t="s">
        <v>103</v>
      </c>
      <c r="N155" t="s">
        <v>92</v>
      </c>
      <c r="O155" t="s">
        <v>92</v>
      </c>
      <c r="P155" t="s">
        <v>92</v>
      </c>
      <c r="R155" t="s">
        <v>92</v>
      </c>
      <c r="U155" t="s">
        <v>92</v>
      </c>
      <c r="V155" t="s">
        <v>92</v>
      </c>
      <c r="W155" t="s">
        <v>26</v>
      </c>
      <c r="X155" t="s">
        <v>26</v>
      </c>
      <c r="Y155" t="s">
        <v>92</v>
      </c>
    </row>
    <row r="156" spans="3:25" ht="14.1" customHeight="1">
      <c r="C156" t="s">
        <v>26</v>
      </c>
      <c r="I156" t="s">
        <v>92</v>
      </c>
      <c r="L156" t="s">
        <v>92</v>
      </c>
      <c r="M156" t="s">
        <v>103</v>
      </c>
      <c r="N156" t="s">
        <v>92</v>
      </c>
      <c r="O156" t="s">
        <v>92</v>
      </c>
      <c r="P156" t="s">
        <v>92</v>
      </c>
      <c r="R156" t="s">
        <v>92</v>
      </c>
      <c r="U156" t="s">
        <v>92</v>
      </c>
      <c r="V156" t="s">
        <v>92</v>
      </c>
      <c r="W156" t="s">
        <v>26</v>
      </c>
      <c r="X156" t="s">
        <v>26</v>
      </c>
      <c r="Y156" t="s">
        <v>92</v>
      </c>
    </row>
    <row r="157" spans="3:25" ht="14.1" customHeight="1">
      <c r="C157" t="s">
        <v>26</v>
      </c>
      <c r="I157" t="s">
        <v>92</v>
      </c>
      <c r="L157" t="s">
        <v>92</v>
      </c>
      <c r="M157" t="s">
        <v>103</v>
      </c>
      <c r="N157" t="s">
        <v>92</v>
      </c>
      <c r="O157" t="s">
        <v>92</v>
      </c>
      <c r="P157" t="s">
        <v>92</v>
      </c>
      <c r="R157" t="s">
        <v>92</v>
      </c>
      <c r="U157" t="s">
        <v>92</v>
      </c>
      <c r="V157" t="s">
        <v>92</v>
      </c>
      <c r="W157" t="s">
        <v>26</v>
      </c>
      <c r="X157" t="s">
        <v>26</v>
      </c>
      <c r="Y157" t="s">
        <v>92</v>
      </c>
    </row>
    <row r="158" spans="3:25" ht="14.1" customHeight="1">
      <c r="C158" t="s">
        <v>26</v>
      </c>
      <c r="I158" t="s">
        <v>92</v>
      </c>
      <c r="L158" t="s">
        <v>92</v>
      </c>
      <c r="M158" t="s">
        <v>103</v>
      </c>
      <c r="N158" t="s">
        <v>92</v>
      </c>
      <c r="O158" t="s">
        <v>92</v>
      </c>
      <c r="P158" t="s">
        <v>92</v>
      </c>
      <c r="R158" t="s">
        <v>92</v>
      </c>
      <c r="U158" t="s">
        <v>92</v>
      </c>
      <c r="V158" t="s">
        <v>92</v>
      </c>
      <c r="W158" t="s">
        <v>26</v>
      </c>
      <c r="X158" t="s">
        <v>26</v>
      </c>
      <c r="Y158" t="s">
        <v>92</v>
      </c>
    </row>
    <row r="159" spans="3:25" ht="14.1" customHeight="1">
      <c r="C159" t="s">
        <v>26</v>
      </c>
      <c r="I159" t="s">
        <v>92</v>
      </c>
      <c r="L159" t="s">
        <v>92</v>
      </c>
      <c r="M159" t="s">
        <v>103</v>
      </c>
      <c r="N159" t="s">
        <v>92</v>
      </c>
      <c r="O159" t="s">
        <v>92</v>
      </c>
      <c r="P159" t="s">
        <v>92</v>
      </c>
      <c r="R159" t="s">
        <v>92</v>
      </c>
      <c r="U159" t="s">
        <v>92</v>
      </c>
      <c r="V159" t="s">
        <v>92</v>
      </c>
      <c r="W159" t="s">
        <v>26</v>
      </c>
      <c r="X159" t="s">
        <v>26</v>
      </c>
      <c r="Y159" t="s">
        <v>92</v>
      </c>
    </row>
    <row r="160" spans="3:25" ht="14.1" customHeight="1">
      <c r="C160" t="s">
        <v>26</v>
      </c>
      <c r="I160" t="s">
        <v>92</v>
      </c>
      <c r="L160" t="s">
        <v>92</v>
      </c>
      <c r="M160" t="s">
        <v>103</v>
      </c>
      <c r="N160" t="s">
        <v>92</v>
      </c>
      <c r="O160" t="s">
        <v>92</v>
      </c>
      <c r="P160" t="s">
        <v>92</v>
      </c>
      <c r="R160" t="s">
        <v>92</v>
      </c>
      <c r="U160" t="s">
        <v>92</v>
      </c>
      <c r="V160" t="s">
        <v>92</v>
      </c>
      <c r="W160" t="s">
        <v>26</v>
      </c>
      <c r="X160" t="s">
        <v>26</v>
      </c>
      <c r="Y160" t="s">
        <v>92</v>
      </c>
    </row>
    <row r="161" spans="3:25" ht="14.1" customHeight="1">
      <c r="C161" t="s">
        <v>26</v>
      </c>
      <c r="I161" t="s">
        <v>92</v>
      </c>
      <c r="L161" t="s">
        <v>92</v>
      </c>
      <c r="M161" t="s">
        <v>103</v>
      </c>
      <c r="N161" t="s">
        <v>92</v>
      </c>
      <c r="O161" t="s">
        <v>92</v>
      </c>
      <c r="P161" t="s">
        <v>92</v>
      </c>
      <c r="R161" t="s">
        <v>92</v>
      </c>
      <c r="U161" t="s">
        <v>92</v>
      </c>
      <c r="V161" t="s">
        <v>92</v>
      </c>
      <c r="W161" t="s">
        <v>26</v>
      </c>
      <c r="X161" t="s">
        <v>26</v>
      </c>
      <c r="Y161" t="s">
        <v>92</v>
      </c>
    </row>
    <row r="162" spans="3:25" ht="14.1" customHeight="1">
      <c r="C162" t="s">
        <v>26</v>
      </c>
      <c r="I162" t="s">
        <v>92</v>
      </c>
      <c r="L162" t="s">
        <v>92</v>
      </c>
      <c r="M162" t="s">
        <v>103</v>
      </c>
      <c r="N162" t="s">
        <v>92</v>
      </c>
      <c r="O162" t="s">
        <v>92</v>
      </c>
      <c r="P162" t="s">
        <v>92</v>
      </c>
      <c r="R162" t="s">
        <v>92</v>
      </c>
      <c r="U162" t="s">
        <v>92</v>
      </c>
      <c r="V162" t="s">
        <v>92</v>
      </c>
      <c r="W162" t="s">
        <v>26</v>
      </c>
      <c r="X162" t="s">
        <v>26</v>
      </c>
      <c r="Y162" t="s">
        <v>92</v>
      </c>
    </row>
    <row r="163" spans="3:25" ht="14.1" customHeight="1">
      <c r="C163" t="s">
        <v>26</v>
      </c>
      <c r="I163" t="s">
        <v>92</v>
      </c>
      <c r="L163" t="s">
        <v>92</v>
      </c>
      <c r="M163" t="s">
        <v>103</v>
      </c>
      <c r="N163" t="s">
        <v>92</v>
      </c>
      <c r="O163" t="s">
        <v>92</v>
      </c>
      <c r="P163" t="s">
        <v>92</v>
      </c>
      <c r="R163" t="s">
        <v>92</v>
      </c>
      <c r="U163" t="s">
        <v>92</v>
      </c>
      <c r="V163" t="s">
        <v>92</v>
      </c>
      <c r="W163" t="s">
        <v>26</v>
      </c>
      <c r="X163" t="s">
        <v>26</v>
      </c>
      <c r="Y163" t="s">
        <v>92</v>
      </c>
    </row>
    <row r="164" spans="3:25" ht="14.1" customHeight="1">
      <c r="C164" t="s">
        <v>26</v>
      </c>
      <c r="I164" t="s">
        <v>92</v>
      </c>
      <c r="L164" t="s">
        <v>92</v>
      </c>
      <c r="M164" t="s">
        <v>103</v>
      </c>
      <c r="N164" t="s">
        <v>92</v>
      </c>
      <c r="O164" t="s">
        <v>92</v>
      </c>
      <c r="P164" t="s">
        <v>92</v>
      </c>
      <c r="R164" t="s">
        <v>92</v>
      </c>
      <c r="U164" t="s">
        <v>92</v>
      </c>
      <c r="V164" t="s">
        <v>92</v>
      </c>
      <c r="W164" t="s">
        <v>26</v>
      </c>
      <c r="X164" t="s">
        <v>26</v>
      </c>
      <c r="Y164" t="s">
        <v>92</v>
      </c>
    </row>
    <row r="165" spans="3:25" ht="14.1" customHeight="1">
      <c r="C165" t="s">
        <v>26</v>
      </c>
      <c r="I165" t="s">
        <v>92</v>
      </c>
      <c r="L165" t="s">
        <v>92</v>
      </c>
      <c r="M165" t="s">
        <v>103</v>
      </c>
      <c r="N165" t="s">
        <v>92</v>
      </c>
      <c r="O165" t="s">
        <v>92</v>
      </c>
      <c r="P165" t="s">
        <v>92</v>
      </c>
      <c r="R165" t="s">
        <v>92</v>
      </c>
      <c r="U165" t="s">
        <v>92</v>
      </c>
      <c r="V165" t="s">
        <v>92</v>
      </c>
      <c r="W165" t="s">
        <v>26</v>
      </c>
      <c r="X165" t="s">
        <v>26</v>
      </c>
      <c r="Y165" t="s">
        <v>92</v>
      </c>
    </row>
    <row r="166" spans="3:25" ht="14.1" customHeight="1">
      <c r="C166" t="s">
        <v>26</v>
      </c>
      <c r="I166" t="s">
        <v>92</v>
      </c>
      <c r="L166" t="s">
        <v>92</v>
      </c>
      <c r="M166" t="s">
        <v>103</v>
      </c>
      <c r="N166" t="s">
        <v>92</v>
      </c>
      <c r="O166" t="s">
        <v>92</v>
      </c>
      <c r="P166" t="s">
        <v>92</v>
      </c>
      <c r="R166" t="s">
        <v>92</v>
      </c>
      <c r="U166" t="s">
        <v>92</v>
      </c>
      <c r="V166" t="s">
        <v>92</v>
      </c>
      <c r="W166" t="s">
        <v>26</v>
      </c>
      <c r="X166" t="s">
        <v>26</v>
      </c>
      <c r="Y166" t="s">
        <v>92</v>
      </c>
    </row>
    <row r="167" spans="3:25" ht="14.1" customHeight="1">
      <c r="C167" t="s">
        <v>26</v>
      </c>
      <c r="I167" t="s">
        <v>92</v>
      </c>
      <c r="L167" t="s">
        <v>92</v>
      </c>
      <c r="M167" t="s">
        <v>103</v>
      </c>
      <c r="N167" t="s">
        <v>92</v>
      </c>
      <c r="O167" t="s">
        <v>92</v>
      </c>
      <c r="P167" t="s">
        <v>92</v>
      </c>
      <c r="R167" t="s">
        <v>92</v>
      </c>
      <c r="U167" t="s">
        <v>92</v>
      </c>
      <c r="V167" t="s">
        <v>92</v>
      </c>
      <c r="W167" t="s">
        <v>26</v>
      </c>
      <c r="X167" t="s">
        <v>26</v>
      </c>
      <c r="Y167" t="s">
        <v>92</v>
      </c>
    </row>
    <row r="168" spans="3:25" ht="14.1" customHeight="1">
      <c r="C168" t="s">
        <v>26</v>
      </c>
      <c r="I168" t="s">
        <v>92</v>
      </c>
      <c r="L168" t="s">
        <v>92</v>
      </c>
      <c r="M168" t="s">
        <v>103</v>
      </c>
      <c r="N168" t="s">
        <v>92</v>
      </c>
      <c r="O168" t="s">
        <v>92</v>
      </c>
      <c r="P168" t="s">
        <v>92</v>
      </c>
      <c r="R168" t="s">
        <v>92</v>
      </c>
      <c r="U168" t="s">
        <v>92</v>
      </c>
      <c r="V168" t="s">
        <v>92</v>
      </c>
      <c r="W168" t="s">
        <v>26</v>
      </c>
      <c r="X168" t="s">
        <v>26</v>
      </c>
      <c r="Y168" t="s">
        <v>92</v>
      </c>
    </row>
    <row r="169" spans="3:25" ht="14.1" customHeight="1">
      <c r="C169" t="s">
        <v>26</v>
      </c>
      <c r="I169" t="s">
        <v>92</v>
      </c>
      <c r="L169" t="s">
        <v>92</v>
      </c>
      <c r="M169" t="s">
        <v>103</v>
      </c>
      <c r="N169" t="s">
        <v>92</v>
      </c>
      <c r="O169" t="s">
        <v>92</v>
      </c>
      <c r="P169" t="s">
        <v>92</v>
      </c>
      <c r="R169" t="s">
        <v>92</v>
      </c>
      <c r="U169" t="s">
        <v>92</v>
      </c>
      <c r="V169" t="s">
        <v>92</v>
      </c>
      <c r="W169" t="s">
        <v>26</v>
      </c>
      <c r="X169" t="s">
        <v>26</v>
      </c>
      <c r="Y169" t="s">
        <v>92</v>
      </c>
    </row>
    <row r="170" spans="3:25" ht="14.1" customHeight="1">
      <c r="C170" t="s">
        <v>26</v>
      </c>
      <c r="I170" t="s">
        <v>92</v>
      </c>
      <c r="L170" t="s">
        <v>92</v>
      </c>
      <c r="M170" t="s">
        <v>103</v>
      </c>
      <c r="N170" t="s">
        <v>92</v>
      </c>
      <c r="O170" t="s">
        <v>92</v>
      </c>
      <c r="P170" t="s">
        <v>92</v>
      </c>
      <c r="R170" t="s">
        <v>92</v>
      </c>
      <c r="U170" t="s">
        <v>92</v>
      </c>
      <c r="V170" t="s">
        <v>92</v>
      </c>
      <c r="W170" t="s">
        <v>26</v>
      </c>
      <c r="X170" t="s">
        <v>26</v>
      </c>
      <c r="Y170" t="s">
        <v>92</v>
      </c>
    </row>
    <row r="171" spans="3:25" ht="14.1" customHeight="1">
      <c r="C171" t="s">
        <v>26</v>
      </c>
      <c r="I171" t="s">
        <v>92</v>
      </c>
      <c r="L171" t="s">
        <v>92</v>
      </c>
      <c r="M171" t="s">
        <v>103</v>
      </c>
      <c r="N171" t="s">
        <v>92</v>
      </c>
      <c r="O171" t="s">
        <v>92</v>
      </c>
      <c r="P171" t="s">
        <v>92</v>
      </c>
      <c r="R171" t="s">
        <v>92</v>
      </c>
      <c r="U171" t="s">
        <v>92</v>
      </c>
      <c r="V171" t="s">
        <v>92</v>
      </c>
      <c r="W171" t="s">
        <v>26</v>
      </c>
      <c r="X171" t="s">
        <v>26</v>
      </c>
      <c r="Y171" t="s">
        <v>92</v>
      </c>
    </row>
    <row r="172" spans="3:25" ht="14.1" customHeight="1">
      <c r="C172" t="s">
        <v>26</v>
      </c>
      <c r="I172" t="s">
        <v>92</v>
      </c>
      <c r="L172" t="s">
        <v>92</v>
      </c>
      <c r="M172" t="s">
        <v>103</v>
      </c>
      <c r="N172" t="s">
        <v>92</v>
      </c>
      <c r="O172" t="s">
        <v>92</v>
      </c>
      <c r="P172" t="s">
        <v>92</v>
      </c>
      <c r="R172" t="s">
        <v>92</v>
      </c>
      <c r="U172" t="s">
        <v>92</v>
      </c>
      <c r="V172" t="s">
        <v>92</v>
      </c>
      <c r="W172" t="s">
        <v>26</v>
      </c>
      <c r="X172" t="s">
        <v>26</v>
      </c>
      <c r="Y172" t="s">
        <v>92</v>
      </c>
    </row>
    <row r="173" spans="3:25" ht="14.1" customHeight="1">
      <c r="C173" t="s">
        <v>26</v>
      </c>
      <c r="I173" t="s">
        <v>92</v>
      </c>
      <c r="L173" t="s">
        <v>92</v>
      </c>
      <c r="M173" t="s">
        <v>103</v>
      </c>
      <c r="N173" t="s">
        <v>92</v>
      </c>
      <c r="O173" t="s">
        <v>92</v>
      </c>
      <c r="P173" t="s">
        <v>92</v>
      </c>
      <c r="R173" t="s">
        <v>92</v>
      </c>
      <c r="U173" t="s">
        <v>92</v>
      </c>
      <c r="V173" t="s">
        <v>92</v>
      </c>
      <c r="W173" t="s">
        <v>26</v>
      </c>
      <c r="X173" t="s">
        <v>26</v>
      </c>
      <c r="Y173" t="s">
        <v>92</v>
      </c>
    </row>
    <row r="174" spans="3:25" ht="14.1" customHeight="1">
      <c r="C174" t="s">
        <v>26</v>
      </c>
      <c r="I174" t="s">
        <v>92</v>
      </c>
      <c r="L174" t="s">
        <v>92</v>
      </c>
      <c r="M174" t="s">
        <v>103</v>
      </c>
      <c r="N174" t="s">
        <v>92</v>
      </c>
      <c r="O174" t="s">
        <v>92</v>
      </c>
      <c r="P174" t="s">
        <v>92</v>
      </c>
      <c r="R174" t="s">
        <v>92</v>
      </c>
      <c r="U174" t="s">
        <v>92</v>
      </c>
      <c r="V174" t="s">
        <v>92</v>
      </c>
      <c r="W174" t="s">
        <v>26</v>
      </c>
      <c r="X174" t="s">
        <v>26</v>
      </c>
      <c r="Y174" t="s">
        <v>92</v>
      </c>
    </row>
    <row r="175" spans="3:25" ht="14.1" customHeight="1">
      <c r="C175" t="s">
        <v>26</v>
      </c>
      <c r="I175" t="s">
        <v>92</v>
      </c>
      <c r="L175" t="s">
        <v>92</v>
      </c>
      <c r="M175" t="s">
        <v>103</v>
      </c>
      <c r="N175" t="s">
        <v>92</v>
      </c>
      <c r="O175" t="s">
        <v>92</v>
      </c>
      <c r="P175" t="s">
        <v>92</v>
      </c>
      <c r="R175" t="s">
        <v>92</v>
      </c>
      <c r="U175" t="s">
        <v>92</v>
      </c>
      <c r="V175" t="s">
        <v>92</v>
      </c>
      <c r="W175" t="s">
        <v>26</v>
      </c>
      <c r="X175" t="s">
        <v>26</v>
      </c>
      <c r="Y175" t="s">
        <v>92</v>
      </c>
    </row>
    <row r="176" spans="3:25" ht="14.1" customHeight="1">
      <c r="C176" t="s">
        <v>26</v>
      </c>
      <c r="I176" t="s">
        <v>92</v>
      </c>
      <c r="L176" t="s">
        <v>92</v>
      </c>
      <c r="M176" t="s">
        <v>103</v>
      </c>
      <c r="N176" t="s">
        <v>92</v>
      </c>
      <c r="O176" t="s">
        <v>92</v>
      </c>
      <c r="P176" t="s">
        <v>92</v>
      </c>
      <c r="R176" t="s">
        <v>92</v>
      </c>
      <c r="U176" t="s">
        <v>92</v>
      </c>
      <c r="V176" t="s">
        <v>92</v>
      </c>
      <c r="W176" t="s">
        <v>26</v>
      </c>
      <c r="X176" t="s">
        <v>26</v>
      </c>
      <c r="Y176" t="s">
        <v>92</v>
      </c>
    </row>
    <row r="177" spans="3:25" ht="14.1" customHeight="1">
      <c r="C177" t="s">
        <v>26</v>
      </c>
      <c r="I177" t="s">
        <v>92</v>
      </c>
      <c r="L177" t="s">
        <v>92</v>
      </c>
      <c r="M177" t="s">
        <v>103</v>
      </c>
      <c r="N177" t="s">
        <v>92</v>
      </c>
      <c r="O177" t="s">
        <v>92</v>
      </c>
      <c r="P177" t="s">
        <v>92</v>
      </c>
      <c r="R177" t="s">
        <v>92</v>
      </c>
      <c r="U177" t="s">
        <v>92</v>
      </c>
      <c r="V177" t="s">
        <v>92</v>
      </c>
      <c r="W177" t="s">
        <v>26</v>
      </c>
      <c r="X177" t="s">
        <v>26</v>
      </c>
      <c r="Y177" t="s">
        <v>92</v>
      </c>
    </row>
    <row r="178" spans="3:25" ht="14.1" customHeight="1">
      <c r="C178" t="s">
        <v>26</v>
      </c>
      <c r="I178" t="s">
        <v>92</v>
      </c>
      <c r="L178" t="s">
        <v>92</v>
      </c>
      <c r="M178" t="s">
        <v>103</v>
      </c>
      <c r="N178" t="s">
        <v>92</v>
      </c>
      <c r="O178" t="s">
        <v>92</v>
      </c>
      <c r="P178" t="s">
        <v>92</v>
      </c>
      <c r="R178" t="s">
        <v>92</v>
      </c>
      <c r="U178" t="s">
        <v>92</v>
      </c>
      <c r="V178" t="s">
        <v>92</v>
      </c>
      <c r="W178" t="s">
        <v>26</v>
      </c>
      <c r="X178" t="s">
        <v>26</v>
      </c>
      <c r="Y178" t="s">
        <v>92</v>
      </c>
    </row>
    <row r="179" spans="3:25" ht="14.1" customHeight="1">
      <c r="C179" t="s">
        <v>26</v>
      </c>
      <c r="I179" t="s">
        <v>92</v>
      </c>
      <c r="L179" t="s">
        <v>92</v>
      </c>
      <c r="M179" t="s">
        <v>103</v>
      </c>
      <c r="N179" t="s">
        <v>92</v>
      </c>
      <c r="O179" t="s">
        <v>92</v>
      </c>
      <c r="P179" t="s">
        <v>92</v>
      </c>
      <c r="R179" t="s">
        <v>92</v>
      </c>
      <c r="U179" t="s">
        <v>92</v>
      </c>
      <c r="V179" t="s">
        <v>92</v>
      </c>
      <c r="W179" t="s">
        <v>26</v>
      </c>
      <c r="X179" t="s">
        <v>26</v>
      </c>
      <c r="Y179" t="s">
        <v>92</v>
      </c>
    </row>
    <row r="180" spans="3:25" ht="14.1" customHeight="1">
      <c r="C180" t="s">
        <v>26</v>
      </c>
      <c r="I180" t="s">
        <v>92</v>
      </c>
      <c r="L180" t="s">
        <v>92</v>
      </c>
      <c r="M180" t="s">
        <v>103</v>
      </c>
      <c r="N180" t="s">
        <v>92</v>
      </c>
      <c r="O180" t="s">
        <v>92</v>
      </c>
      <c r="P180" t="s">
        <v>92</v>
      </c>
      <c r="R180" t="s">
        <v>92</v>
      </c>
      <c r="U180" t="s">
        <v>92</v>
      </c>
      <c r="V180" t="s">
        <v>92</v>
      </c>
      <c r="W180" t="s">
        <v>26</v>
      </c>
      <c r="X180" t="s">
        <v>26</v>
      </c>
      <c r="Y180" t="s">
        <v>92</v>
      </c>
    </row>
    <row r="181" spans="3:25" ht="14.1" customHeight="1">
      <c r="C181" t="s">
        <v>26</v>
      </c>
      <c r="I181" t="s">
        <v>92</v>
      </c>
      <c r="L181" t="s">
        <v>92</v>
      </c>
      <c r="M181" t="s">
        <v>103</v>
      </c>
      <c r="N181" t="s">
        <v>92</v>
      </c>
      <c r="O181" t="s">
        <v>92</v>
      </c>
      <c r="P181" t="s">
        <v>92</v>
      </c>
      <c r="R181" t="s">
        <v>92</v>
      </c>
      <c r="U181" t="s">
        <v>92</v>
      </c>
      <c r="V181" t="s">
        <v>92</v>
      </c>
      <c r="W181" t="s">
        <v>26</v>
      </c>
      <c r="X181" t="s">
        <v>26</v>
      </c>
      <c r="Y181" t="s">
        <v>92</v>
      </c>
    </row>
    <row r="182" spans="3:25" ht="14.1" customHeight="1">
      <c r="C182" t="s">
        <v>26</v>
      </c>
      <c r="I182" t="s">
        <v>92</v>
      </c>
      <c r="L182" t="s">
        <v>92</v>
      </c>
      <c r="M182" t="s">
        <v>103</v>
      </c>
      <c r="N182" t="s">
        <v>92</v>
      </c>
      <c r="O182" t="s">
        <v>92</v>
      </c>
      <c r="P182" t="s">
        <v>92</v>
      </c>
      <c r="R182" t="s">
        <v>92</v>
      </c>
      <c r="U182" t="s">
        <v>92</v>
      </c>
      <c r="V182" t="s">
        <v>92</v>
      </c>
      <c r="W182" t="s">
        <v>26</v>
      </c>
      <c r="X182" t="s">
        <v>26</v>
      </c>
      <c r="Y182" t="s">
        <v>92</v>
      </c>
    </row>
    <row r="183" spans="3:25" ht="14.1" customHeight="1">
      <c r="C183" t="s">
        <v>26</v>
      </c>
      <c r="I183" t="s">
        <v>92</v>
      </c>
      <c r="L183" t="s">
        <v>92</v>
      </c>
      <c r="M183" t="s">
        <v>103</v>
      </c>
      <c r="N183" t="s">
        <v>92</v>
      </c>
      <c r="O183" t="s">
        <v>92</v>
      </c>
      <c r="P183" t="s">
        <v>92</v>
      </c>
      <c r="R183" t="s">
        <v>92</v>
      </c>
      <c r="U183" t="s">
        <v>92</v>
      </c>
      <c r="V183" t="s">
        <v>92</v>
      </c>
      <c r="W183" t="s">
        <v>26</v>
      </c>
      <c r="X183" t="s">
        <v>26</v>
      </c>
      <c r="Y183" t="s">
        <v>92</v>
      </c>
    </row>
    <row r="184" spans="3:25" ht="14.1" customHeight="1">
      <c r="C184" t="s">
        <v>26</v>
      </c>
      <c r="I184" t="s">
        <v>92</v>
      </c>
      <c r="L184" t="s">
        <v>92</v>
      </c>
      <c r="M184" t="s">
        <v>103</v>
      </c>
      <c r="N184" t="s">
        <v>92</v>
      </c>
      <c r="O184" t="s">
        <v>92</v>
      </c>
      <c r="P184" t="s">
        <v>92</v>
      </c>
      <c r="R184" t="s">
        <v>92</v>
      </c>
      <c r="U184" t="s">
        <v>92</v>
      </c>
      <c r="V184" t="s">
        <v>92</v>
      </c>
      <c r="W184" t="s">
        <v>26</v>
      </c>
      <c r="X184" t="s">
        <v>26</v>
      </c>
      <c r="Y184" t="s">
        <v>92</v>
      </c>
    </row>
    <row r="185" spans="3:25" ht="14.1" customHeight="1">
      <c r="C185" t="s">
        <v>26</v>
      </c>
      <c r="I185" t="s">
        <v>92</v>
      </c>
      <c r="L185" t="s">
        <v>92</v>
      </c>
      <c r="M185" t="s">
        <v>103</v>
      </c>
      <c r="N185" t="s">
        <v>92</v>
      </c>
      <c r="O185" t="s">
        <v>92</v>
      </c>
      <c r="P185" t="s">
        <v>92</v>
      </c>
      <c r="R185" t="s">
        <v>92</v>
      </c>
      <c r="U185" t="s">
        <v>92</v>
      </c>
      <c r="V185" t="s">
        <v>92</v>
      </c>
      <c r="W185" t="s">
        <v>26</v>
      </c>
      <c r="X185" t="s">
        <v>26</v>
      </c>
      <c r="Y185" t="s">
        <v>92</v>
      </c>
    </row>
    <row r="186" spans="3:25" ht="14.1" customHeight="1">
      <c r="C186" t="s">
        <v>26</v>
      </c>
      <c r="I186" t="s">
        <v>92</v>
      </c>
      <c r="L186" t="s">
        <v>92</v>
      </c>
      <c r="M186" t="s">
        <v>103</v>
      </c>
      <c r="N186" t="s">
        <v>92</v>
      </c>
      <c r="O186" t="s">
        <v>92</v>
      </c>
      <c r="P186" t="s">
        <v>92</v>
      </c>
      <c r="R186" t="s">
        <v>92</v>
      </c>
      <c r="U186" t="s">
        <v>92</v>
      </c>
      <c r="V186" t="s">
        <v>92</v>
      </c>
      <c r="W186" t="s">
        <v>26</v>
      </c>
      <c r="X186" t="s">
        <v>26</v>
      </c>
      <c r="Y186" t="s">
        <v>92</v>
      </c>
    </row>
    <row r="187" spans="3:25" ht="14.1" customHeight="1">
      <c r="C187" t="s">
        <v>26</v>
      </c>
      <c r="I187" t="s">
        <v>92</v>
      </c>
      <c r="L187" t="s">
        <v>92</v>
      </c>
      <c r="M187" t="s">
        <v>103</v>
      </c>
      <c r="N187" t="s">
        <v>92</v>
      </c>
      <c r="O187" t="s">
        <v>92</v>
      </c>
      <c r="P187" t="s">
        <v>92</v>
      </c>
      <c r="R187" t="s">
        <v>92</v>
      </c>
      <c r="U187" t="s">
        <v>92</v>
      </c>
      <c r="V187" t="s">
        <v>92</v>
      </c>
      <c r="W187" t="s">
        <v>26</v>
      </c>
      <c r="X187" t="s">
        <v>26</v>
      </c>
      <c r="Y187" t="s">
        <v>92</v>
      </c>
    </row>
    <row r="188" spans="3:25" ht="14.1" customHeight="1">
      <c r="C188" t="s">
        <v>26</v>
      </c>
      <c r="I188" t="s">
        <v>92</v>
      </c>
      <c r="L188" t="s">
        <v>92</v>
      </c>
      <c r="M188" t="s">
        <v>103</v>
      </c>
      <c r="N188" t="s">
        <v>92</v>
      </c>
      <c r="O188" t="s">
        <v>92</v>
      </c>
      <c r="P188" t="s">
        <v>92</v>
      </c>
      <c r="R188" t="s">
        <v>92</v>
      </c>
      <c r="U188" t="s">
        <v>92</v>
      </c>
      <c r="V188" t="s">
        <v>92</v>
      </c>
      <c r="W188" t="s">
        <v>26</v>
      </c>
      <c r="X188" t="s">
        <v>26</v>
      </c>
      <c r="Y188" t="s">
        <v>92</v>
      </c>
    </row>
    <row r="189" spans="3:25" ht="14.1" customHeight="1">
      <c r="C189" t="s">
        <v>26</v>
      </c>
      <c r="I189" t="s">
        <v>92</v>
      </c>
      <c r="L189" t="s">
        <v>92</v>
      </c>
      <c r="M189" t="s">
        <v>103</v>
      </c>
      <c r="N189" t="s">
        <v>92</v>
      </c>
      <c r="O189" t="s">
        <v>92</v>
      </c>
      <c r="P189" t="s">
        <v>92</v>
      </c>
      <c r="R189" t="s">
        <v>92</v>
      </c>
      <c r="U189" t="s">
        <v>92</v>
      </c>
      <c r="V189" t="s">
        <v>92</v>
      </c>
      <c r="W189" t="s">
        <v>26</v>
      </c>
      <c r="X189" t="s">
        <v>26</v>
      </c>
      <c r="Y189" t="s">
        <v>92</v>
      </c>
    </row>
    <row r="190" spans="3:25" ht="14.1" customHeight="1">
      <c r="C190" t="s">
        <v>26</v>
      </c>
      <c r="I190" t="s">
        <v>92</v>
      </c>
      <c r="L190" t="s">
        <v>92</v>
      </c>
      <c r="M190" t="s">
        <v>103</v>
      </c>
      <c r="N190" t="s">
        <v>92</v>
      </c>
      <c r="O190" t="s">
        <v>92</v>
      </c>
      <c r="P190" t="s">
        <v>92</v>
      </c>
      <c r="R190" t="s">
        <v>92</v>
      </c>
      <c r="U190" t="s">
        <v>92</v>
      </c>
      <c r="V190" t="s">
        <v>92</v>
      </c>
      <c r="W190" t="s">
        <v>26</v>
      </c>
      <c r="X190" t="s">
        <v>26</v>
      </c>
      <c r="Y190" t="s">
        <v>92</v>
      </c>
    </row>
    <row r="191" spans="3:25" ht="14.1" customHeight="1">
      <c r="C191" t="s">
        <v>26</v>
      </c>
      <c r="I191" t="s">
        <v>92</v>
      </c>
      <c r="L191" t="s">
        <v>92</v>
      </c>
      <c r="M191" t="s">
        <v>103</v>
      </c>
      <c r="N191" t="s">
        <v>92</v>
      </c>
      <c r="O191" t="s">
        <v>92</v>
      </c>
      <c r="P191" t="s">
        <v>92</v>
      </c>
      <c r="R191" t="s">
        <v>92</v>
      </c>
      <c r="U191" t="s">
        <v>92</v>
      </c>
      <c r="V191" t="s">
        <v>92</v>
      </c>
      <c r="W191" t="s">
        <v>26</v>
      </c>
      <c r="X191" t="s">
        <v>26</v>
      </c>
      <c r="Y191" t="s">
        <v>92</v>
      </c>
    </row>
    <row r="192" spans="3:25" ht="14.1" customHeight="1">
      <c r="C192" t="s">
        <v>26</v>
      </c>
      <c r="I192" t="s">
        <v>92</v>
      </c>
      <c r="L192" t="s">
        <v>92</v>
      </c>
      <c r="M192" t="s">
        <v>103</v>
      </c>
      <c r="N192" t="s">
        <v>92</v>
      </c>
      <c r="O192" t="s">
        <v>92</v>
      </c>
      <c r="P192" t="s">
        <v>92</v>
      </c>
      <c r="R192" t="s">
        <v>92</v>
      </c>
      <c r="U192" t="s">
        <v>92</v>
      </c>
      <c r="V192" t="s">
        <v>92</v>
      </c>
      <c r="W192" t="s">
        <v>26</v>
      </c>
      <c r="X192" t="s">
        <v>26</v>
      </c>
      <c r="Y192" t="s">
        <v>92</v>
      </c>
    </row>
    <row r="193" spans="3:25" ht="14.1" customHeight="1">
      <c r="C193" t="s">
        <v>26</v>
      </c>
      <c r="I193" t="s">
        <v>92</v>
      </c>
      <c r="L193" t="s">
        <v>92</v>
      </c>
      <c r="M193" t="s">
        <v>103</v>
      </c>
      <c r="N193" t="s">
        <v>92</v>
      </c>
      <c r="O193" t="s">
        <v>92</v>
      </c>
      <c r="P193" t="s">
        <v>92</v>
      </c>
      <c r="R193" t="s">
        <v>92</v>
      </c>
      <c r="U193" t="s">
        <v>92</v>
      </c>
      <c r="V193" t="s">
        <v>92</v>
      </c>
      <c r="W193" t="s">
        <v>26</v>
      </c>
      <c r="X193" t="s">
        <v>26</v>
      </c>
      <c r="Y193" t="s">
        <v>92</v>
      </c>
    </row>
    <row r="194" spans="3:25" ht="14.1" customHeight="1">
      <c r="C194" t="s">
        <v>26</v>
      </c>
      <c r="I194" t="s">
        <v>92</v>
      </c>
      <c r="L194" t="s">
        <v>92</v>
      </c>
      <c r="M194" t="s">
        <v>103</v>
      </c>
      <c r="N194" t="s">
        <v>92</v>
      </c>
      <c r="O194" t="s">
        <v>92</v>
      </c>
      <c r="P194" t="s">
        <v>92</v>
      </c>
      <c r="R194" t="s">
        <v>92</v>
      </c>
      <c r="U194" t="s">
        <v>92</v>
      </c>
      <c r="V194" t="s">
        <v>92</v>
      </c>
      <c r="W194" t="s">
        <v>26</v>
      </c>
      <c r="X194" t="s">
        <v>26</v>
      </c>
      <c r="Y194" t="s">
        <v>92</v>
      </c>
    </row>
    <row r="195" spans="3:25" ht="14.1" customHeight="1">
      <c r="C195" t="s">
        <v>26</v>
      </c>
      <c r="I195" t="s">
        <v>92</v>
      </c>
      <c r="L195" t="s">
        <v>92</v>
      </c>
      <c r="M195" t="s">
        <v>103</v>
      </c>
      <c r="N195" t="s">
        <v>92</v>
      </c>
      <c r="O195" t="s">
        <v>92</v>
      </c>
      <c r="P195" t="s">
        <v>92</v>
      </c>
      <c r="R195" t="s">
        <v>92</v>
      </c>
      <c r="U195" t="s">
        <v>92</v>
      </c>
      <c r="V195" t="s">
        <v>92</v>
      </c>
      <c r="W195" t="s">
        <v>26</v>
      </c>
      <c r="X195" t="s">
        <v>26</v>
      </c>
      <c r="Y195" t="s">
        <v>92</v>
      </c>
    </row>
    <row r="196" spans="3:25" ht="14.1" customHeight="1">
      <c r="C196" t="s">
        <v>26</v>
      </c>
      <c r="I196" t="s">
        <v>92</v>
      </c>
      <c r="L196" t="s">
        <v>92</v>
      </c>
      <c r="M196" t="s">
        <v>103</v>
      </c>
      <c r="N196" t="s">
        <v>92</v>
      </c>
      <c r="O196" t="s">
        <v>92</v>
      </c>
      <c r="P196" t="s">
        <v>92</v>
      </c>
      <c r="R196" t="s">
        <v>92</v>
      </c>
      <c r="U196" t="s">
        <v>92</v>
      </c>
      <c r="V196" t="s">
        <v>92</v>
      </c>
      <c r="W196" t="s">
        <v>26</v>
      </c>
      <c r="X196" t="s">
        <v>26</v>
      </c>
      <c r="Y196" t="s">
        <v>92</v>
      </c>
    </row>
    <row r="197" spans="3:25" ht="14.1" customHeight="1">
      <c r="C197" t="s">
        <v>26</v>
      </c>
      <c r="I197" t="s">
        <v>92</v>
      </c>
      <c r="L197" t="s">
        <v>92</v>
      </c>
      <c r="M197" t="s">
        <v>103</v>
      </c>
      <c r="N197" t="s">
        <v>92</v>
      </c>
      <c r="O197" t="s">
        <v>92</v>
      </c>
      <c r="P197" t="s">
        <v>92</v>
      </c>
      <c r="R197" t="s">
        <v>92</v>
      </c>
      <c r="U197" t="s">
        <v>92</v>
      </c>
      <c r="V197" t="s">
        <v>92</v>
      </c>
      <c r="W197" t="s">
        <v>26</v>
      </c>
      <c r="X197" t="s">
        <v>26</v>
      </c>
      <c r="Y197" t="s">
        <v>92</v>
      </c>
    </row>
    <row r="198" spans="3:25" ht="14.1" customHeight="1">
      <c r="C198" t="s">
        <v>26</v>
      </c>
      <c r="I198" t="s">
        <v>92</v>
      </c>
      <c r="L198" t="s">
        <v>92</v>
      </c>
      <c r="M198" t="s">
        <v>103</v>
      </c>
      <c r="N198" t="s">
        <v>92</v>
      </c>
      <c r="O198" t="s">
        <v>92</v>
      </c>
      <c r="P198" t="s">
        <v>92</v>
      </c>
      <c r="R198" t="s">
        <v>92</v>
      </c>
      <c r="U198" t="s">
        <v>92</v>
      </c>
      <c r="V198" t="s">
        <v>92</v>
      </c>
      <c r="W198" t="s">
        <v>26</v>
      </c>
      <c r="X198" t="s">
        <v>26</v>
      </c>
      <c r="Y198" t="s">
        <v>92</v>
      </c>
    </row>
    <row r="199" spans="3:25" ht="14.1" customHeight="1">
      <c r="C199" t="s">
        <v>26</v>
      </c>
      <c r="I199" t="s">
        <v>92</v>
      </c>
      <c r="L199" t="s">
        <v>92</v>
      </c>
      <c r="M199" t="s">
        <v>103</v>
      </c>
      <c r="N199" t="s">
        <v>92</v>
      </c>
      <c r="O199" t="s">
        <v>92</v>
      </c>
      <c r="P199" t="s">
        <v>92</v>
      </c>
      <c r="R199" t="s">
        <v>92</v>
      </c>
      <c r="U199" t="s">
        <v>92</v>
      </c>
      <c r="V199" t="s">
        <v>92</v>
      </c>
      <c r="W199" t="s">
        <v>26</v>
      </c>
      <c r="X199" t="s">
        <v>26</v>
      </c>
      <c r="Y199" t="s">
        <v>92</v>
      </c>
    </row>
    <row r="200" spans="3:25" ht="14.1" customHeight="1">
      <c r="C200" t="s">
        <v>26</v>
      </c>
      <c r="I200" t="s">
        <v>92</v>
      </c>
      <c r="L200" t="s">
        <v>92</v>
      </c>
      <c r="M200" t="s">
        <v>103</v>
      </c>
      <c r="N200" t="s">
        <v>92</v>
      </c>
      <c r="O200" t="s">
        <v>92</v>
      </c>
      <c r="P200" t="s">
        <v>92</v>
      </c>
      <c r="R200" t="s">
        <v>92</v>
      </c>
      <c r="U200" t="s">
        <v>92</v>
      </c>
      <c r="V200" t="s">
        <v>92</v>
      </c>
      <c r="W200" t="s">
        <v>26</v>
      </c>
      <c r="X200" t="s">
        <v>26</v>
      </c>
      <c r="Y200" t="s">
        <v>92</v>
      </c>
    </row>
    <row r="201" spans="3:25" ht="14.1" customHeight="1">
      <c r="C201" t="s">
        <v>26</v>
      </c>
      <c r="I201" t="s">
        <v>92</v>
      </c>
      <c r="L201" t="s">
        <v>92</v>
      </c>
      <c r="M201" t="s">
        <v>103</v>
      </c>
      <c r="N201" t="s">
        <v>92</v>
      </c>
      <c r="O201" t="s">
        <v>92</v>
      </c>
      <c r="P201" t="s">
        <v>92</v>
      </c>
      <c r="R201" t="s">
        <v>92</v>
      </c>
      <c r="U201" t="s">
        <v>92</v>
      </c>
      <c r="V201" t="s">
        <v>92</v>
      </c>
      <c r="W201" t="s">
        <v>26</v>
      </c>
      <c r="X201" t="s">
        <v>26</v>
      </c>
      <c r="Y201" t="s">
        <v>92</v>
      </c>
    </row>
    <row r="202" spans="3:25" ht="14.1" customHeight="1">
      <c r="C202" t="s">
        <v>26</v>
      </c>
      <c r="I202" t="s">
        <v>92</v>
      </c>
      <c r="L202" t="s">
        <v>92</v>
      </c>
      <c r="M202" t="s">
        <v>103</v>
      </c>
      <c r="N202" t="s">
        <v>92</v>
      </c>
      <c r="O202" t="s">
        <v>92</v>
      </c>
      <c r="P202" t="s">
        <v>92</v>
      </c>
      <c r="R202" t="s">
        <v>92</v>
      </c>
      <c r="U202" t="s">
        <v>92</v>
      </c>
      <c r="V202" t="s">
        <v>92</v>
      </c>
      <c r="W202" t="s">
        <v>26</v>
      </c>
      <c r="X202" t="s">
        <v>26</v>
      </c>
      <c r="Y202" t="s">
        <v>92</v>
      </c>
    </row>
    <row r="203" spans="3:25" ht="14.1" customHeight="1">
      <c r="C203" t="s">
        <v>26</v>
      </c>
      <c r="I203" t="s">
        <v>92</v>
      </c>
      <c r="L203" t="s">
        <v>92</v>
      </c>
      <c r="M203" t="s">
        <v>103</v>
      </c>
      <c r="N203" t="s">
        <v>92</v>
      </c>
      <c r="O203" t="s">
        <v>92</v>
      </c>
      <c r="P203" t="s">
        <v>92</v>
      </c>
      <c r="R203" t="s">
        <v>92</v>
      </c>
      <c r="U203" t="s">
        <v>92</v>
      </c>
      <c r="V203" t="s">
        <v>92</v>
      </c>
      <c r="W203" t="s">
        <v>26</v>
      </c>
      <c r="X203" t="s">
        <v>26</v>
      </c>
      <c r="Y203" t="s">
        <v>92</v>
      </c>
    </row>
    <row r="204" spans="3:25" ht="14.1" customHeight="1">
      <c r="C204" t="s">
        <v>26</v>
      </c>
      <c r="I204" t="s">
        <v>92</v>
      </c>
      <c r="L204" t="s">
        <v>92</v>
      </c>
      <c r="M204" t="s">
        <v>103</v>
      </c>
      <c r="N204" t="s">
        <v>92</v>
      </c>
      <c r="O204" t="s">
        <v>92</v>
      </c>
      <c r="P204" t="s">
        <v>92</v>
      </c>
      <c r="R204" t="s">
        <v>92</v>
      </c>
      <c r="U204" t="s">
        <v>92</v>
      </c>
      <c r="V204" t="s">
        <v>92</v>
      </c>
      <c r="W204" t="s">
        <v>26</v>
      </c>
      <c r="X204" t="s">
        <v>26</v>
      </c>
      <c r="Y204" t="s">
        <v>92</v>
      </c>
    </row>
    <row r="205" spans="3:25" ht="14.1" customHeight="1">
      <c r="C205" t="s">
        <v>26</v>
      </c>
      <c r="I205" t="s">
        <v>92</v>
      </c>
      <c r="L205" t="s">
        <v>92</v>
      </c>
      <c r="M205" t="s">
        <v>103</v>
      </c>
      <c r="N205" t="s">
        <v>92</v>
      </c>
      <c r="O205" t="s">
        <v>92</v>
      </c>
      <c r="P205" t="s">
        <v>92</v>
      </c>
      <c r="R205" t="s">
        <v>92</v>
      </c>
      <c r="U205" t="s">
        <v>92</v>
      </c>
      <c r="V205" t="s">
        <v>92</v>
      </c>
      <c r="W205" t="s">
        <v>26</v>
      </c>
      <c r="X205" t="s">
        <v>26</v>
      </c>
      <c r="Y205" t="s">
        <v>92</v>
      </c>
    </row>
    <row r="206" spans="3:25" ht="14.1" customHeight="1">
      <c r="C206" t="s">
        <v>26</v>
      </c>
      <c r="I206" t="s">
        <v>92</v>
      </c>
      <c r="L206" t="s">
        <v>92</v>
      </c>
      <c r="M206" t="s">
        <v>103</v>
      </c>
      <c r="N206" t="s">
        <v>92</v>
      </c>
      <c r="O206" t="s">
        <v>92</v>
      </c>
      <c r="P206" t="s">
        <v>92</v>
      </c>
      <c r="R206" t="s">
        <v>92</v>
      </c>
      <c r="U206" t="s">
        <v>92</v>
      </c>
      <c r="V206" t="s">
        <v>92</v>
      </c>
      <c r="W206" t="s">
        <v>26</v>
      </c>
      <c r="X206" t="s">
        <v>26</v>
      </c>
      <c r="Y206" t="s">
        <v>92</v>
      </c>
    </row>
    <row r="207" spans="3:25" ht="14.1" customHeight="1">
      <c r="C207" t="s">
        <v>26</v>
      </c>
      <c r="I207" t="s">
        <v>92</v>
      </c>
      <c r="L207" t="s">
        <v>92</v>
      </c>
      <c r="M207" t="s">
        <v>103</v>
      </c>
      <c r="N207" t="s">
        <v>92</v>
      </c>
      <c r="O207" t="s">
        <v>92</v>
      </c>
      <c r="P207" t="s">
        <v>92</v>
      </c>
      <c r="R207" t="s">
        <v>92</v>
      </c>
      <c r="U207" t="s">
        <v>92</v>
      </c>
      <c r="V207" t="s">
        <v>92</v>
      </c>
      <c r="W207" t="s">
        <v>26</v>
      </c>
      <c r="X207" t="s">
        <v>26</v>
      </c>
      <c r="Y207" t="s">
        <v>92</v>
      </c>
    </row>
    <row r="208" spans="3:25" ht="14.1" customHeight="1">
      <c r="C208" t="s">
        <v>26</v>
      </c>
      <c r="I208" t="s">
        <v>92</v>
      </c>
      <c r="L208" t="s">
        <v>92</v>
      </c>
      <c r="M208" t="s">
        <v>103</v>
      </c>
      <c r="N208" t="s">
        <v>92</v>
      </c>
      <c r="O208" t="s">
        <v>92</v>
      </c>
      <c r="P208" t="s">
        <v>92</v>
      </c>
      <c r="R208" t="s">
        <v>92</v>
      </c>
      <c r="U208" t="s">
        <v>92</v>
      </c>
      <c r="V208" t="s">
        <v>92</v>
      </c>
      <c r="W208" t="s">
        <v>26</v>
      </c>
      <c r="X208" t="s">
        <v>26</v>
      </c>
      <c r="Y208" t="s">
        <v>92</v>
      </c>
    </row>
    <row r="209" spans="3:25" ht="14.1" customHeight="1">
      <c r="C209" t="s">
        <v>26</v>
      </c>
      <c r="I209" t="s">
        <v>92</v>
      </c>
      <c r="L209" t="s">
        <v>92</v>
      </c>
      <c r="M209" t="s">
        <v>103</v>
      </c>
      <c r="N209" t="s">
        <v>92</v>
      </c>
      <c r="O209" t="s">
        <v>92</v>
      </c>
      <c r="P209" t="s">
        <v>92</v>
      </c>
      <c r="R209" t="s">
        <v>92</v>
      </c>
      <c r="U209" t="s">
        <v>92</v>
      </c>
      <c r="V209" t="s">
        <v>92</v>
      </c>
      <c r="W209" t="s">
        <v>26</v>
      </c>
      <c r="X209" t="s">
        <v>26</v>
      </c>
      <c r="Y209" t="s">
        <v>92</v>
      </c>
    </row>
    <row r="210" spans="3:25" ht="14.1" customHeight="1">
      <c r="C210" t="s">
        <v>26</v>
      </c>
      <c r="I210" t="s">
        <v>92</v>
      </c>
      <c r="L210" t="s">
        <v>92</v>
      </c>
      <c r="M210" t="s">
        <v>103</v>
      </c>
      <c r="N210" t="s">
        <v>92</v>
      </c>
      <c r="O210" t="s">
        <v>92</v>
      </c>
      <c r="P210" t="s">
        <v>92</v>
      </c>
      <c r="R210" t="s">
        <v>92</v>
      </c>
      <c r="U210" t="s">
        <v>92</v>
      </c>
      <c r="V210" t="s">
        <v>92</v>
      </c>
      <c r="W210" t="s">
        <v>26</v>
      </c>
      <c r="X210" t="s">
        <v>26</v>
      </c>
      <c r="Y210" t="s">
        <v>92</v>
      </c>
    </row>
    <row r="211" spans="3:25" ht="14.1" customHeight="1">
      <c r="C211" t="s">
        <v>26</v>
      </c>
      <c r="I211" t="s">
        <v>92</v>
      </c>
      <c r="L211" t="s">
        <v>92</v>
      </c>
      <c r="M211" t="s">
        <v>103</v>
      </c>
      <c r="N211" t="s">
        <v>92</v>
      </c>
      <c r="O211" t="s">
        <v>92</v>
      </c>
      <c r="P211" t="s">
        <v>92</v>
      </c>
      <c r="R211" t="s">
        <v>92</v>
      </c>
      <c r="U211" t="s">
        <v>92</v>
      </c>
      <c r="V211" t="s">
        <v>92</v>
      </c>
      <c r="W211" t="s">
        <v>26</v>
      </c>
      <c r="X211" t="s">
        <v>26</v>
      </c>
      <c r="Y211" t="s">
        <v>92</v>
      </c>
    </row>
    <row r="212" spans="3:25" ht="14.1" customHeight="1">
      <c r="C212" t="s">
        <v>26</v>
      </c>
      <c r="I212" t="s">
        <v>92</v>
      </c>
      <c r="L212" t="s">
        <v>92</v>
      </c>
      <c r="M212" t="s">
        <v>103</v>
      </c>
      <c r="N212" t="s">
        <v>92</v>
      </c>
      <c r="O212" t="s">
        <v>92</v>
      </c>
      <c r="P212" t="s">
        <v>92</v>
      </c>
      <c r="R212" t="s">
        <v>92</v>
      </c>
      <c r="U212" t="s">
        <v>92</v>
      </c>
      <c r="V212" t="s">
        <v>92</v>
      </c>
      <c r="W212" t="s">
        <v>26</v>
      </c>
      <c r="X212" t="s">
        <v>26</v>
      </c>
      <c r="Y212" t="s">
        <v>92</v>
      </c>
    </row>
    <row r="213" spans="3:25" ht="14.1" customHeight="1">
      <c r="C213" t="s">
        <v>26</v>
      </c>
      <c r="I213" t="s">
        <v>92</v>
      </c>
      <c r="L213" t="s">
        <v>92</v>
      </c>
      <c r="M213" t="s">
        <v>103</v>
      </c>
      <c r="N213" t="s">
        <v>92</v>
      </c>
      <c r="O213" t="s">
        <v>92</v>
      </c>
      <c r="P213" t="s">
        <v>92</v>
      </c>
      <c r="R213" t="s">
        <v>92</v>
      </c>
      <c r="U213" t="s">
        <v>92</v>
      </c>
      <c r="V213" t="s">
        <v>92</v>
      </c>
      <c r="W213" t="s">
        <v>26</v>
      </c>
      <c r="X213" t="s">
        <v>26</v>
      </c>
      <c r="Y213" t="s">
        <v>92</v>
      </c>
    </row>
    <row r="214" spans="3:25" ht="14.1" customHeight="1">
      <c r="C214" t="s">
        <v>26</v>
      </c>
      <c r="I214" t="s">
        <v>92</v>
      </c>
      <c r="L214" t="s">
        <v>92</v>
      </c>
      <c r="M214" t="s">
        <v>103</v>
      </c>
      <c r="N214" t="s">
        <v>92</v>
      </c>
      <c r="O214" t="s">
        <v>92</v>
      </c>
      <c r="P214" t="s">
        <v>92</v>
      </c>
      <c r="R214" t="s">
        <v>92</v>
      </c>
      <c r="U214" t="s">
        <v>92</v>
      </c>
      <c r="V214" t="s">
        <v>92</v>
      </c>
      <c r="W214" t="s">
        <v>26</v>
      </c>
      <c r="X214" t="s">
        <v>26</v>
      </c>
      <c r="Y214" t="s">
        <v>92</v>
      </c>
    </row>
    <row r="215" spans="3:25" ht="14.1" customHeight="1">
      <c r="C215" t="s">
        <v>26</v>
      </c>
      <c r="I215" t="s">
        <v>92</v>
      </c>
      <c r="L215" t="s">
        <v>92</v>
      </c>
      <c r="M215" t="s">
        <v>103</v>
      </c>
      <c r="N215" t="s">
        <v>92</v>
      </c>
      <c r="O215" t="s">
        <v>92</v>
      </c>
      <c r="P215" t="s">
        <v>92</v>
      </c>
      <c r="R215" t="s">
        <v>92</v>
      </c>
      <c r="U215" t="s">
        <v>92</v>
      </c>
      <c r="V215" t="s">
        <v>92</v>
      </c>
      <c r="W215" t="s">
        <v>26</v>
      </c>
      <c r="X215" t="s">
        <v>26</v>
      </c>
      <c r="Y215" t="s">
        <v>92</v>
      </c>
    </row>
    <row r="216" spans="3:25" ht="14.1" customHeight="1">
      <c r="C216" t="s">
        <v>26</v>
      </c>
      <c r="I216" t="s">
        <v>92</v>
      </c>
      <c r="L216" t="s">
        <v>92</v>
      </c>
      <c r="M216" t="s">
        <v>103</v>
      </c>
      <c r="N216" t="s">
        <v>92</v>
      </c>
      <c r="O216" t="s">
        <v>92</v>
      </c>
      <c r="P216" t="s">
        <v>92</v>
      </c>
      <c r="R216" t="s">
        <v>92</v>
      </c>
      <c r="U216" t="s">
        <v>92</v>
      </c>
      <c r="V216" t="s">
        <v>92</v>
      </c>
      <c r="W216" t="s">
        <v>26</v>
      </c>
      <c r="X216" t="s">
        <v>26</v>
      </c>
      <c r="Y216" t="s">
        <v>92</v>
      </c>
    </row>
    <row r="217" spans="3:25" ht="14.1" customHeight="1">
      <c r="C217" t="s">
        <v>26</v>
      </c>
      <c r="I217" t="s">
        <v>92</v>
      </c>
      <c r="L217" t="s">
        <v>92</v>
      </c>
      <c r="M217" t="s">
        <v>103</v>
      </c>
      <c r="N217" t="s">
        <v>92</v>
      </c>
      <c r="O217" t="s">
        <v>92</v>
      </c>
      <c r="P217" t="s">
        <v>92</v>
      </c>
      <c r="R217" t="s">
        <v>92</v>
      </c>
      <c r="U217" t="s">
        <v>92</v>
      </c>
      <c r="V217" t="s">
        <v>92</v>
      </c>
      <c r="W217" t="s">
        <v>26</v>
      </c>
      <c r="X217" t="s">
        <v>26</v>
      </c>
      <c r="Y217" t="s">
        <v>92</v>
      </c>
    </row>
    <row r="218" spans="3:25" ht="14.1" customHeight="1">
      <c r="C218" t="s">
        <v>26</v>
      </c>
      <c r="I218" t="s">
        <v>92</v>
      </c>
      <c r="L218" t="s">
        <v>92</v>
      </c>
      <c r="M218" t="s">
        <v>103</v>
      </c>
      <c r="N218" t="s">
        <v>92</v>
      </c>
      <c r="O218" t="s">
        <v>92</v>
      </c>
      <c r="P218" t="s">
        <v>92</v>
      </c>
      <c r="R218" t="s">
        <v>92</v>
      </c>
      <c r="U218" t="s">
        <v>92</v>
      </c>
      <c r="V218" t="s">
        <v>92</v>
      </c>
      <c r="W218" t="s">
        <v>26</v>
      </c>
      <c r="X218" t="s">
        <v>26</v>
      </c>
      <c r="Y218" t="s">
        <v>92</v>
      </c>
    </row>
    <row r="219" spans="3:25" ht="14.1" customHeight="1">
      <c r="C219" t="s">
        <v>26</v>
      </c>
      <c r="I219" t="s">
        <v>92</v>
      </c>
      <c r="L219" t="s">
        <v>92</v>
      </c>
      <c r="M219" t="s">
        <v>103</v>
      </c>
      <c r="N219" t="s">
        <v>92</v>
      </c>
      <c r="O219" t="s">
        <v>92</v>
      </c>
      <c r="P219" t="s">
        <v>92</v>
      </c>
      <c r="R219" t="s">
        <v>92</v>
      </c>
      <c r="U219" t="s">
        <v>92</v>
      </c>
      <c r="V219" t="s">
        <v>92</v>
      </c>
      <c r="W219" t="s">
        <v>26</v>
      </c>
      <c r="X219" t="s">
        <v>26</v>
      </c>
      <c r="Y219" t="s">
        <v>92</v>
      </c>
    </row>
    <row r="220" spans="3:25" ht="14.1" customHeight="1">
      <c r="C220" t="s">
        <v>26</v>
      </c>
      <c r="I220" t="s">
        <v>92</v>
      </c>
      <c r="L220" t="s">
        <v>92</v>
      </c>
      <c r="M220" t="s">
        <v>103</v>
      </c>
      <c r="N220" t="s">
        <v>92</v>
      </c>
      <c r="O220" t="s">
        <v>92</v>
      </c>
      <c r="P220" t="s">
        <v>92</v>
      </c>
      <c r="R220" t="s">
        <v>92</v>
      </c>
      <c r="U220" t="s">
        <v>92</v>
      </c>
      <c r="V220" t="s">
        <v>92</v>
      </c>
      <c r="W220" t="s">
        <v>26</v>
      </c>
      <c r="X220" t="s">
        <v>26</v>
      </c>
      <c r="Y220" t="s">
        <v>92</v>
      </c>
    </row>
    <row r="221" spans="3:25" ht="14.1" customHeight="1">
      <c r="C221" t="s">
        <v>26</v>
      </c>
      <c r="I221" t="s">
        <v>92</v>
      </c>
      <c r="L221" t="s">
        <v>92</v>
      </c>
      <c r="M221" t="s">
        <v>103</v>
      </c>
      <c r="N221" t="s">
        <v>92</v>
      </c>
      <c r="O221" t="s">
        <v>92</v>
      </c>
      <c r="P221" t="s">
        <v>92</v>
      </c>
      <c r="R221" t="s">
        <v>92</v>
      </c>
      <c r="U221" t="s">
        <v>92</v>
      </c>
      <c r="V221" t="s">
        <v>92</v>
      </c>
      <c r="W221" t="s">
        <v>26</v>
      </c>
      <c r="X221" t="s">
        <v>26</v>
      </c>
      <c r="Y221" t="s">
        <v>92</v>
      </c>
    </row>
    <row r="222" spans="3:25" ht="14.1" customHeight="1">
      <c r="C222" t="s">
        <v>26</v>
      </c>
      <c r="I222" t="s">
        <v>92</v>
      </c>
      <c r="L222" t="s">
        <v>92</v>
      </c>
      <c r="M222" t="s">
        <v>103</v>
      </c>
      <c r="N222" t="s">
        <v>92</v>
      </c>
      <c r="O222" t="s">
        <v>92</v>
      </c>
      <c r="P222" t="s">
        <v>92</v>
      </c>
      <c r="R222" t="s">
        <v>92</v>
      </c>
      <c r="U222" t="s">
        <v>92</v>
      </c>
      <c r="V222" t="s">
        <v>92</v>
      </c>
      <c r="W222" t="s">
        <v>26</v>
      </c>
      <c r="X222" t="s">
        <v>26</v>
      </c>
      <c r="Y222" t="s">
        <v>92</v>
      </c>
    </row>
    <row r="223" spans="3:25" ht="14.1" customHeight="1">
      <c r="C223" t="s">
        <v>26</v>
      </c>
      <c r="I223" t="s">
        <v>92</v>
      </c>
      <c r="L223" t="s">
        <v>92</v>
      </c>
      <c r="M223" t="s">
        <v>103</v>
      </c>
      <c r="N223" t="s">
        <v>92</v>
      </c>
      <c r="O223" t="s">
        <v>92</v>
      </c>
      <c r="P223" t="s">
        <v>92</v>
      </c>
      <c r="R223" t="s">
        <v>92</v>
      </c>
      <c r="U223" t="s">
        <v>92</v>
      </c>
      <c r="V223" t="s">
        <v>92</v>
      </c>
      <c r="W223" t="s">
        <v>26</v>
      </c>
      <c r="X223" t="s">
        <v>26</v>
      </c>
      <c r="Y223" t="s">
        <v>92</v>
      </c>
    </row>
    <row r="224" spans="3:25" ht="14.1" customHeight="1">
      <c r="C224" t="s">
        <v>26</v>
      </c>
      <c r="I224" t="s">
        <v>92</v>
      </c>
      <c r="L224" t="s">
        <v>92</v>
      </c>
      <c r="M224" t="s">
        <v>103</v>
      </c>
      <c r="N224" t="s">
        <v>92</v>
      </c>
      <c r="O224" t="s">
        <v>92</v>
      </c>
      <c r="P224" t="s">
        <v>92</v>
      </c>
      <c r="R224" t="s">
        <v>92</v>
      </c>
      <c r="U224" t="s">
        <v>92</v>
      </c>
      <c r="V224" t="s">
        <v>92</v>
      </c>
      <c r="W224" t="s">
        <v>26</v>
      </c>
      <c r="X224" t="s">
        <v>26</v>
      </c>
      <c r="Y224" t="s">
        <v>92</v>
      </c>
    </row>
    <row r="225" spans="3:25" ht="14.1" customHeight="1">
      <c r="C225" t="s">
        <v>26</v>
      </c>
      <c r="I225" t="s">
        <v>92</v>
      </c>
      <c r="L225" t="s">
        <v>92</v>
      </c>
      <c r="M225" t="s">
        <v>103</v>
      </c>
      <c r="N225" t="s">
        <v>92</v>
      </c>
      <c r="O225" t="s">
        <v>92</v>
      </c>
      <c r="P225" t="s">
        <v>92</v>
      </c>
      <c r="R225" t="s">
        <v>92</v>
      </c>
      <c r="U225" t="s">
        <v>92</v>
      </c>
      <c r="V225" t="s">
        <v>92</v>
      </c>
      <c r="W225" t="s">
        <v>26</v>
      </c>
      <c r="X225" t="s">
        <v>26</v>
      </c>
      <c r="Y225" t="s">
        <v>92</v>
      </c>
    </row>
    <row r="226" spans="3:25" ht="14.1" customHeight="1">
      <c r="C226" t="s">
        <v>26</v>
      </c>
      <c r="I226" t="s">
        <v>92</v>
      </c>
      <c r="L226" t="s">
        <v>92</v>
      </c>
      <c r="M226" t="s">
        <v>103</v>
      </c>
      <c r="N226" t="s">
        <v>92</v>
      </c>
      <c r="O226" t="s">
        <v>92</v>
      </c>
      <c r="P226" t="s">
        <v>92</v>
      </c>
      <c r="R226" t="s">
        <v>92</v>
      </c>
      <c r="U226" t="s">
        <v>92</v>
      </c>
      <c r="V226" t="s">
        <v>92</v>
      </c>
      <c r="W226" t="s">
        <v>26</v>
      </c>
      <c r="X226" t="s">
        <v>26</v>
      </c>
      <c r="Y226" t="s">
        <v>92</v>
      </c>
    </row>
    <row r="227" spans="3:25" ht="14.1" customHeight="1">
      <c r="C227" t="s">
        <v>26</v>
      </c>
      <c r="I227" t="s">
        <v>92</v>
      </c>
      <c r="L227" t="s">
        <v>92</v>
      </c>
      <c r="M227" t="s">
        <v>103</v>
      </c>
      <c r="N227" t="s">
        <v>92</v>
      </c>
      <c r="O227" t="s">
        <v>92</v>
      </c>
      <c r="P227" t="s">
        <v>92</v>
      </c>
      <c r="R227" t="s">
        <v>92</v>
      </c>
      <c r="U227" t="s">
        <v>92</v>
      </c>
      <c r="V227" t="s">
        <v>92</v>
      </c>
      <c r="W227" t="s">
        <v>26</v>
      </c>
      <c r="X227" t="s">
        <v>26</v>
      </c>
      <c r="Y227" t="s">
        <v>92</v>
      </c>
    </row>
    <row r="228" spans="3:25" ht="14.1" customHeight="1">
      <c r="C228" t="s">
        <v>26</v>
      </c>
      <c r="I228" t="s">
        <v>92</v>
      </c>
      <c r="L228" t="s">
        <v>92</v>
      </c>
      <c r="M228" t="s">
        <v>103</v>
      </c>
      <c r="N228" t="s">
        <v>92</v>
      </c>
      <c r="O228" t="s">
        <v>92</v>
      </c>
      <c r="P228" t="s">
        <v>92</v>
      </c>
      <c r="R228" t="s">
        <v>92</v>
      </c>
      <c r="U228" t="s">
        <v>92</v>
      </c>
      <c r="V228" t="s">
        <v>92</v>
      </c>
      <c r="W228" t="s">
        <v>26</v>
      </c>
      <c r="X228" t="s">
        <v>26</v>
      </c>
      <c r="Y228" t="s">
        <v>92</v>
      </c>
    </row>
    <row r="229" spans="3:25" ht="14.1" customHeight="1">
      <c r="C229" t="s">
        <v>26</v>
      </c>
      <c r="I229" t="s">
        <v>92</v>
      </c>
      <c r="L229" t="s">
        <v>92</v>
      </c>
      <c r="M229" t="s">
        <v>103</v>
      </c>
      <c r="N229" t="s">
        <v>92</v>
      </c>
      <c r="O229" t="s">
        <v>92</v>
      </c>
      <c r="P229" t="s">
        <v>92</v>
      </c>
      <c r="R229" t="s">
        <v>92</v>
      </c>
      <c r="U229" t="s">
        <v>92</v>
      </c>
      <c r="V229" t="s">
        <v>92</v>
      </c>
      <c r="W229" t="s">
        <v>26</v>
      </c>
      <c r="X229" t="s">
        <v>26</v>
      </c>
      <c r="Y229" t="s">
        <v>92</v>
      </c>
    </row>
    <row r="230" spans="3:25" ht="14.1" customHeight="1">
      <c r="C230" t="s">
        <v>26</v>
      </c>
      <c r="I230" t="s">
        <v>92</v>
      </c>
      <c r="L230" t="s">
        <v>92</v>
      </c>
      <c r="M230" t="s">
        <v>103</v>
      </c>
      <c r="N230" t="s">
        <v>92</v>
      </c>
      <c r="O230" t="s">
        <v>92</v>
      </c>
      <c r="P230" t="s">
        <v>92</v>
      </c>
      <c r="R230" t="s">
        <v>92</v>
      </c>
      <c r="U230" t="s">
        <v>92</v>
      </c>
      <c r="V230" t="s">
        <v>92</v>
      </c>
      <c r="W230" t="s">
        <v>26</v>
      </c>
      <c r="X230" t="s">
        <v>26</v>
      </c>
      <c r="Y230" t="s">
        <v>92</v>
      </c>
    </row>
    <row r="231" spans="3:25" ht="14.1" customHeight="1">
      <c r="C231" t="s">
        <v>26</v>
      </c>
      <c r="I231" t="s">
        <v>92</v>
      </c>
      <c r="L231" t="s">
        <v>92</v>
      </c>
      <c r="M231" t="s">
        <v>103</v>
      </c>
      <c r="N231" t="s">
        <v>92</v>
      </c>
      <c r="O231" t="s">
        <v>92</v>
      </c>
      <c r="P231" t="s">
        <v>92</v>
      </c>
      <c r="R231" t="s">
        <v>92</v>
      </c>
      <c r="U231" t="s">
        <v>92</v>
      </c>
      <c r="V231" t="s">
        <v>92</v>
      </c>
      <c r="W231" t="s">
        <v>26</v>
      </c>
      <c r="X231" t="s">
        <v>26</v>
      </c>
      <c r="Y231" t="s">
        <v>92</v>
      </c>
    </row>
    <row r="232" spans="3:25" ht="14.1" customHeight="1">
      <c r="C232" t="s">
        <v>26</v>
      </c>
      <c r="I232" t="s">
        <v>92</v>
      </c>
      <c r="L232" t="s">
        <v>92</v>
      </c>
      <c r="M232" t="s">
        <v>103</v>
      </c>
      <c r="N232" t="s">
        <v>92</v>
      </c>
      <c r="O232" t="s">
        <v>92</v>
      </c>
      <c r="P232" t="s">
        <v>92</v>
      </c>
      <c r="R232" t="s">
        <v>92</v>
      </c>
      <c r="U232" t="s">
        <v>92</v>
      </c>
      <c r="V232" t="s">
        <v>92</v>
      </c>
      <c r="W232" t="s">
        <v>26</v>
      </c>
      <c r="X232" t="s">
        <v>26</v>
      </c>
      <c r="Y232" t="s">
        <v>92</v>
      </c>
    </row>
    <row r="233" spans="3:25" ht="14.1" customHeight="1">
      <c r="C233" t="s">
        <v>26</v>
      </c>
      <c r="I233" t="s">
        <v>92</v>
      </c>
      <c r="L233" t="s">
        <v>92</v>
      </c>
      <c r="M233" t="s">
        <v>103</v>
      </c>
      <c r="N233" t="s">
        <v>92</v>
      </c>
      <c r="O233" t="s">
        <v>92</v>
      </c>
      <c r="P233" t="s">
        <v>92</v>
      </c>
      <c r="R233" t="s">
        <v>92</v>
      </c>
      <c r="U233" t="s">
        <v>92</v>
      </c>
      <c r="V233" t="s">
        <v>92</v>
      </c>
      <c r="W233" t="s">
        <v>26</v>
      </c>
      <c r="X233" t="s">
        <v>26</v>
      </c>
      <c r="Y233" t="s">
        <v>92</v>
      </c>
    </row>
    <row r="234" spans="3:25" ht="14.1" customHeight="1">
      <c r="C234" t="s">
        <v>26</v>
      </c>
      <c r="I234" t="s">
        <v>92</v>
      </c>
      <c r="L234" t="s">
        <v>92</v>
      </c>
      <c r="M234" t="s">
        <v>103</v>
      </c>
      <c r="N234" t="s">
        <v>92</v>
      </c>
      <c r="O234" t="s">
        <v>92</v>
      </c>
      <c r="P234" t="s">
        <v>92</v>
      </c>
      <c r="R234" t="s">
        <v>92</v>
      </c>
      <c r="U234" t="s">
        <v>92</v>
      </c>
      <c r="V234" t="s">
        <v>92</v>
      </c>
      <c r="W234" t="s">
        <v>26</v>
      </c>
      <c r="X234" t="s">
        <v>26</v>
      </c>
      <c r="Y234" t="s">
        <v>92</v>
      </c>
    </row>
    <row r="235" spans="3:25" ht="14.1" customHeight="1">
      <c r="C235" t="s">
        <v>26</v>
      </c>
      <c r="I235" t="s">
        <v>92</v>
      </c>
      <c r="L235" t="s">
        <v>92</v>
      </c>
      <c r="M235" t="s">
        <v>103</v>
      </c>
      <c r="N235" t="s">
        <v>92</v>
      </c>
      <c r="O235" t="s">
        <v>92</v>
      </c>
      <c r="P235" t="s">
        <v>92</v>
      </c>
      <c r="R235" t="s">
        <v>92</v>
      </c>
      <c r="U235" t="s">
        <v>92</v>
      </c>
      <c r="V235" t="s">
        <v>92</v>
      </c>
      <c r="W235" t="s">
        <v>26</v>
      </c>
      <c r="X235" t="s">
        <v>26</v>
      </c>
      <c r="Y235" t="s">
        <v>92</v>
      </c>
    </row>
    <row r="236" spans="3:25" ht="14.1" customHeight="1">
      <c r="C236" t="s">
        <v>26</v>
      </c>
      <c r="I236" t="s">
        <v>92</v>
      </c>
      <c r="L236" t="s">
        <v>92</v>
      </c>
      <c r="M236" t="s">
        <v>103</v>
      </c>
      <c r="N236" t="s">
        <v>92</v>
      </c>
      <c r="O236" t="s">
        <v>92</v>
      </c>
      <c r="P236" t="s">
        <v>92</v>
      </c>
      <c r="R236" t="s">
        <v>92</v>
      </c>
      <c r="U236" t="s">
        <v>92</v>
      </c>
      <c r="V236" t="s">
        <v>92</v>
      </c>
      <c r="W236" t="s">
        <v>26</v>
      </c>
      <c r="X236" t="s">
        <v>26</v>
      </c>
      <c r="Y236" t="s">
        <v>92</v>
      </c>
    </row>
    <row r="237" spans="3:25" ht="14.1" customHeight="1">
      <c r="C237" t="s">
        <v>26</v>
      </c>
      <c r="I237" t="s">
        <v>92</v>
      </c>
      <c r="L237" t="s">
        <v>92</v>
      </c>
      <c r="M237" t="s">
        <v>103</v>
      </c>
      <c r="N237" t="s">
        <v>92</v>
      </c>
      <c r="O237" t="s">
        <v>92</v>
      </c>
      <c r="P237" t="s">
        <v>92</v>
      </c>
      <c r="R237" t="s">
        <v>92</v>
      </c>
      <c r="U237" t="s">
        <v>92</v>
      </c>
      <c r="V237" t="s">
        <v>92</v>
      </c>
      <c r="W237" t="s">
        <v>26</v>
      </c>
      <c r="X237" t="s">
        <v>26</v>
      </c>
      <c r="Y237" t="s">
        <v>92</v>
      </c>
    </row>
    <row r="238" spans="3:25" ht="14.1" customHeight="1">
      <c r="C238" t="s">
        <v>26</v>
      </c>
      <c r="I238" t="s">
        <v>92</v>
      </c>
      <c r="L238" t="s">
        <v>92</v>
      </c>
      <c r="M238" t="s">
        <v>103</v>
      </c>
      <c r="N238" t="s">
        <v>92</v>
      </c>
      <c r="O238" t="s">
        <v>92</v>
      </c>
      <c r="P238" t="s">
        <v>92</v>
      </c>
      <c r="R238" t="s">
        <v>92</v>
      </c>
      <c r="U238" t="s">
        <v>92</v>
      </c>
      <c r="V238" t="s">
        <v>92</v>
      </c>
      <c r="W238" t="s">
        <v>26</v>
      </c>
      <c r="X238" t="s">
        <v>26</v>
      </c>
      <c r="Y238" t="s">
        <v>92</v>
      </c>
    </row>
    <row r="239" spans="3:25" ht="14.1" customHeight="1">
      <c r="C239" t="s">
        <v>26</v>
      </c>
      <c r="I239" t="s">
        <v>92</v>
      </c>
      <c r="L239" t="s">
        <v>92</v>
      </c>
      <c r="M239" t="s">
        <v>103</v>
      </c>
      <c r="N239" t="s">
        <v>92</v>
      </c>
      <c r="O239" t="s">
        <v>92</v>
      </c>
      <c r="P239" t="s">
        <v>92</v>
      </c>
      <c r="R239" t="s">
        <v>92</v>
      </c>
      <c r="U239" t="s">
        <v>92</v>
      </c>
      <c r="V239" t="s">
        <v>92</v>
      </c>
      <c r="W239" t="s">
        <v>26</v>
      </c>
      <c r="X239" t="s">
        <v>26</v>
      </c>
      <c r="Y239" t="s">
        <v>92</v>
      </c>
    </row>
    <row r="240" spans="3:25" ht="14.1" customHeight="1">
      <c r="C240" t="s">
        <v>26</v>
      </c>
      <c r="I240" t="s">
        <v>92</v>
      </c>
      <c r="L240" t="s">
        <v>92</v>
      </c>
      <c r="M240" t="s">
        <v>103</v>
      </c>
      <c r="N240" t="s">
        <v>92</v>
      </c>
      <c r="O240" t="s">
        <v>92</v>
      </c>
      <c r="P240" t="s">
        <v>92</v>
      </c>
      <c r="R240" t="s">
        <v>92</v>
      </c>
      <c r="U240" t="s">
        <v>92</v>
      </c>
      <c r="V240" t="s">
        <v>92</v>
      </c>
      <c r="W240" t="s">
        <v>26</v>
      </c>
      <c r="X240" t="s">
        <v>26</v>
      </c>
      <c r="Y240" t="s">
        <v>92</v>
      </c>
    </row>
    <row r="241" spans="3:25" ht="14.1" customHeight="1">
      <c r="C241" t="s">
        <v>26</v>
      </c>
      <c r="I241" t="s">
        <v>92</v>
      </c>
      <c r="L241" t="s">
        <v>92</v>
      </c>
      <c r="M241" t="s">
        <v>103</v>
      </c>
      <c r="N241" t="s">
        <v>92</v>
      </c>
      <c r="O241" t="s">
        <v>92</v>
      </c>
      <c r="P241" t="s">
        <v>92</v>
      </c>
      <c r="R241" t="s">
        <v>92</v>
      </c>
      <c r="U241" t="s">
        <v>92</v>
      </c>
      <c r="V241" t="s">
        <v>92</v>
      </c>
      <c r="W241" t="s">
        <v>26</v>
      </c>
      <c r="X241" t="s">
        <v>26</v>
      </c>
      <c r="Y241" t="s">
        <v>92</v>
      </c>
    </row>
    <row r="242" spans="3:25" ht="14.1" customHeight="1">
      <c r="C242" t="s">
        <v>26</v>
      </c>
      <c r="I242" t="s">
        <v>92</v>
      </c>
      <c r="L242" t="s">
        <v>92</v>
      </c>
      <c r="M242" t="s">
        <v>103</v>
      </c>
      <c r="N242" t="s">
        <v>92</v>
      </c>
      <c r="O242" t="s">
        <v>92</v>
      </c>
      <c r="P242" t="s">
        <v>92</v>
      </c>
      <c r="R242" t="s">
        <v>92</v>
      </c>
      <c r="U242" t="s">
        <v>92</v>
      </c>
      <c r="V242" t="s">
        <v>92</v>
      </c>
      <c r="W242" t="s">
        <v>26</v>
      </c>
      <c r="X242" t="s">
        <v>26</v>
      </c>
      <c r="Y242" t="s">
        <v>92</v>
      </c>
    </row>
    <row r="243" spans="3:25" ht="14.1" customHeight="1">
      <c r="C243" t="s">
        <v>26</v>
      </c>
      <c r="I243" t="s">
        <v>92</v>
      </c>
      <c r="L243" t="s">
        <v>92</v>
      </c>
      <c r="M243" t="s">
        <v>103</v>
      </c>
      <c r="N243" t="s">
        <v>92</v>
      </c>
      <c r="O243" t="s">
        <v>92</v>
      </c>
      <c r="P243" t="s">
        <v>92</v>
      </c>
      <c r="R243" t="s">
        <v>92</v>
      </c>
      <c r="U243" t="s">
        <v>92</v>
      </c>
      <c r="V243" t="s">
        <v>92</v>
      </c>
      <c r="W243" t="s">
        <v>26</v>
      </c>
      <c r="X243" t="s">
        <v>26</v>
      </c>
      <c r="Y243" t="s">
        <v>92</v>
      </c>
    </row>
    <row r="244" spans="3:25" ht="14.1" customHeight="1">
      <c r="C244" t="s">
        <v>26</v>
      </c>
      <c r="I244" t="s">
        <v>92</v>
      </c>
      <c r="L244" t="s">
        <v>92</v>
      </c>
      <c r="M244" t="s">
        <v>103</v>
      </c>
      <c r="N244" t="s">
        <v>92</v>
      </c>
      <c r="O244" t="s">
        <v>92</v>
      </c>
      <c r="P244" t="s">
        <v>92</v>
      </c>
      <c r="R244" t="s">
        <v>92</v>
      </c>
      <c r="U244" t="s">
        <v>92</v>
      </c>
      <c r="V244" t="s">
        <v>92</v>
      </c>
      <c r="W244" t="s">
        <v>26</v>
      </c>
      <c r="X244" t="s">
        <v>26</v>
      </c>
      <c r="Y244" t="s">
        <v>92</v>
      </c>
    </row>
    <row r="245" spans="3:25" ht="14.1" customHeight="1">
      <c r="C245" t="s">
        <v>26</v>
      </c>
      <c r="I245" t="s">
        <v>92</v>
      </c>
      <c r="L245" t="s">
        <v>92</v>
      </c>
      <c r="M245" t="s">
        <v>103</v>
      </c>
      <c r="N245" t="s">
        <v>92</v>
      </c>
      <c r="O245" t="s">
        <v>92</v>
      </c>
      <c r="P245" t="s">
        <v>92</v>
      </c>
      <c r="R245" t="s">
        <v>92</v>
      </c>
      <c r="U245" t="s">
        <v>92</v>
      </c>
      <c r="V245" t="s">
        <v>92</v>
      </c>
      <c r="W245" t="s">
        <v>26</v>
      </c>
      <c r="X245" t="s">
        <v>26</v>
      </c>
      <c r="Y245" t="s">
        <v>92</v>
      </c>
    </row>
    <row r="246" spans="3:25" ht="14.1" customHeight="1">
      <c r="C246" t="s">
        <v>26</v>
      </c>
      <c r="I246" t="s">
        <v>92</v>
      </c>
      <c r="L246" t="s">
        <v>92</v>
      </c>
      <c r="M246" t="s">
        <v>103</v>
      </c>
      <c r="N246" t="s">
        <v>92</v>
      </c>
      <c r="O246" t="s">
        <v>92</v>
      </c>
      <c r="P246" t="s">
        <v>92</v>
      </c>
      <c r="R246" t="s">
        <v>92</v>
      </c>
      <c r="U246" t="s">
        <v>92</v>
      </c>
      <c r="V246" t="s">
        <v>92</v>
      </c>
      <c r="W246" t="s">
        <v>26</v>
      </c>
      <c r="X246" t="s">
        <v>26</v>
      </c>
      <c r="Y246" t="s">
        <v>92</v>
      </c>
    </row>
    <row r="247" spans="3:25" ht="14.1" customHeight="1">
      <c r="C247" t="s">
        <v>26</v>
      </c>
      <c r="I247" t="s">
        <v>92</v>
      </c>
      <c r="L247" t="s">
        <v>92</v>
      </c>
      <c r="M247" t="s">
        <v>103</v>
      </c>
      <c r="N247" t="s">
        <v>92</v>
      </c>
      <c r="O247" t="s">
        <v>92</v>
      </c>
      <c r="P247" t="s">
        <v>92</v>
      </c>
      <c r="R247" t="s">
        <v>92</v>
      </c>
      <c r="U247" t="s">
        <v>92</v>
      </c>
      <c r="V247" t="s">
        <v>92</v>
      </c>
      <c r="W247" t="s">
        <v>26</v>
      </c>
      <c r="X247" t="s">
        <v>26</v>
      </c>
      <c r="Y247" t="s">
        <v>92</v>
      </c>
    </row>
    <row r="248" spans="3:25" ht="14.1" customHeight="1">
      <c r="C248" t="s">
        <v>26</v>
      </c>
      <c r="I248" t="s">
        <v>92</v>
      </c>
      <c r="L248" t="s">
        <v>92</v>
      </c>
      <c r="M248" t="s">
        <v>103</v>
      </c>
      <c r="N248" t="s">
        <v>92</v>
      </c>
      <c r="O248" t="s">
        <v>92</v>
      </c>
      <c r="P248" t="s">
        <v>92</v>
      </c>
      <c r="R248" t="s">
        <v>92</v>
      </c>
      <c r="U248" t="s">
        <v>92</v>
      </c>
      <c r="V248" t="s">
        <v>92</v>
      </c>
      <c r="W248" t="s">
        <v>26</v>
      </c>
      <c r="X248" t="s">
        <v>26</v>
      </c>
      <c r="Y248" t="s">
        <v>92</v>
      </c>
    </row>
    <row r="249" spans="3:25" ht="14.1" customHeight="1">
      <c r="C249" t="s">
        <v>26</v>
      </c>
      <c r="I249" t="s">
        <v>92</v>
      </c>
      <c r="L249" t="s">
        <v>92</v>
      </c>
      <c r="M249" t="s">
        <v>103</v>
      </c>
      <c r="N249" t="s">
        <v>92</v>
      </c>
      <c r="O249" t="s">
        <v>92</v>
      </c>
      <c r="P249" t="s">
        <v>92</v>
      </c>
      <c r="R249" t="s">
        <v>92</v>
      </c>
      <c r="U249" t="s">
        <v>92</v>
      </c>
      <c r="V249" t="s">
        <v>92</v>
      </c>
      <c r="W249" t="s">
        <v>26</v>
      </c>
      <c r="X249" t="s">
        <v>26</v>
      </c>
      <c r="Y249" t="s">
        <v>92</v>
      </c>
    </row>
    <row r="250" spans="3:25" ht="14.1" customHeight="1">
      <c r="C250" t="s">
        <v>26</v>
      </c>
      <c r="I250" t="s">
        <v>92</v>
      </c>
      <c r="L250" t="s">
        <v>92</v>
      </c>
      <c r="M250" t="s">
        <v>103</v>
      </c>
      <c r="N250" t="s">
        <v>92</v>
      </c>
      <c r="O250" t="s">
        <v>92</v>
      </c>
      <c r="P250" t="s">
        <v>92</v>
      </c>
      <c r="R250" t="s">
        <v>92</v>
      </c>
      <c r="U250" t="s">
        <v>92</v>
      </c>
      <c r="V250" t="s">
        <v>92</v>
      </c>
      <c r="W250" t="s">
        <v>26</v>
      </c>
      <c r="X250" t="s">
        <v>26</v>
      </c>
      <c r="Y250" t="s">
        <v>92</v>
      </c>
    </row>
    <row r="251" spans="3:25" ht="14.1" customHeight="1">
      <c r="C251" t="s">
        <v>26</v>
      </c>
      <c r="I251" t="s">
        <v>92</v>
      </c>
      <c r="L251" t="s">
        <v>92</v>
      </c>
      <c r="M251" t="s">
        <v>103</v>
      </c>
      <c r="N251" t="s">
        <v>92</v>
      </c>
      <c r="O251" t="s">
        <v>92</v>
      </c>
      <c r="P251" t="s">
        <v>92</v>
      </c>
      <c r="R251" t="s">
        <v>92</v>
      </c>
      <c r="U251" t="s">
        <v>92</v>
      </c>
      <c r="V251" t="s">
        <v>92</v>
      </c>
      <c r="W251" t="s">
        <v>26</v>
      </c>
      <c r="X251" t="s">
        <v>26</v>
      </c>
      <c r="Y251" t="s">
        <v>92</v>
      </c>
    </row>
    <row r="252" spans="3:25" ht="14.1" customHeight="1">
      <c r="C252" t="s">
        <v>26</v>
      </c>
      <c r="I252" t="s">
        <v>92</v>
      </c>
      <c r="L252" t="s">
        <v>92</v>
      </c>
      <c r="M252" t="s">
        <v>103</v>
      </c>
      <c r="N252" t="s">
        <v>92</v>
      </c>
      <c r="O252" t="s">
        <v>92</v>
      </c>
      <c r="P252" t="s">
        <v>92</v>
      </c>
      <c r="R252" t="s">
        <v>92</v>
      </c>
      <c r="U252" t="s">
        <v>92</v>
      </c>
      <c r="V252" t="s">
        <v>92</v>
      </c>
      <c r="W252" t="s">
        <v>26</v>
      </c>
      <c r="X252" t="s">
        <v>26</v>
      </c>
      <c r="Y252" t="s">
        <v>92</v>
      </c>
    </row>
    <row r="253" spans="3:25" ht="14.1" customHeight="1">
      <c r="C253" t="s">
        <v>26</v>
      </c>
      <c r="I253" t="s">
        <v>92</v>
      </c>
      <c r="L253" t="s">
        <v>92</v>
      </c>
      <c r="M253" t="s">
        <v>103</v>
      </c>
      <c r="N253" t="s">
        <v>92</v>
      </c>
      <c r="O253" t="s">
        <v>92</v>
      </c>
      <c r="P253" t="s">
        <v>92</v>
      </c>
      <c r="R253" t="s">
        <v>92</v>
      </c>
      <c r="U253" t="s">
        <v>92</v>
      </c>
      <c r="V253" t="s">
        <v>92</v>
      </c>
      <c r="W253" t="s">
        <v>26</v>
      </c>
      <c r="X253" t="s">
        <v>26</v>
      </c>
      <c r="Y253" t="s">
        <v>92</v>
      </c>
    </row>
    <row r="254" spans="3:25" ht="14.1" customHeight="1">
      <c r="C254" t="s">
        <v>26</v>
      </c>
      <c r="I254" t="s">
        <v>92</v>
      </c>
      <c r="L254" t="s">
        <v>92</v>
      </c>
      <c r="M254" t="s">
        <v>103</v>
      </c>
      <c r="N254" t="s">
        <v>92</v>
      </c>
      <c r="O254" t="s">
        <v>92</v>
      </c>
      <c r="P254" t="s">
        <v>92</v>
      </c>
      <c r="R254" t="s">
        <v>92</v>
      </c>
      <c r="U254" t="s">
        <v>92</v>
      </c>
      <c r="V254" t="s">
        <v>92</v>
      </c>
      <c r="W254" t="s">
        <v>26</v>
      </c>
      <c r="X254" t="s">
        <v>26</v>
      </c>
      <c r="Y254" t="s">
        <v>92</v>
      </c>
    </row>
    <row r="255" spans="3:25" ht="14.1" customHeight="1">
      <c r="C255" t="s">
        <v>26</v>
      </c>
      <c r="I255" t="s">
        <v>92</v>
      </c>
      <c r="L255" t="s">
        <v>92</v>
      </c>
      <c r="M255" t="s">
        <v>103</v>
      </c>
      <c r="N255" t="s">
        <v>92</v>
      </c>
      <c r="O255" t="s">
        <v>92</v>
      </c>
      <c r="P255" t="s">
        <v>92</v>
      </c>
      <c r="R255" t="s">
        <v>92</v>
      </c>
      <c r="U255" t="s">
        <v>92</v>
      </c>
      <c r="V255" t="s">
        <v>92</v>
      </c>
      <c r="W255" t="s">
        <v>26</v>
      </c>
      <c r="X255" t="s">
        <v>26</v>
      </c>
      <c r="Y255" t="s">
        <v>92</v>
      </c>
    </row>
    <row r="256" spans="3:25" ht="14.1" customHeight="1">
      <c r="C256" t="s">
        <v>26</v>
      </c>
      <c r="I256" t="s">
        <v>92</v>
      </c>
      <c r="L256" t="s">
        <v>92</v>
      </c>
      <c r="M256" t="s">
        <v>103</v>
      </c>
      <c r="N256" t="s">
        <v>92</v>
      </c>
      <c r="O256" t="s">
        <v>92</v>
      </c>
      <c r="P256" t="s">
        <v>92</v>
      </c>
      <c r="R256" t="s">
        <v>92</v>
      </c>
      <c r="U256" t="s">
        <v>92</v>
      </c>
      <c r="V256" t="s">
        <v>92</v>
      </c>
      <c r="W256" t="s">
        <v>26</v>
      </c>
      <c r="X256" t="s">
        <v>26</v>
      </c>
      <c r="Y256" t="s">
        <v>92</v>
      </c>
    </row>
    <row r="257" spans="3:25" ht="14.1" customHeight="1">
      <c r="C257" t="s">
        <v>26</v>
      </c>
      <c r="I257" t="s">
        <v>92</v>
      </c>
      <c r="L257" t="s">
        <v>92</v>
      </c>
      <c r="M257" t="s">
        <v>103</v>
      </c>
      <c r="N257" t="s">
        <v>92</v>
      </c>
      <c r="O257" t="s">
        <v>92</v>
      </c>
      <c r="P257" t="s">
        <v>92</v>
      </c>
      <c r="R257" t="s">
        <v>92</v>
      </c>
      <c r="U257" t="s">
        <v>92</v>
      </c>
      <c r="V257" t="s">
        <v>92</v>
      </c>
      <c r="W257" t="s">
        <v>26</v>
      </c>
      <c r="X257" t="s">
        <v>26</v>
      </c>
      <c r="Y257" t="s">
        <v>92</v>
      </c>
    </row>
    <row r="258" spans="3:25" ht="14.1" customHeight="1">
      <c r="C258" t="s">
        <v>26</v>
      </c>
      <c r="I258" t="s">
        <v>92</v>
      </c>
      <c r="L258" t="s">
        <v>92</v>
      </c>
      <c r="M258" t="s">
        <v>103</v>
      </c>
      <c r="N258" t="s">
        <v>92</v>
      </c>
      <c r="O258" t="s">
        <v>92</v>
      </c>
      <c r="P258" t="s">
        <v>92</v>
      </c>
      <c r="R258" t="s">
        <v>92</v>
      </c>
      <c r="U258" t="s">
        <v>92</v>
      </c>
      <c r="V258" t="s">
        <v>92</v>
      </c>
      <c r="W258" t="s">
        <v>26</v>
      </c>
      <c r="X258" t="s">
        <v>26</v>
      </c>
      <c r="Y258" t="s">
        <v>92</v>
      </c>
    </row>
    <row r="259" spans="3:25" ht="14.1" customHeight="1">
      <c r="C259" t="s">
        <v>26</v>
      </c>
      <c r="I259" t="s">
        <v>92</v>
      </c>
      <c r="L259" t="s">
        <v>92</v>
      </c>
      <c r="M259" t="s">
        <v>103</v>
      </c>
      <c r="N259" t="s">
        <v>92</v>
      </c>
      <c r="O259" t="s">
        <v>92</v>
      </c>
      <c r="P259" t="s">
        <v>92</v>
      </c>
      <c r="R259" t="s">
        <v>92</v>
      </c>
      <c r="U259" t="s">
        <v>92</v>
      </c>
      <c r="V259" t="s">
        <v>92</v>
      </c>
      <c r="W259" t="s">
        <v>26</v>
      </c>
      <c r="X259" t="s">
        <v>26</v>
      </c>
      <c r="Y259" t="s">
        <v>92</v>
      </c>
    </row>
    <row r="260" spans="3:25" ht="14.1" customHeight="1">
      <c r="C260" t="s">
        <v>26</v>
      </c>
      <c r="I260" t="s">
        <v>92</v>
      </c>
      <c r="L260" t="s">
        <v>92</v>
      </c>
      <c r="M260" t="s">
        <v>103</v>
      </c>
      <c r="N260" t="s">
        <v>92</v>
      </c>
      <c r="O260" t="s">
        <v>92</v>
      </c>
      <c r="P260" t="s">
        <v>92</v>
      </c>
      <c r="R260" t="s">
        <v>92</v>
      </c>
      <c r="U260" t="s">
        <v>92</v>
      </c>
      <c r="V260" t="s">
        <v>92</v>
      </c>
      <c r="W260" t="s">
        <v>26</v>
      </c>
      <c r="X260" t="s">
        <v>26</v>
      </c>
      <c r="Y260" t="s">
        <v>92</v>
      </c>
    </row>
    <row r="261" spans="3:25" ht="14.1" customHeight="1">
      <c r="C261" t="s">
        <v>26</v>
      </c>
      <c r="I261" t="s">
        <v>92</v>
      </c>
      <c r="L261" t="s">
        <v>92</v>
      </c>
      <c r="M261" t="s">
        <v>103</v>
      </c>
      <c r="N261" t="s">
        <v>92</v>
      </c>
      <c r="O261" t="s">
        <v>92</v>
      </c>
      <c r="P261" t="s">
        <v>92</v>
      </c>
      <c r="R261" t="s">
        <v>92</v>
      </c>
      <c r="U261" t="s">
        <v>92</v>
      </c>
      <c r="V261" t="s">
        <v>92</v>
      </c>
      <c r="W261" t="s">
        <v>26</v>
      </c>
      <c r="X261" t="s">
        <v>26</v>
      </c>
      <c r="Y261" t="s">
        <v>92</v>
      </c>
    </row>
    <row r="262" spans="3:25" ht="14.1" customHeight="1">
      <c r="C262" t="s">
        <v>26</v>
      </c>
      <c r="I262" t="s">
        <v>92</v>
      </c>
      <c r="L262" t="s">
        <v>92</v>
      </c>
      <c r="M262" t="s">
        <v>103</v>
      </c>
      <c r="N262" t="s">
        <v>92</v>
      </c>
      <c r="O262" t="s">
        <v>92</v>
      </c>
      <c r="P262" t="s">
        <v>92</v>
      </c>
      <c r="R262" t="s">
        <v>92</v>
      </c>
      <c r="U262" t="s">
        <v>92</v>
      </c>
      <c r="V262" t="s">
        <v>92</v>
      </c>
      <c r="W262" t="s">
        <v>26</v>
      </c>
      <c r="X262" t="s">
        <v>26</v>
      </c>
      <c r="Y262" t="s">
        <v>92</v>
      </c>
    </row>
    <row r="263" spans="3:25" ht="14.1" customHeight="1">
      <c r="C263" t="s">
        <v>26</v>
      </c>
      <c r="I263" t="s">
        <v>92</v>
      </c>
      <c r="L263" t="s">
        <v>92</v>
      </c>
      <c r="M263" t="s">
        <v>103</v>
      </c>
      <c r="N263" t="s">
        <v>92</v>
      </c>
      <c r="O263" t="s">
        <v>92</v>
      </c>
      <c r="P263" t="s">
        <v>92</v>
      </c>
      <c r="R263" t="s">
        <v>92</v>
      </c>
      <c r="U263" t="s">
        <v>92</v>
      </c>
      <c r="V263" t="s">
        <v>92</v>
      </c>
      <c r="W263" t="s">
        <v>26</v>
      </c>
      <c r="X263" t="s">
        <v>26</v>
      </c>
      <c r="Y263" t="s">
        <v>92</v>
      </c>
    </row>
    <row r="264" spans="3:25" ht="14.1" customHeight="1">
      <c r="C264" t="s">
        <v>26</v>
      </c>
      <c r="I264" t="s">
        <v>92</v>
      </c>
      <c r="L264" t="s">
        <v>92</v>
      </c>
      <c r="M264" t="s">
        <v>103</v>
      </c>
      <c r="N264" t="s">
        <v>92</v>
      </c>
      <c r="O264" t="s">
        <v>92</v>
      </c>
      <c r="P264" t="s">
        <v>92</v>
      </c>
      <c r="R264" t="s">
        <v>92</v>
      </c>
      <c r="U264" t="s">
        <v>92</v>
      </c>
      <c r="V264" t="s">
        <v>92</v>
      </c>
      <c r="W264" t="s">
        <v>26</v>
      </c>
      <c r="X264" t="s">
        <v>26</v>
      </c>
      <c r="Y264" t="s">
        <v>92</v>
      </c>
    </row>
    <row r="265" spans="3:25" ht="14.1" customHeight="1">
      <c r="C265" t="s">
        <v>26</v>
      </c>
      <c r="I265" t="s">
        <v>92</v>
      </c>
      <c r="L265" t="s">
        <v>92</v>
      </c>
      <c r="M265" t="s">
        <v>103</v>
      </c>
      <c r="N265" t="s">
        <v>92</v>
      </c>
      <c r="O265" t="s">
        <v>92</v>
      </c>
      <c r="P265" t="s">
        <v>92</v>
      </c>
      <c r="R265" t="s">
        <v>92</v>
      </c>
      <c r="U265" t="s">
        <v>92</v>
      </c>
      <c r="V265" t="s">
        <v>92</v>
      </c>
      <c r="W265" t="s">
        <v>26</v>
      </c>
      <c r="X265" t="s">
        <v>26</v>
      </c>
      <c r="Y265" t="s">
        <v>92</v>
      </c>
    </row>
    <row r="266" spans="3:25" ht="14.1" customHeight="1">
      <c r="C266" t="s">
        <v>26</v>
      </c>
      <c r="I266" t="s">
        <v>92</v>
      </c>
      <c r="L266" t="s">
        <v>92</v>
      </c>
      <c r="M266" t="s">
        <v>103</v>
      </c>
      <c r="N266" t="s">
        <v>92</v>
      </c>
      <c r="O266" t="s">
        <v>92</v>
      </c>
      <c r="P266" t="s">
        <v>92</v>
      </c>
      <c r="R266" t="s">
        <v>92</v>
      </c>
      <c r="U266" t="s">
        <v>92</v>
      </c>
      <c r="V266" t="s">
        <v>92</v>
      </c>
      <c r="W266" t="s">
        <v>26</v>
      </c>
      <c r="X266" t="s">
        <v>26</v>
      </c>
      <c r="Y266" t="s">
        <v>92</v>
      </c>
    </row>
    <row r="267" spans="3:25" ht="14.1" customHeight="1">
      <c r="C267" t="s">
        <v>26</v>
      </c>
      <c r="I267" t="s">
        <v>92</v>
      </c>
      <c r="L267" t="s">
        <v>92</v>
      </c>
      <c r="M267" t="s">
        <v>103</v>
      </c>
      <c r="N267" t="s">
        <v>92</v>
      </c>
      <c r="O267" t="s">
        <v>92</v>
      </c>
      <c r="P267" t="s">
        <v>92</v>
      </c>
      <c r="R267" t="s">
        <v>92</v>
      </c>
      <c r="U267" t="s">
        <v>92</v>
      </c>
      <c r="V267" t="s">
        <v>92</v>
      </c>
      <c r="W267" t="s">
        <v>26</v>
      </c>
      <c r="X267" t="s">
        <v>26</v>
      </c>
      <c r="Y267" t="s">
        <v>92</v>
      </c>
    </row>
    <row r="268" spans="3:25" ht="14.1" customHeight="1">
      <c r="C268" t="s">
        <v>26</v>
      </c>
      <c r="I268" t="s">
        <v>92</v>
      </c>
      <c r="L268" t="s">
        <v>92</v>
      </c>
      <c r="M268" t="s">
        <v>103</v>
      </c>
      <c r="N268" t="s">
        <v>92</v>
      </c>
      <c r="O268" t="s">
        <v>92</v>
      </c>
      <c r="P268" t="s">
        <v>92</v>
      </c>
      <c r="R268" t="s">
        <v>92</v>
      </c>
      <c r="U268" t="s">
        <v>92</v>
      </c>
      <c r="V268" t="s">
        <v>92</v>
      </c>
      <c r="W268" t="s">
        <v>26</v>
      </c>
      <c r="X268" t="s">
        <v>26</v>
      </c>
      <c r="Y268" t="s">
        <v>92</v>
      </c>
    </row>
    <row r="269" spans="3:25" ht="14.1" customHeight="1">
      <c r="C269" t="s">
        <v>26</v>
      </c>
      <c r="I269" t="s">
        <v>92</v>
      </c>
      <c r="L269" t="s">
        <v>92</v>
      </c>
      <c r="M269" t="s">
        <v>103</v>
      </c>
      <c r="N269" t="s">
        <v>92</v>
      </c>
      <c r="O269" t="s">
        <v>92</v>
      </c>
      <c r="P269" t="s">
        <v>92</v>
      </c>
      <c r="R269" t="s">
        <v>92</v>
      </c>
      <c r="U269" t="s">
        <v>92</v>
      </c>
      <c r="V269" t="s">
        <v>92</v>
      </c>
      <c r="W269" t="s">
        <v>26</v>
      </c>
      <c r="X269" t="s">
        <v>26</v>
      </c>
      <c r="Y269" t="s">
        <v>92</v>
      </c>
    </row>
    <row r="270" spans="3:25" ht="14.1" customHeight="1">
      <c r="C270" t="s">
        <v>26</v>
      </c>
      <c r="I270" t="s">
        <v>92</v>
      </c>
      <c r="L270" t="s">
        <v>92</v>
      </c>
      <c r="M270" t="s">
        <v>103</v>
      </c>
      <c r="N270" t="s">
        <v>92</v>
      </c>
      <c r="O270" t="s">
        <v>92</v>
      </c>
      <c r="P270" t="s">
        <v>92</v>
      </c>
      <c r="R270" t="s">
        <v>92</v>
      </c>
      <c r="U270" t="s">
        <v>92</v>
      </c>
      <c r="V270" t="s">
        <v>92</v>
      </c>
      <c r="W270" t="s">
        <v>26</v>
      </c>
      <c r="X270" t="s">
        <v>26</v>
      </c>
      <c r="Y270" t="s">
        <v>92</v>
      </c>
    </row>
    <row r="271" spans="3:25" ht="14.1" customHeight="1">
      <c r="C271" t="s">
        <v>26</v>
      </c>
      <c r="I271" t="s">
        <v>92</v>
      </c>
      <c r="L271" t="s">
        <v>92</v>
      </c>
      <c r="M271" t="s">
        <v>103</v>
      </c>
      <c r="N271" t="s">
        <v>92</v>
      </c>
      <c r="O271" t="s">
        <v>92</v>
      </c>
      <c r="P271" t="s">
        <v>92</v>
      </c>
      <c r="R271" t="s">
        <v>92</v>
      </c>
      <c r="U271" t="s">
        <v>92</v>
      </c>
      <c r="V271" t="s">
        <v>92</v>
      </c>
      <c r="W271" t="s">
        <v>26</v>
      </c>
      <c r="X271" t="s">
        <v>26</v>
      </c>
      <c r="Y271" t="s">
        <v>92</v>
      </c>
    </row>
    <row r="272" spans="3:25" ht="14.1" customHeight="1">
      <c r="C272" t="s">
        <v>26</v>
      </c>
      <c r="I272" t="s">
        <v>92</v>
      </c>
      <c r="L272" t="s">
        <v>92</v>
      </c>
      <c r="M272" t="s">
        <v>103</v>
      </c>
      <c r="N272" t="s">
        <v>92</v>
      </c>
      <c r="O272" t="s">
        <v>92</v>
      </c>
      <c r="P272" t="s">
        <v>92</v>
      </c>
      <c r="R272" t="s">
        <v>92</v>
      </c>
      <c r="U272" t="s">
        <v>92</v>
      </c>
      <c r="V272" t="s">
        <v>92</v>
      </c>
      <c r="W272" t="s">
        <v>26</v>
      </c>
      <c r="X272" t="s">
        <v>26</v>
      </c>
      <c r="Y272" t="s">
        <v>92</v>
      </c>
    </row>
    <row r="273" spans="3:25" ht="14.1" customHeight="1">
      <c r="C273" t="s">
        <v>26</v>
      </c>
      <c r="I273" t="s">
        <v>92</v>
      </c>
      <c r="L273" t="s">
        <v>92</v>
      </c>
      <c r="M273" t="s">
        <v>103</v>
      </c>
      <c r="N273" t="s">
        <v>92</v>
      </c>
      <c r="O273" t="s">
        <v>92</v>
      </c>
      <c r="P273" t="s">
        <v>92</v>
      </c>
      <c r="R273" t="s">
        <v>92</v>
      </c>
      <c r="U273" t="s">
        <v>92</v>
      </c>
      <c r="V273" t="s">
        <v>92</v>
      </c>
      <c r="W273" t="s">
        <v>26</v>
      </c>
      <c r="X273" t="s">
        <v>26</v>
      </c>
      <c r="Y273" t="s">
        <v>92</v>
      </c>
    </row>
    <row r="274" spans="3:25" ht="14.1" customHeight="1">
      <c r="C274" t="s">
        <v>26</v>
      </c>
      <c r="I274" t="s">
        <v>92</v>
      </c>
      <c r="L274" t="s">
        <v>92</v>
      </c>
      <c r="M274" t="s">
        <v>103</v>
      </c>
      <c r="N274" t="s">
        <v>92</v>
      </c>
      <c r="O274" t="s">
        <v>92</v>
      </c>
      <c r="P274" t="s">
        <v>92</v>
      </c>
      <c r="R274" t="s">
        <v>92</v>
      </c>
      <c r="U274" t="s">
        <v>92</v>
      </c>
      <c r="V274" t="s">
        <v>92</v>
      </c>
      <c r="W274" t="s">
        <v>26</v>
      </c>
      <c r="X274" t="s">
        <v>26</v>
      </c>
      <c r="Y274" t="s">
        <v>92</v>
      </c>
    </row>
    <row r="275" spans="3:25" ht="14.1" customHeight="1">
      <c r="C275" t="s">
        <v>26</v>
      </c>
      <c r="I275" t="s">
        <v>92</v>
      </c>
      <c r="L275" t="s">
        <v>92</v>
      </c>
      <c r="M275" t="s">
        <v>103</v>
      </c>
      <c r="N275" t="s">
        <v>92</v>
      </c>
      <c r="O275" t="s">
        <v>92</v>
      </c>
      <c r="P275" t="s">
        <v>92</v>
      </c>
      <c r="R275" t="s">
        <v>92</v>
      </c>
      <c r="U275" t="s">
        <v>92</v>
      </c>
      <c r="V275" t="s">
        <v>92</v>
      </c>
      <c r="W275" t="s">
        <v>26</v>
      </c>
      <c r="X275" t="s">
        <v>26</v>
      </c>
      <c r="Y275" t="s">
        <v>92</v>
      </c>
    </row>
    <row r="276" spans="3:25" ht="14.1" customHeight="1">
      <c r="C276" t="s">
        <v>26</v>
      </c>
      <c r="I276" t="s">
        <v>92</v>
      </c>
      <c r="L276" t="s">
        <v>92</v>
      </c>
      <c r="M276" t="s">
        <v>103</v>
      </c>
      <c r="N276" t="s">
        <v>92</v>
      </c>
      <c r="O276" t="s">
        <v>92</v>
      </c>
      <c r="P276" t="s">
        <v>92</v>
      </c>
      <c r="R276" t="s">
        <v>92</v>
      </c>
      <c r="U276" t="s">
        <v>92</v>
      </c>
      <c r="V276" t="s">
        <v>92</v>
      </c>
      <c r="W276" t="s">
        <v>26</v>
      </c>
      <c r="X276" t="s">
        <v>26</v>
      </c>
      <c r="Y276" t="s">
        <v>92</v>
      </c>
    </row>
    <row r="277" spans="3:25" ht="14.1" customHeight="1">
      <c r="C277" t="s">
        <v>26</v>
      </c>
      <c r="I277" t="s">
        <v>92</v>
      </c>
      <c r="L277" t="s">
        <v>92</v>
      </c>
      <c r="M277" t="s">
        <v>103</v>
      </c>
      <c r="N277" t="s">
        <v>92</v>
      </c>
      <c r="O277" t="s">
        <v>92</v>
      </c>
      <c r="P277" t="s">
        <v>92</v>
      </c>
      <c r="R277" t="s">
        <v>92</v>
      </c>
      <c r="U277" t="s">
        <v>92</v>
      </c>
      <c r="V277" t="s">
        <v>92</v>
      </c>
      <c r="W277" t="s">
        <v>26</v>
      </c>
      <c r="X277" t="s">
        <v>26</v>
      </c>
      <c r="Y277" t="s">
        <v>92</v>
      </c>
    </row>
    <row r="278" spans="3:25" ht="14.1" customHeight="1">
      <c r="C278" t="s">
        <v>26</v>
      </c>
      <c r="I278" t="s">
        <v>92</v>
      </c>
      <c r="L278" t="s">
        <v>92</v>
      </c>
      <c r="M278" t="s">
        <v>103</v>
      </c>
      <c r="N278" t="s">
        <v>92</v>
      </c>
      <c r="O278" t="s">
        <v>92</v>
      </c>
      <c r="P278" t="s">
        <v>92</v>
      </c>
      <c r="R278" t="s">
        <v>92</v>
      </c>
      <c r="U278" t="s">
        <v>92</v>
      </c>
      <c r="V278" t="s">
        <v>92</v>
      </c>
      <c r="W278" t="s">
        <v>26</v>
      </c>
      <c r="X278" t="s">
        <v>26</v>
      </c>
      <c r="Y278" t="s">
        <v>92</v>
      </c>
    </row>
    <row r="279" spans="3:25" ht="14.1" customHeight="1">
      <c r="C279" t="s">
        <v>26</v>
      </c>
      <c r="I279" t="s">
        <v>92</v>
      </c>
      <c r="L279" t="s">
        <v>92</v>
      </c>
      <c r="M279" t="s">
        <v>103</v>
      </c>
      <c r="N279" t="s">
        <v>92</v>
      </c>
      <c r="O279" t="s">
        <v>92</v>
      </c>
      <c r="P279" t="s">
        <v>92</v>
      </c>
      <c r="R279" t="s">
        <v>92</v>
      </c>
      <c r="U279" t="s">
        <v>92</v>
      </c>
      <c r="V279" t="s">
        <v>92</v>
      </c>
      <c r="W279" t="s">
        <v>26</v>
      </c>
      <c r="X279" t="s">
        <v>26</v>
      </c>
      <c r="Y279" t="s">
        <v>92</v>
      </c>
    </row>
    <row r="280" spans="3:25" ht="14.1" customHeight="1">
      <c r="C280" t="s">
        <v>26</v>
      </c>
      <c r="I280" t="s">
        <v>92</v>
      </c>
      <c r="L280" t="s">
        <v>92</v>
      </c>
      <c r="M280" t="s">
        <v>103</v>
      </c>
      <c r="N280" t="s">
        <v>92</v>
      </c>
      <c r="O280" t="s">
        <v>92</v>
      </c>
      <c r="P280" t="s">
        <v>92</v>
      </c>
      <c r="R280" t="s">
        <v>92</v>
      </c>
      <c r="U280" t="s">
        <v>92</v>
      </c>
      <c r="V280" t="s">
        <v>92</v>
      </c>
      <c r="W280" t="s">
        <v>26</v>
      </c>
      <c r="X280" t="s">
        <v>26</v>
      </c>
      <c r="Y280" t="s">
        <v>92</v>
      </c>
    </row>
    <row r="281" spans="3:25" ht="14.1" customHeight="1">
      <c r="C281" t="s">
        <v>26</v>
      </c>
      <c r="I281" t="s">
        <v>92</v>
      </c>
      <c r="L281" t="s">
        <v>92</v>
      </c>
      <c r="M281" t="s">
        <v>103</v>
      </c>
      <c r="N281" t="s">
        <v>92</v>
      </c>
      <c r="O281" t="s">
        <v>92</v>
      </c>
      <c r="P281" t="s">
        <v>92</v>
      </c>
      <c r="R281" t="s">
        <v>92</v>
      </c>
      <c r="U281" t="s">
        <v>92</v>
      </c>
      <c r="V281" t="s">
        <v>92</v>
      </c>
      <c r="W281" t="s">
        <v>26</v>
      </c>
      <c r="X281" t="s">
        <v>26</v>
      </c>
      <c r="Y281" t="s">
        <v>92</v>
      </c>
    </row>
    <row r="282" spans="3:25" ht="14.1" customHeight="1">
      <c r="C282" t="s">
        <v>26</v>
      </c>
      <c r="I282" t="s">
        <v>92</v>
      </c>
      <c r="L282" t="s">
        <v>92</v>
      </c>
      <c r="M282" t="s">
        <v>103</v>
      </c>
      <c r="N282" t="s">
        <v>92</v>
      </c>
      <c r="O282" t="s">
        <v>92</v>
      </c>
      <c r="P282" t="s">
        <v>92</v>
      </c>
      <c r="R282" t="s">
        <v>92</v>
      </c>
      <c r="U282" t="s">
        <v>92</v>
      </c>
      <c r="V282" t="s">
        <v>92</v>
      </c>
      <c r="W282" t="s">
        <v>26</v>
      </c>
      <c r="X282" t="s">
        <v>26</v>
      </c>
      <c r="Y282" t="s">
        <v>92</v>
      </c>
    </row>
    <row r="283" spans="3:25" ht="14.1" customHeight="1">
      <c r="C283" t="s">
        <v>26</v>
      </c>
      <c r="I283" t="s">
        <v>92</v>
      </c>
      <c r="L283" t="s">
        <v>92</v>
      </c>
      <c r="M283" t="s">
        <v>103</v>
      </c>
      <c r="N283" t="s">
        <v>92</v>
      </c>
      <c r="O283" t="s">
        <v>92</v>
      </c>
      <c r="P283" t="s">
        <v>92</v>
      </c>
      <c r="R283" t="s">
        <v>92</v>
      </c>
      <c r="U283" t="s">
        <v>92</v>
      </c>
      <c r="V283" t="s">
        <v>92</v>
      </c>
      <c r="W283" t="s">
        <v>26</v>
      </c>
      <c r="X283" t="s">
        <v>26</v>
      </c>
      <c r="Y283" t="s">
        <v>92</v>
      </c>
    </row>
    <row r="284" spans="3:25" ht="14.1" customHeight="1">
      <c r="C284" t="s">
        <v>26</v>
      </c>
      <c r="I284" t="s">
        <v>92</v>
      </c>
      <c r="L284" t="s">
        <v>92</v>
      </c>
      <c r="M284" t="s">
        <v>103</v>
      </c>
      <c r="N284" t="s">
        <v>92</v>
      </c>
      <c r="O284" t="s">
        <v>92</v>
      </c>
      <c r="P284" t="s">
        <v>92</v>
      </c>
      <c r="R284" t="s">
        <v>92</v>
      </c>
      <c r="U284" t="s">
        <v>92</v>
      </c>
      <c r="V284" t="s">
        <v>92</v>
      </c>
      <c r="W284" t="s">
        <v>26</v>
      </c>
      <c r="X284" t="s">
        <v>26</v>
      </c>
      <c r="Y284" t="s">
        <v>92</v>
      </c>
    </row>
    <row r="285" spans="3:25" ht="14.1" customHeight="1">
      <c r="C285" t="s">
        <v>26</v>
      </c>
      <c r="I285" t="s">
        <v>92</v>
      </c>
      <c r="L285" t="s">
        <v>92</v>
      </c>
      <c r="M285" t="s">
        <v>103</v>
      </c>
      <c r="N285" t="s">
        <v>92</v>
      </c>
      <c r="O285" t="s">
        <v>92</v>
      </c>
      <c r="P285" t="s">
        <v>92</v>
      </c>
      <c r="R285" t="s">
        <v>92</v>
      </c>
      <c r="U285" t="s">
        <v>92</v>
      </c>
      <c r="V285" t="s">
        <v>92</v>
      </c>
      <c r="W285" t="s">
        <v>26</v>
      </c>
      <c r="X285" t="s">
        <v>26</v>
      </c>
      <c r="Y285" t="s">
        <v>92</v>
      </c>
    </row>
    <row r="286" spans="3:25" ht="14.1" customHeight="1">
      <c r="C286" t="s">
        <v>26</v>
      </c>
      <c r="I286" t="s">
        <v>92</v>
      </c>
      <c r="L286" t="s">
        <v>92</v>
      </c>
      <c r="M286" t="s">
        <v>103</v>
      </c>
      <c r="N286" t="s">
        <v>92</v>
      </c>
      <c r="O286" t="s">
        <v>92</v>
      </c>
      <c r="P286" t="s">
        <v>92</v>
      </c>
      <c r="R286" t="s">
        <v>92</v>
      </c>
      <c r="U286" t="s">
        <v>92</v>
      </c>
      <c r="V286" t="s">
        <v>92</v>
      </c>
      <c r="W286" t="s">
        <v>26</v>
      </c>
      <c r="X286" t="s">
        <v>26</v>
      </c>
      <c r="Y286" t="s">
        <v>92</v>
      </c>
    </row>
    <row r="287" spans="3:25" ht="14.1" customHeight="1">
      <c r="C287" t="s">
        <v>26</v>
      </c>
      <c r="I287" t="s">
        <v>92</v>
      </c>
      <c r="L287" t="s">
        <v>92</v>
      </c>
      <c r="M287" t="s">
        <v>103</v>
      </c>
      <c r="N287" t="s">
        <v>92</v>
      </c>
      <c r="O287" t="s">
        <v>92</v>
      </c>
      <c r="P287" t="s">
        <v>92</v>
      </c>
      <c r="R287" t="s">
        <v>92</v>
      </c>
      <c r="U287" t="s">
        <v>92</v>
      </c>
      <c r="V287" t="s">
        <v>92</v>
      </c>
      <c r="W287" t="s">
        <v>26</v>
      </c>
      <c r="X287" t="s">
        <v>26</v>
      </c>
      <c r="Y287" t="s">
        <v>92</v>
      </c>
    </row>
    <row r="288" spans="3:25" ht="14.1" customHeight="1">
      <c r="C288" t="s">
        <v>26</v>
      </c>
      <c r="I288" t="s">
        <v>92</v>
      </c>
      <c r="L288" t="s">
        <v>92</v>
      </c>
      <c r="M288" t="s">
        <v>103</v>
      </c>
      <c r="N288" t="s">
        <v>92</v>
      </c>
      <c r="O288" t="s">
        <v>92</v>
      </c>
      <c r="P288" t="s">
        <v>92</v>
      </c>
      <c r="R288" t="s">
        <v>92</v>
      </c>
      <c r="U288" t="s">
        <v>92</v>
      </c>
      <c r="V288" t="s">
        <v>92</v>
      </c>
      <c r="W288" t="s">
        <v>26</v>
      </c>
      <c r="X288" t="s">
        <v>26</v>
      </c>
      <c r="Y288" t="s">
        <v>92</v>
      </c>
    </row>
    <row r="289" spans="3:25" ht="14.1" customHeight="1">
      <c r="C289" t="s">
        <v>26</v>
      </c>
      <c r="I289" t="s">
        <v>92</v>
      </c>
      <c r="L289" t="s">
        <v>92</v>
      </c>
      <c r="M289" t="s">
        <v>103</v>
      </c>
      <c r="N289" t="s">
        <v>92</v>
      </c>
      <c r="O289" t="s">
        <v>92</v>
      </c>
      <c r="P289" t="s">
        <v>92</v>
      </c>
      <c r="R289" t="s">
        <v>92</v>
      </c>
      <c r="U289" t="s">
        <v>92</v>
      </c>
      <c r="V289" t="s">
        <v>92</v>
      </c>
      <c r="W289" t="s">
        <v>26</v>
      </c>
      <c r="X289" t="s">
        <v>26</v>
      </c>
      <c r="Y289" t="s">
        <v>92</v>
      </c>
    </row>
    <row r="290" spans="3:25" ht="14.1" customHeight="1">
      <c r="C290" t="s">
        <v>26</v>
      </c>
      <c r="I290" t="s">
        <v>92</v>
      </c>
      <c r="L290" t="s">
        <v>92</v>
      </c>
      <c r="M290" t="s">
        <v>103</v>
      </c>
      <c r="N290" t="s">
        <v>92</v>
      </c>
      <c r="O290" t="s">
        <v>92</v>
      </c>
      <c r="P290" t="s">
        <v>92</v>
      </c>
      <c r="R290" t="s">
        <v>92</v>
      </c>
      <c r="U290" t="s">
        <v>92</v>
      </c>
      <c r="V290" t="s">
        <v>92</v>
      </c>
      <c r="W290" t="s">
        <v>26</v>
      </c>
      <c r="X290" t="s">
        <v>26</v>
      </c>
      <c r="Y290" t="s">
        <v>92</v>
      </c>
    </row>
    <row r="291" spans="3:25" ht="14.1" customHeight="1">
      <c r="C291" t="s">
        <v>26</v>
      </c>
      <c r="I291" t="s">
        <v>92</v>
      </c>
      <c r="L291" t="s">
        <v>92</v>
      </c>
      <c r="M291" t="s">
        <v>103</v>
      </c>
      <c r="N291" t="s">
        <v>92</v>
      </c>
      <c r="O291" t="s">
        <v>92</v>
      </c>
      <c r="P291" t="s">
        <v>92</v>
      </c>
      <c r="R291" t="s">
        <v>92</v>
      </c>
      <c r="U291" t="s">
        <v>92</v>
      </c>
      <c r="V291" t="s">
        <v>92</v>
      </c>
      <c r="W291" t="s">
        <v>26</v>
      </c>
      <c r="X291" t="s">
        <v>26</v>
      </c>
      <c r="Y291" t="s">
        <v>92</v>
      </c>
    </row>
    <row r="292" spans="3:25" ht="14.1" customHeight="1">
      <c r="C292" t="s">
        <v>26</v>
      </c>
      <c r="I292" t="s">
        <v>92</v>
      </c>
      <c r="L292" t="s">
        <v>92</v>
      </c>
      <c r="M292" t="s">
        <v>103</v>
      </c>
      <c r="N292" t="s">
        <v>92</v>
      </c>
      <c r="O292" t="s">
        <v>92</v>
      </c>
      <c r="P292" t="s">
        <v>92</v>
      </c>
      <c r="R292" t="s">
        <v>92</v>
      </c>
      <c r="U292" t="s">
        <v>92</v>
      </c>
      <c r="V292" t="s">
        <v>92</v>
      </c>
      <c r="W292" t="s">
        <v>26</v>
      </c>
      <c r="X292" t="s">
        <v>26</v>
      </c>
      <c r="Y292" t="s">
        <v>92</v>
      </c>
    </row>
    <row r="293" spans="3:25" ht="14.1" customHeight="1">
      <c r="C293" t="s">
        <v>26</v>
      </c>
      <c r="I293" t="s">
        <v>92</v>
      </c>
      <c r="L293" t="s">
        <v>92</v>
      </c>
      <c r="M293" t="s">
        <v>103</v>
      </c>
      <c r="N293" t="s">
        <v>92</v>
      </c>
      <c r="O293" t="s">
        <v>92</v>
      </c>
      <c r="P293" t="s">
        <v>92</v>
      </c>
      <c r="R293" t="s">
        <v>92</v>
      </c>
      <c r="U293" t="s">
        <v>92</v>
      </c>
      <c r="V293" t="s">
        <v>92</v>
      </c>
      <c r="W293" t="s">
        <v>26</v>
      </c>
      <c r="X293" t="s">
        <v>26</v>
      </c>
      <c r="Y293" t="s">
        <v>92</v>
      </c>
    </row>
    <row r="294" spans="3:25" ht="14.1" customHeight="1">
      <c r="C294" t="s">
        <v>26</v>
      </c>
      <c r="I294" t="s">
        <v>92</v>
      </c>
      <c r="L294" t="s">
        <v>92</v>
      </c>
      <c r="M294" t="s">
        <v>103</v>
      </c>
      <c r="N294" t="s">
        <v>92</v>
      </c>
      <c r="O294" t="s">
        <v>92</v>
      </c>
      <c r="P294" t="s">
        <v>92</v>
      </c>
      <c r="R294" t="s">
        <v>92</v>
      </c>
      <c r="U294" t="s">
        <v>92</v>
      </c>
      <c r="V294" t="s">
        <v>92</v>
      </c>
      <c r="W294" t="s">
        <v>26</v>
      </c>
      <c r="X294" t="s">
        <v>26</v>
      </c>
      <c r="Y294" t="s">
        <v>92</v>
      </c>
    </row>
    <row r="295" spans="3:25" ht="14.1" customHeight="1">
      <c r="C295" t="s">
        <v>26</v>
      </c>
      <c r="I295" t="s">
        <v>92</v>
      </c>
      <c r="L295" t="s">
        <v>92</v>
      </c>
      <c r="M295" t="s">
        <v>103</v>
      </c>
      <c r="N295" t="s">
        <v>92</v>
      </c>
      <c r="O295" t="s">
        <v>92</v>
      </c>
      <c r="P295" t="s">
        <v>92</v>
      </c>
      <c r="R295" t="s">
        <v>92</v>
      </c>
      <c r="U295" t="s">
        <v>92</v>
      </c>
      <c r="V295" t="s">
        <v>92</v>
      </c>
      <c r="W295" t="s">
        <v>26</v>
      </c>
      <c r="X295" t="s">
        <v>26</v>
      </c>
      <c r="Y295" t="s">
        <v>92</v>
      </c>
    </row>
    <row r="296" spans="3:25" ht="14.1" customHeight="1">
      <c r="C296" t="s">
        <v>26</v>
      </c>
      <c r="I296" t="s">
        <v>92</v>
      </c>
      <c r="L296" t="s">
        <v>92</v>
      </c>
      <c r="M296" t="s">
        <v>103</v>
      </c>
      <c r="N296" t="s">
        <v>92</v>
      </c>
      <c r="O296" t="s">
        <v>92</v>
      </c>
      <c r="P296" t="s">
        <v>92</v>
      </c>
      <c r="R296" t="s">
        <v>92</v>
      </c>
      <c r="U296" t="s">
        <v>92</v>
      </c>
      <c r="V296" t="s">
        <v>92</v>
      </c>
      <c r="W296" t="s">
        <v>26</v>
      </c>
      <c r="X296" t="s">
        <v>26</v>
      </c>
      <c r="Y296" t="s">
        <v>92</v>
      </c>
    </row>
    <row r="297" spans="3:25" ht="14.1" customHeight="1">
      <c r="C297" t="s">
        <v>26</v>
      </c>
      <c r="I297" t="s">
        <v>92</v>
      </c>
      <c r="L297" t="s">
        <v>92</v>
      </c>
      <c r="M297" t="s">
        <v>103</v>
      </c>
      <c r="N297" t="s">
        <v>92</v>
      </c>
      <c r="O297" t="s">
        <v>92</v>
      </c>
      <c r="P297" t="s">
        <v>92</v>
      </c>
      <c r="R297" t="s">
        <v>92</v>
      </c>
      <c r="U297" t="s">
        <v>92</v>
      </c>
      <c r="V297" t="s">
        <v>92</v>
      </c>
      <c r="W297" t="s">
        <v>26</v>
      </c>
      <c r="X297" t="s">
        <v>26</v>
      </c>
      <c r="Y297" t="s">
        <v>92</v>
      </c>
    </row>
    <row r="298" spans="3:25" ht="14.1" customHeight="1">
      <c r="C298" t="s">
        <v>26</v>
      </c>
      <c r="I298" t="s">
        <v>92</v>
      </c>
      <c r="L298" t="s">
        <v>92</v>
      </c>
      <c r="M298" t="s">
        <v>103</v>
      </c>
      <c r="N298" t="s">
        <v>92</v>
      </c>
      <c r="O298" t="s">
        <v>92</v>
      </c>
      <c r="P298" t="s">
        <v>92</v>
      </c>
      <c r="R298" t="s">
        <v>92</v>
      </c>
      <c r="U298" t="s">
        <v>92</v>
      </c>
      <c r="V298" t="s">
        <v>92</v>
      </c>
      <c r="W298" t="s">
        <v>26</v>
      </c>
      <c r="X298" t="s">
        <v>26</v>
      </c>
      <c r="Y298" t="s">
        <v>92</v>
      </c>
    </row>
    <row r="299" spans="3:25" ht="14.1" customHeight="1">
      <c r="C299" t="s">
        <v>26</v>
      </c>
      <c r="I299" t="s">
        <v>92</v>
      </c>
      <c r="L299" t="s">
        <v>92</v>
      </c>
      <c r="M299" t="s">
        <v>103</v>
      </c>
      <c r="N299" t="s">
        <v>92</v>
      </c>
      <c r="O299" t="s">
        <v>92</v>
      </c>
      <c r="P299" t="s">
        <v>92</v>
      </c>
      <c r="R299" t="s">
        <v>92</v>
      </c>
      <c r="U299" t="s">
        <v>92</v>
      </c>
      <c r="V299" t="s">
        <v>92</v>
      </c>
      <c r="W299" t="s">
        <v>26</v>
      </c>
      <c r="X299" t="s">
        <v>26</v>
      </c>
      <c r="Y299" t="s">
        <v>92</v>
      </c>
    </row>
    <row r="300" spans="3:25" ht="14.1" customHeight="1">
      <c r="C300" t="s">
        <v>26</v>
      </c>
      <c r="I300" t="s">
        <v>92</v>
      </c>
      <c r="L300" t="s">
        <v>92</v>
      </c>
      <c r="M300" t="s">
        <v>103</v>
      </c>
      <c r="N300" t="s">
        <v>92</v>
      </c>
      <c r="O300" t="s">
        <v>92</v>
      </c>
      <c r="P300" t="s">
        <v>92</v>
      </c>
      <c r="R300" t="s">
        <v>92</v>
      </c>
      <c r="U300" t="s">
        <v>92</v>
      </c>
      <c r="V300" t="s">
        <v>92</v>
      </c>
      <c r="W300" t="s">
        <v>26</v>
      </c>
      <c r="X300" t="s">
        <v>26</v>
      </c>
      <c r="Y300" t="s">
        <v>92</v>
      </c>
    </row>
    <row r="301" spans="3:25" ht="14.1" customHeight="1">
      <c r="C301" t="s">
        <v>26</v>
      </c>
      <c r="I301" t="s">
        <v>92</v>
      </c>
      <c r="L301" t="s">
        <v>92</v>
      </c>
      <c r="M301" t="s">
        <v>103</v>
      </c>
      <c r="N301" t="s">
        <v>92</v>
      </c>
      <c r="O301" t="s">
        <v>92</v>
      </c>
      <c r="P301" t="s">
        <v>92</v>
      </c>
      <c r="R301" t="s">
        <v>92</v>
      </c>
      <c r="U301" t="s">
        <v>92</v>
      </c>
      <c r="V301" t="s">
        <v>92</v>
      </c>
      <c r="W301" t="s">
        <v>26</v>
      </c>
      <c r="X301" t="s">
        <v>26</v>
      </c>
      <c r="Y301" t="s">
        <v>92</v>
      </c>
    </row>
    <row r="302" spans="3:25" ht="14.1" customHeight="1">
      <c r="C302" t="s">
        <v>26</v>
      </c>
      <c r="I302" t="s">
        <v>92</v>
      </c>
      <c r="L302" t="s">
        <v>92</v>
      </c>
      <c r="M302" t="s">
        <v>103</v>
      </c>
      <c r="N302" t="s">
        <v>92</v>
      </c>
      <c r="O302" t="s">
        <v>92</v>
      </c>
      <c r="P302" t="s">
        <v>92</v>
      </c>
      <c r="R302" t="s">
        <v>92</v>
      </c>
      <c r="U302" t="s">
        <v>92</v>
      </c>
      <c r="V302" t="s">
        <v>92</v>
      </c>
      <c r="W302" t="s">
        <v>26</v>
      </c>
      <c r="X302" t="s">
        <v>26</v>
      </c>
      <c r="Y302" t="s">
        <v>92</v>
      </c>
    </row>
    <row r="303" spans="3:25" ht="14.1" customHeight="1">
      <c r="C303" t="s">
        <v>26</v>
      </c>
      <c r="I303" t="s">
        <v>92</v>
      </c>
      <c r="L303" t="s">
        <v>92</v>
      </c>
      <c r="M303" t="s">
        <v>103</v>
      </c>
      <c r="N303" t="s">
        <v>92</v>
      </c>
      <c r="O303" t="s">
        <v>92</v>
      </c>
      <c r="P303" t="s">
        <v>92</v>
      </c>
      <c r="R303" t="s">
        <v>92</v>
      </c>
      <c r="U303" t="s">
        <v>92</v>
      </c>
      <c r="V303" t="s">
        <v>92</v>
      </c>
      <c r="W303" t="s">
        <v>26</v>
      </c>
      <c r="X303" t="s">
        <v>26</v>
      </c>
      <c r="Y303" t="s">
        <v>92</v>
      </c>
    </row>
    <row r="304" spans="3:25" ht="14.1" customHeight="1">
      <c r="C304" t="s">
        <v>26</v>
      </c>
      <c r="I304" t="s">
        <v>92</v>
      </c>
      <c r="L304" t="s">
        <v>92</v>
      </c>
      <c r="M304" t="s">
        <v>103</v>
      </c>
      <c r="N304" t="s">
        <v>92</v>
      </c>
      <c r="O304" t="s">
        <v>92</v>
      </c>
      <c r="P304" t="s">
        <v>92</v>
      </c>
      <c r="R304" t="s">
        <v>92</v>
      </c>
      <c r="U304" t="s">
        <v>92</v>
      </c>
      <c r="V304" t="s">
        <v>92</v>
      </c>
      <c r="W304" t="s">
        <v>26</v>
      </c>
      <c r="X304" t="s">
        <v>26</v>
      </c>
      <c r="Y304" t="s">
        <v>92</v>
      </c>
    </row>
    <row r="305" spans="3:25" ht="14.1" customHeight="1">
      <c r="C305" t="s">
        <v>26</v>
      </c>
      <c r="I305" t="s">
        <v>92</v>
      </c>
      <c r="L305" t="s">
        <v>92</v>
      </c>
      <c r="M305" t="s">
        <v>103</v>
      </c>
      <c r="N305" t="s">
        <v>92</v>
      </c>
      <c r="O305" t="s">
        <v>92</v>
      </c>
      <c r="P305" t="s">
        <v>92</v>
      </c>
      <c r="R305" t="s">
        <v>92</v>
      </c>
      <c r="U305" t="s">
        <v>92</v>
      </c>
      <c r="V305" t="s">
        <v>92</v>
      </c>
      <c r="W305" t="s">
        <v>26</v>
      </c>
      <c r="X305" t="s">
        <v>26</v>
      </c>
      <c r="Y305" t="s">
        <v>92</v>
      </c>
    </row>
    <row r="306" spans="3:25" ht="14.1" customHeight="1">
      <c r="C306" t="s">
        <v>26</v>
      </c>
      <c r="I306" t="s">
        <v>92</v>
      </c>
      <c r="L306" t="s">
        <v>92</v>
      </c>
      <c r="M306" t="s">
        <v>103</v>
      </c>
      <c r="N306" t="s">
        <v>92</v>
      </c>
      <c r="O306" t="s">
        <v>92</v>
      </c>
      <c r="P306" t="s">
        <v>92</v>
      </c>
      <c r="R306" t="s">
        <v>92</v>
      </c>
      <c r="U306" t="s">
        <v>92</v>
      </c>
      <c r="V306" t="s">
        <v>92</v>
      </c>
      <c r="W306" t="s">
        <v>26</v>
      </c>
      <c r="X306" t="s">
        <v>26</v>
      </c>
      <c r="Y306" t="s">
        <v>92</v>
      </c>
    </row>
    <row r="307" spans="3:25" ht="14.1" customHeight="1">
      <c r="C307" t="s">
        <v>26</v>
      </c>
      <c r="I307" t="s">
        <v>92</v>
      </c>
      <c r="L307" t="s">
        <v>92</v>
      </c>
      <c r="M307" t="s">
        <v>103</v>
      </c>
      <c r="N307" t="s">
        <v>92</v>
      </c>
      <c r="O307" t="s">
        <v>92</v>
      </c>
      <c r="P307" t="s">
        <v>92</v>
      </c>
      <c r="R307" t="s">
        <v>92</v>
      </c>
      <c r="U307" t="s">
        <v>92</v>
      </c>
      <c r="V307" t="s">
        <v>92</v>
      </c>
      <c r="W307" t="s">
        <v>26</v>
      </c>
      <c r="X307" t="s">
        <v>26</v>
      </c>
      <c r="Y307" t="s">
        <v>92</v>
      </c>
    </row>
    <row r="308" spans="3:25" ht="14.1" customHeight="1">
      <c r="C308" t="s">
        <v>26</v>
      </c>
      <c r="I308" t="s">
        <v>92</v>
      </c>
      <c r="L308" t="s">
        <v>92</v>
      </c>
      <c r="M308" t="s">
        <v>103</v>
      </c>
      <c r="N308" t="s">
        <v>92</v>
      </c>
      <c r="O308" t="s">
        <v>92</v>
      </c>
      <c r="P308" t="s">
        <v>92</v>
      </c>
      <c r="R308" t="s">
        <v>92</v>
      </c>
      <c r="U308" t="s">
        <v>92</v>
      </c>
      <c r="V308" t="s">
        <v>92</v>
      </c>
      <c r="W308" t="s">
        <v>26</v>
      </c>
      <c r="X308" t="s">
        <v>26</v>
      </c>
      <c r="Y308" t="s">
        <v>92</v>
      </c>
    </row>
    <row r="309" spans="3:25" ht="14.1" customHeight="1">
      <c r="C309" t="s">
        <v>26</v>
      </c>
      <c r="I309" t="s">
        <v>92</v>
      </c>
      <c r="L309" t="s">
        <v>92</v>
      </c>
      <c r="M309" t="s">
        <v>103</v>
      </c>
      <c r="N309" t="s">
        <v>92</v>
      </c>
      <c r="O309" t="s">
        <v>92</v>
      </c>
      <c r="P309" t="s">
        <v>92</v>
      </c>
      <c r="R309" t="s">
        <v>92</v>
      </c>
      <c r="U309" t="s">
        <v>92</v>
      </c>
      <c r="V309" t="s">
        <v>92</v>
      </c>
      <c r="W309" t="s">
        <v>26</v>
      </c>
      <c r="X309" t="s">
        <v>26</v>
      </c>
      <c r="Y309" t="s">
        <v>92</v>
      </c>
    </row>
    <row r="310" spans="3:25" ht="14.1" customHeight="1">
      <c r="C310" t="s">
        <v>26</v>
      </c>
      <c r="I310" t="s">
        <v>92</v>
      </c>
      <c r="L310" t="s">
        <v>92</v>
      </c>
      <c r="M310" t="s">
        <v>103</v>
      </c>
      <c r="N310" t="s">
        <v>92</v>
      </c>
      <c r="O310" t="s">
        <v>92</v>
      </c>
      <c r="P310" t="s">
        <v>92</v>
      </c>
      <c r="R310" t="s">
        <v>92</v>
      </c>
      <c r="U310" t="s">
        <v>92</v>
      </c>
      <c r="V310" t="s">
        <v>92</v>
      </c>
      <c r="W310" t="s">
        <v>26</v>
      </c>
      <c r="X310" t="s">
        <v>26</v>
      </c>
      <c r="Y310" t="s">
        <v>92</v>
      </c>
    </row>
    <row r="311" spans="3:25" ht="14.1" customHeight="1">
      <c r="C311" t="s">
        <v>26</v>
      </c>
      <c r="I311" t="s">
        <v>92</v>
      </c>
      <c r="L311" t="s">
        <v>92</v>
      </c>
      <c r="M311" t="s">
        <v>103</v>
      </c>
      <c r="N311" t="s">
        <v>92</v>
      </c>
      <c r="O311" t="s">
        <v>92</v>
      </c>
      <c r="P311" t="s">
        <v>92</v>
      </c>
      <c r="R311" t="s">
        <v>92</v>
      </c>
      <c r="U311" t="s">
        <v>92</v>
      </c>
      <c r="V311" t="s">
        <v>92</v>
      </c>
      <c r="W311" t="s">
        <v>26</v>
      </c>
      <c r="X311" t="s">
        <v>26</v>
      </c>
      <c r="Y311" t="s">
        <v>92</v>
      </c>
    </row>
    <row r="312" spans="3:25" ht="14.1" customHeight="1">
      <c r="C312" t="s">
        <v>26</v>
      </c>
      <c r="I312" t="s">
        <v>92</v>
      </c>
      <c r="L312" t="s">
        <v>92</v>
      </c>
      <c r="M312" t="s">
        <v>103</v>
      </c>
      <c r="N312" t="s">
        <v>92</v>
      </c>
      <c r="O312" t="s">
        <v>92</v>
      </c>
      <c r="P312" t="s">
        <v>92</v>
      </c>
      <c r="R312" t="s">
        <v>92</v>
      </c>
      <c r="U312" t="s">
        <v>92</v>
      </c>
      <c r="V312" t="s">
        <v>92</v>
      </c>
      <c r="W312" t="s">
        <v>26</v>
      </c>
      <c r="X312" t="s">
        <v>26</v>
      </c>
      <c r="Y312" t="s">
        <v>92</v>
      </c>
    </row>
    <row r="313" spans="3:25" ht="14.1" customHeight="1">
      <c r="C313" t="s">
        <v>26</v>
      </c>
      <c r="I313" t="s">
        <v>92</v>
      </c>
      <c r="L313" t="s">
        <v>92</v>
      </c>
      <c r="M313" t="s">
        <v>103</v>
      </c>
      <c r="N313" t="s">
        <v>92</v>
      </c>
      <c r="O313" t="s">
        <v>92</v>
      </c>
      <c r="P313" t="s">
        <v>92</v>
      </c>
      <c r="R313" t="s">
        <v>92</v>
      </c>
      <c r="U313" t="s">
        <v>92</v>
      </c>
      <c r="V313" t="s">
        <v>92</v>
      </c>
      <c r="W313" t="s">
        <v>26</v>
      </c>
      <c r="X313" t="s">
        <v>26</v>
      </c>
      <c r="Y313" t="s">
        <v>92</v>
      </c>
    </row>
    <row r="314" spans="3:25" ht="14.1" customHeight="1">
      <c r="C314" t="s">
        <v>26</v>
      </c>
      <c r="I314" t="s">
        <v>92</v>
      </c>
      <c r="L314" t="s">
        <v>92</v>
      </c>
      <c r="M314" t="s">
        <v>103</v>
      </c>
      <c r="N314" t="s">
        <v>92</v>
      </c>
      <c r="O314" t="s">
        <v>92</v>
      </c>
      <c r="P314" t="s">
        <v>92</v>
      </c>
      <c r="R314" t="s">
        <v>92</v>
      </c>
      <c r="U314" t="s">
        <v>92</v>
      </c>
      <c r="V314" t="s">
        <v>92</v>
      </c>
      <c r="W314" t="s">
        <v>26</v>
      </c>
      <c r="X314" t="s">
        <v>26</v>
      </c>
      <c r="Y314" t="s">
        <v>92</v>
      </c>
    </row>
    <row r="315" spans="3:25" ht="14.1" customHeight="1">
      <c r="C315" t="s">
        <v>26</v>
      </c>
      <c r="I315" t="s">
        <v>92</v>
      </c>
      <c r="L315" t="s">
        <v>92</v>
      </c>
      <c r="M315" t="s">
        <v>103</v>
      </c>
      <c r="N315" t="s">
        <v>92</v>
      </c>
      <c r="O315" t="s">
        <v>92</v>
      </c>
      <c r="P315" t="s">
        <v>92</v>
      </c>
      <c r="R315" t="s">
        <v>92</v>
      </c>
      <c r="U315" t="s">
        <v>92</v>
      </c>
      <c r="V315" t="s">
        <v>92</v>
      </c>
      <c r="W315" t="s">
        <v>26</v>
      </c>
      <c r="X315" t="s">
        <v>26</v>
      </c>
      <c r="Y315" t="s">
        <v>92</v>
      </c>
    </row>
    <row r="316" spans="3:25" ht="14.1" customHeight="1">
      <c r="C316" t="s">
        <v>26</v>
      </c>
      <c r="I316" t="s">
        <v>92</v>
      </c>
      <c r="L316" t="s">
        <v>92</v>
      </c>
      <c r="M316" t="s">
        <v>103</v>
      </c>
      <c r="N316" t="s">
        <v>92</v>
      </c>
      <c r="O316" t="s">
        <v>92</v>
      </c>
      <c r="P316" t="s">
        <v>92</v>
      </c>
      <c r="R316" t="s">
        <v>92</v>
      </c>
      <c r="U316" t="s">
        <v>92</v>
      </c>
      <c r="V316" t="s">
        <v>92</v>
      </c>
      <c r="W316" t="s">
        <v>26</v>
      </c>
      <c r="X316" t="s">
        <v>26</v>
      </c>
      <c r="Y316" t="s">
        <v>92</v>
      </c>
    </row>
    <row r="317" spans="3:25" ht="14.1" customHeight="1">
      <c r="C317" t="s">
        <v>26</v>
      </c>
      <c r="I317" t="s">
        <v>92</v>
      </c>
      <c r="L317" t="s">
        <v>92</v>
      </c>
      <c r="M317" t="s">
        <v>103</v>
      </c>
      <c r="N317" t="s">
        <v>92</v>
      </c>
      <c r="O317" t="s">
        <v>92</v>
      </c>
      <c r="P317" t="s">
        <v>92</v>
      </c>
      <c r="R317" t="s">
        <v>92</v>
      </c>
      <c r="U317" t="s">
        <v>92</v>
      </c>
      <c r="V317" t="s">
        <v>92</v>
      </c>
      <c r="W317" t="s">
        <v>26</v>
      </c>
      <c r="X317" t="s">
        <v>26</v>
      </c>
      <c r="Y317" t="s">
        <v>92</v>
      </c>
    </row>
    <row r="318" spans="3:25" ht="14.1" customHeight="1">
      <c r="C318" t="s">
        <v>26</v>
      </c>
      <c r="I318" t="s">
        <v>92</v>
      </c>
      <c r="L318" t="s">
        <v>92</v>
      </c>
      <c r="M318" t="s">
        <v>103</v>
      </c>
      <c r="N318" t="s">
        <v>92</v>
      </c>
      <c r="O318" t="s">
        <v>92</v>
      </c>
      <c r="P318" t="s">
        <v>92</v>
      </c>
      <c r="R318" t="s">
        <v>92</v>
      </c>
      <c r="U318" t="s">
        <v>92</v>
      </c>
      <c r="V318" t="s">
        <v>92</v>
      </c>
      <c r="W318" t="s">
        <v>26</v>
      </c>
      <c r="X318" t="s">
        <v>26</v>
      </c>
      <c r="Y318" t="s">
        <v>92</v>
      </c>
    </row>
    <row r="319" spans="3:25" ht="14.1" customHeight="1">
      <c r="C319" t="s">
        <v>26</v>
      </c>
      <c r="I319" t="s">
        <v>92</v>
      </c>
      <c r="L319" t="s">
        <v>92</v>
      </c>
      <c r="M319" t="s">
        <v>103</v>
      </c>
      <c r="N319" t="s">
        <v>92</v>
      </c>
      <c r="O319" t="s">
        <v>92</v>
      </c>
      <c r="P319" t="s">
        <v>92</v>
      </c>
      <c r="R319" t="s">
        <v>92</v>
      </c>
      <c r="U319" t="s">
        <v>92</v>
      </c>
      <c r="V319" t="s">
        <v>92</v>
      </c>
      <c r="W319" t="s">
        <v>26</v>
      </c>
      <c r="X319" t="s">
        <v>26</v>
      </c>
      <c r="Y319" t="s">
        <v>92</v>
      </c>
    </row>
    <row r="320" spans="3:25" ht="14.1" customHeight="1">
      <c r="C320" t="s">
        <v>26</v>
      </c>
      <c r="I320" t="s">
        <v>92</v>
      </c>
      <c r="L320" t="s">
        <v>92</v>
      </c>
      <c r="M320" t="s">
        <v>103</v>
      </c>
      <c r="N320" t="s">
        <v>92</v>
      </c>
      <c r="O320" t="s">
        <v>92</v>
      </c>
      <c r="P320" t="s">
        <v>92</v>
      </c>
      <c r="R320" t="s">
        <v>92</v>
      </c>
      <c r="U320" t="s">
        <v>92</v>
      </c>
      <c r="V320" t="s">
        <v>92</v>
      </c>
      <c r="W320" t="s">
        <v>26</v>
      </c>
      <c r="X320" t="s">
        <v>26</v>
      </c>
      <c r="Y320" t="s">
        <v>92</v>
      </c>
    </row>
    <row r="321" spans="3:25" ht="14.1" customHeight="1">
      <c r="C321" t="s">
        <v>26</v>
      </c>
      <c r="I321" t="s">
        <v>92</v>
      </c>
      <c r="L321" t="s">
        <v>92</v>
      </c>
      <c r="M321" t="s">
        <v>103</v>
      </c>
      <c r="N321" t="s">
        <v>92</v>
      </c>
      <c r="O321" t="s">
        <v>92</v>
      </c>
      <c r="P321" t="s">
        <v>92</v>
      </c>
      <c r="R321" t="s">
        <v>92</v>
      </c>
      <c r="U321" t="s">
        <v>92</v>
      </c>
      <c r="V321" t="s">
        <v>92</v>
      </c>
      <c r="W321" t="s">
        <v>26</v>
      </c>
      <c r="X321" t="s">
        <v>26</v>
      </c>
      <c r="Y321" t="s">
        <v>92</v>
      </c>
    </row>
    <row r="322" spans="3:25" ht="14.1" customHeight="1">
      <c r="C322" t="s">
        <v>26</v>
      </c>
      <c r="I322" t="s">
        <v>92</v>
      </c>
      <c r="L322" t="s">
        <v>92</v>
      </c>
      <c r="M322" t="s">
        <v>103</v>
      </c>
      <c r="N322" t="s">
        <v>92</v>
      </c>
      <c r="O322" t="s">
        <v>92</v>
      </c>
      <c r="P322" t="s">
        <v>92</v>
      </c>
      <c r="R322" t="s">
        <v>92</v>
      </c>
      <c r="U322" t="s">
        <v>92</v>
      </c>
      <c r="V322" t="s">
        <v>92</v>
      </c>
      <c r="W322" t="s">
        <v>26</v>
      </c>
      <c r="X322" t="s">
        <v>26</v>
      </c>
      <c r="Y322" t="s">
        <v>92</v>
      </c>
    </row>
    <row r="323" spans="3:25" ht="14.1" customHeight="1">
      <c r="C323" t="s">
        <v>26</v>
      </c>
      <c r="I323" t="s">
        <v>92</v>
      </c>
      <c r="L323" t="s">
        <v>92</v>
      </c>
      <c r="M323" t="s">
        <v>103</v>
      </c>
      <c r="N323" t="s">
        <v>92</v>
      </c>
      <c r="O323" t="s">
        <v>92</v>
      </c>
      <c r="P323" t="s">
        <v>92</v>
      </c>
      <c r="R323" t="s">
        <v>92</v>
      </c>
      <c r="U323" t="s">
        <v>92</v>
      </c>
      <c r="V323" t="s">
        <v>92</v>
      </c>
      <c r="W323" t="s">
        <v>26</v>
      </c>
      <c r="X323" t="s">
        <v>26</v>
      </c>
      <c r="Y323" t="s">
        <v>92</v>
      </c>
    </row>
    <row r="324" spans="3:25" ht="14.1" customHeight="1">
      <c r="C324" t="s">
        <v>26</v>
      </c>
      <c r="I324" t="s">
        <v>92</v>
      </c>
      <c r="L324" t="s">
        <v>92</v>
      </c>
      <c r="M324" t="s">
        <v>103</v>
      </c>
      <c r="N324" t="s">
        <v>92</v>
      </c>
      <c r="O324" t="s">
        <v>92</v>
      </c>
      <c r="P324" t="s">
        <v>92</v>
      </c>
      <c r="R324" t="s">
        <v>92</v>
      </c>
      <c r="U324" t="s">
        <v>92</v>
      </c>
      <c r="V324" t="s">
        <v>92</v>
      </c>
      <c r="W324" t="s">
        <v>26</v>
      </c>
      <c r="X324" t="s">
        <v>26</v>
      </c>
      <c r="Y324" t="s">
        <v>92</v>
      </c>
    </row>
    <row r="325" spans="3:25" ht="14.1" customHeight="1">
      <c r="C325" t="s">
        <v>26</v>
      </c>
      <c r="I325" t="s">
        <v>92</v>
      </c>
      <c r="L325" t="s">
        <v>92</v>
      </c>
      <c r="M325" t="s">
        <v>103</v>
      </c>
      <c r="N325" t="s">
        <v>92</v>
      </c>
      <c r="O325" t="s">
        <v>92</v>
      </c>
      <c r="P325" t="s">
        <v>92</v>
      </c>
      <c r="R325" t="s">
        <v>92</v>
      </c>
      <c r="U325" t="s">
        <v>92</v>
      </c>
      <c r="V325" t="s">
        <v>92</v>
      </c>
      <c r="W325" t="s">
        <v>26</v>
      </c>
      <c r="X325" t="s">
        <v>26</v>
      </c>
      <c r="Y325" t="s">
        <v>92</v>
      </c>
    </row>
    <row r="326" spans="3:25" ht="14.1" customHeight="1">
      <c r="C326" t="s">
        <v>26</v>
      </c>
      <c r="I326" t="s">
        <v>92</v>
      </c>
      <c r="L326" t="s">
        <v>92</v>
      </c>
      <c r="M326" t="s">
        <v>103</v>
      </c>
      <c r="N326" t="s">
        <v>92</v>
      </c>
      <c r="O326" t="s">
        <v>92</v>
      </c>
      <c r="P326" t="s">
        <v>92</v>
      </c>
      <c r="R326" t="s">
        <v>92</v>
      </c>
      <c r="U326" t="s">
        <v>92</v>
      </c>
      <c r="V326" t="s">
        <v>92</v>
      </c>
      <c r="W326" t="s">
        <v>26</v>
      </c>
      <c r="X326" t="s">
        <v>26</v>
      </c>
      <c r="Y326" t="s">
        <v>92</v>
      </c>
    </row>
    <row r="327" spans="3:25" ht="14.1" customHeight="1">
      <c r="C327" t="s">
        <v>26</v>
      </c>
      <c r="I327" t="s">
        <v>92</v>
      </c>
      <c r="L327" t="s">
        <v>92</v>
      </c>
      <c r="M327" t="s">
        <v>103</v>
      </c>
      <c r="N327" t="s">
        <v>92</v>
      </c>
      <c r="O327" t="s">
        <v>92</v>
      </c>
      <c r="P327" t="s">
        <v>92</v>
      </c>
      <c r="R327" t="s">
        <v>92</v>
      </c>
      <c r="U327" t="s">
        <v>92</v>
      </c>
      <c r="V327" t="s">
        <v>92</v>
      </c>
      <c r="W327" t="s">
        <v>26</v>
      </c>
      <c r="X327" t="s">
        <v>26</v>
      </c>
      <c r="Y327" t="s">
        <v>92</v>
      </c>
    </row>
    <row r="328" spans="3:25" ht="14.1" customHeight="1">
      <c r="C328" t="s">
        <v>26</v>
      </c>
      <c r="I328" t="s">
        <v>92</v>
      </c>
      <c r="L328" t="s">
        <v>92</v>
      </c>
      <c r="M328" t="s">
        <v>103</v>
      </c>
      <c r="N328" t="s">
        <v>92</v>
      </c>
      <c r="O328" t="s">
        <v>92</v>
      </c>
      <c r="P328" t="s">
        <v>92</v>
      </c>
      <c r="R328" t="s">
        <v>92</v>
      </c>
      <c r="U328" t="s">
        <v>92</v>
      </c>
      <c r="V328" t="s">
        <v>92</v>
      </c>
      <c r="W328" t="s">
        <v>26</v>
      </c>
      <c r="X328" t="s">
        <v>26</v>
      </c>
      <c r="Y328" t="s">
        <v>92</v>
      </c>
    </row>
    <row r="329" spans="3:25" ht="14.1" customHeight="1">
      <c r="C329" t="s">
        <v>26</v>
      </c>
      <c r="I329" t="s">
        <v>92</v>
      </c>
      <c r="L329" t="s">
        <v>92</v>
      </c>
      <c r="M329" t="s">
        <v>103</v>
      </c>
      <c r="N329" t="s">
        <v>92</v>
      </c>
      <c r="O329" t="s">
        <v>92</v>
      </c>
      <c r="P329" t="s">
        <v>92</v>
      </c>
      <c r="R329" t="s">
        <v>92</v>
      </c>
      <c r="U329" t="s">
        <v>92</v>
      </c>
      <c r="V329" t="s">
        <v>92</v>
      </c>
      <c r="W329" t="s">
        <v>26</v>
      </c>
      <c r="X329" t="s">
        <v>26</v>
      </c>
      <c r="Y329" t="s">
        <v>92</v>
      </c>
    </row>
    <row r="330" spans="3:25" ht="14.1" customHeight="1">
      <c r="C330" t="s">
        <v>26</v>
      </c>
      <c r="I330" t="s">
        <v>92</v>
      </c>
      <c r="L330" t="s">
        <v>92</v>
      </c>
      <c r="M330" t="s">
        <v>103</v>
      </c>
      <c r="N330" t="s">
        <v>92</v>
      </c>
      <c r="O330" t="s">
        <v>92</v>
      </c>
      <c r="P330" t="s">
        <v>92</v>
      </c>
      <c r="R330" t="s">
        <v>92</v>
      </c>
      <c r="U330" t="s">
        <v>92</v>
      </c>
      <c r="V330" t="s">
        <v>92</v>
      </c>
      <c r="W330" t="s">
        <v>26</v>
      </c>
      <c r="X330" t="s">
        <v>26</v>
      </c>
      <c r="Y330" t="s">
        <v>92</v>
      </c>
    </row>
    <row r="331" spans="3:25" ht="14.1" customHeight="1">
      <c r="C331" t="s">
        <v>26</v>
      </c>
      <c r="I331" t="s">
        <v>92</v>
      </c>
      <c r="L331" t="s">
        <v>92</v>
      </c>
      <c r="M331" t="s">
        <v>103</v>
      </c>
      <c r="N331" t="s">
        <v>92</v>
      </c>
      <c r="O331" t="s">
        <v>92</v>
      </c>
      <c r="P331" t="s">
        <v>92</v>
      </c>
      <c r="R331" t="s">
        <v>92</v>
      </c>
      <c r="U331" t="s">
        <v>92</v>
      </c>
      <c r="V331" t="s">
        <v>92</v>
      </c>
      <c r="W331" t="s">
        <v>26</v>
      </c>
      <c r="X331" t="s">
        <v>26</v>
      </c>
      <c r="Y331" t="s">
        <v>92</v>
      </c>
    </row>
    <row r="332" spans="3:25" ht="14.1" customHeight="1">
      <c r="C332" t="s">
        <v>26</v>
      </c>
      <c r="I332" t="s">
        <v>92</v>
      </c>
      <c r="L332" t="s">
        <v>92</v>
      </c>
      <c r="M332" t="s">
        <v>103</v>
      </c>
      <c r="N332" t="s">
        <v>92</v>
      </c>
      <c r="O332" t="s">
        <v>92</v>
      </c>
      <c r="P332" t="s">
        <v>92</v>
      </c>
      <c r="R332" t="s">
        <v>92</v>
      </c>
      <c r="U332" t="s">
        <v>92</v>
      </c>
      <c r="V332" t="s">
        <v>92</v>
      </c>
      <c r="W332" t="s">
        <v>26</v>
      </c>
      <c r="X332" t="s">
        <v>26</v>
      </c>
      <c r="Y332" t="s">
        <v>92</v>
      </c>
    </row>
    <row r="333" spans="3:25" ht="14.1" customHeight="1">
      <c r="C333" t="s">
        <v>26</v>
      </c>
      <c r="I333" t="s">
        <v>92</v>
      </c>
      <c r="L333" t="s">
        <v>92</v>
      </c>
      <c r="M333" t="s">
        <v>103</v>
      </c>
      <c r="N333" t="s">
        <v>92</v>
      </c>
      <c r="O333" t="s">
        <v>92</v>
      </c>
      <c r="P333" t="s">
        <v>92</v>
      </c>
      <c r="R333" t="s">
        <v>92</v>
      </c>
      <c r="U333" t="s">
        <v>92</v>
      </c>
      <c r="V333" t="s">
        <v>92</v>
      </c>
      <c r="W333" t="s">
        <v>26</v>
      </c>
      <c r="X333" t="s">
        <v>26</v>
      </c>
      <c r="Y333" t="s">
        <v>92</v>
      </c>
    </row>
    <row r="334" spans="3:25" ht="14.1" customHeight="1">
      <c r="C334" t="s">
        <v>26</v>
      </c>
      <c r="I334" t="s">
        <v>92</v>
      </c>
      <c r="L334" t="s">
        <v>92</v>
      </c>
      <c r="M334" t="s">
        <v>103</v>
      </c>
      <c r="N334" t="s">
        <v>92</v>
      </c>
      <c r="O334" t="s">
        <v>92</v>
      </c>
      <c r="P334" t="s">
        <v>92</v>
      </c>
      <c r="R334" t="s">
        <v>92</v>
      </c>
      <c r="U334" t="s">
        <v>92</v>
      </c>
      <c r="V334" t="s">
        <v>92</v>
      </c>
      <c r="W334" t="s">
        <v>26</v>
      </c>
      <c r="X334" t="s">
        <v>26</v>
      </c>
      <c r="Y334" t="s">
        <v>92</v>
      </c>
    </row>
    <row r="335" spans="3:25" ht="14.1" customHeight="1">
      <c r="C335" t="s">
        <v>26</v>
      </c>
      <c r="I335" t="s">
        <v>92</v>
      </c>
      <c r="L335" t="s">
        <v>92</v>
      </c>
      <c r="M335" t="s">
        <v>103</v>
      </c>
      <c r="N335" t="s">
        <v>92</v>
      </c>
      <c r="O335" t="s">
        <v>92</v>
      </c>
      <c r="P335" t="s">
        <v>92</v>
      </c>
      <c r="R335" t="s">
        <v>92</v>
      </c>
      <c r="U335" t="s">
        <v>92</v>
      </c>
      <c r="V335" t="s">
        <v>92</v>
      </c>
      <c r="W335" t="s">
        <v>26</v>
      </c>
      <c r="X335" t="s">
        <v>26</v>
      </c>
      <c r="Y335" t="s">
        <v>92</v>
      </c>
    </row>
    <row r="336" spans="3:25" ht="14.1" customHeight="1">
      <c r="C336" t="s">
        <v>26</v>
      </c>
      <c r="I336" t="s">
        <v>92</v>
      </c>
      <c r="L336" t="s">
        <v>92</v>
      </c>
      <c r="M336" t="s">
        <v>103</v>
      </c>
      <c r="N336" t="s">
        <v>92</v>
      </c>
      <c r="O336" t="s">
        <v>92</v>
      </c>
      <c r="P336" t="s">
        <v>92</v>
      </c>
      <c r="R336" t="s">
        <v>92</v>
      </c>
      <c r="U336" t="s">
        <v>92</v>
      </c>
      <c r="V336" t="s">
        <v>92</v>
      </c>
      <c r="W336" t="s">
        <v>26</v>
      </c>
      <c r="X336" t="s">
        <v>26</v>
      </c>
      <c r="Y336" t="s">
        <v>92</v>
      </c>
    </row>
    <row r="337" spans="3:25" ht="14.1" customHeight="1">
      <c r="C337" t="s">
        <v>26</v>
      </c>
      <c r="I337" t="s">
        <v>92</v>
      </c>
      <c r="L337" t="s">
        <v>92</v>
      </c>
      <c r="M337" t="s">
        <v>103</v>
      </c>
      <c r="N337" t="s">
        <v>92</v>
      </c>
      <c r="O337" t="s">
        <v>92</v>
      </c>
      <c r="P337" t="s">
        <v>92</v>
      </c>
      <c r="R337" t="s">
        <v>92</v>
      </c>
      <c r="U337" t="s">
        <v>92</v>
      </c>
      <c r="V337" t="s">
        <v>92</v>
      </c>
      <c r="W337" t="s">
        <v>26</v>
      </c>
      <c r="X337" t="s">
        <v>26</v>
      </c>
      <c r="Y337" t="s">
        <v>92</v>
      </c>
    </row>
    <row r="338" spans="3:25" ht="14.1" customHeight="1">
      <c r="C338" t="s">
        <v>26</v>
      </c>
      <c r="I338" t="s">
        <v>92</v>
      </c>
      <c r="L338" t="s">
        <v>92</v>
      </c>
      <c r="M338" t="s">
        <v>103</v>
      </c>
      <c r="N338" t="s">
        <v>92</v>
      </c>
      <c r="O338" t="s">
        <v>92</v>
      </c>
      <c r="P338" t="s">
        <v>92</v>
      </c>
      <c r="R338" t="s">
        <v>92</v>
      </c>
      <c r="U338" t="s">
        <v>92</v>
      </c>
      <c r="V338" t="s">
        <v>92</v>
      </c>
      <c r="W338" t="s">
        <v>26</v>
      </c>
      <c r="X338" t="s">
        <v>26</v>
      </c>
      <c r="Y338" t="s">
        <v>92</v>
      </c>
    </row>
    <row r="339" spans="3:25" ht="14.1" customHeight="1">
      <c r="C339" t="s">
        <v>26</v>
      </c>
      <c r="I339" t="s">
        <v>92</v>
      </c>
      <c r="L339" t="s">
        <v>92</v>
      </c>
      <c r="M339" t="s">
        <v>103</v>
      </c>
      <c r="N339" t="s">
        <v>92</v>
      </c>
      <c r="O339" t="s">
        <v>92</v>
      </c>
      <c r="P339" t="s">
        <v>92</v>
      </c>
      <c r="R339" t="s">
        <v>92</v>
      </c>
      <c r="U339" t="s">
        <v>92</v>
      </c>
      <c r="V339" t="s">
        <v>92</v>
      </c>
      <c r="W339" t="s">
        <v>26</v>
      </c>
      <c r="X339" t="s">
        <v>26</v>
      </c>
      <c r="Y339" t="s">
        <v>92</v>
      </c>
    </row>
    <row r="340" spans="3:25" ht="14.1" customHeight="1">
      <c r="C340" t="s">
        <v>26</v>
      </c>
      <c r="I340" t="s">
        <v>92</v>
      </c>
      <c r="L340" t="s">
        <v>92</v>
      </c>
      <c r="M340" t="s">
        <v>103</v>
      </c>
      <c r="N340" t="s">
        <v>92</v>
      </c>
      <c r="O340" t="s">
        <v>92</v>
      </c>
      <c r="P340" t="s">
        <v>92</v>
      </c>
      <c r="R340" t="s">
        <v>92</v>
      </c>
      <c r="U340" t="s">
        <v>92</v>
      </c>
      <c r="V340" t="s">
        <v>92</v>
      </c>
      <c r="W340" t="s">
        <v>26</v>
      </c>
      <c r="X340" t="s">
        <v>26</v>
      </c>
      <c r="Y340" t="s">
        <v>92</v>
      </c>
    </row>
    <row r="341" spans="3:25" ht="14.1" customHeight="1">
      <c r="C341" t="s">
        <v>26</v>
      </c>
      <c r="I341" t="s">
        <v>92</v>
      </c>
      <c r="L341" t="s">
        <v>92</v>
      </c>
      <c r="M341" t="s">
        <v>103</v>
      </c>
      <c r="N341" t="s">
        <v>92</v>
      </c>
      <c r="O341" t="s">
        <v>92</v>
      </c>
      <c r="P341" t="s">
        <v>92</v>
      </c>
      <c r="R341" t="s">
        <v>92</v>
      </c>
      <c r="U341" t="s">
        <v>92</v>
      </c>
      <c r="V341" t="s">
        <v>92</v>
      </c>
      <c r="W341" t="s">
        <v>26</v>
      </c>
      <c r="X341" t="s">
        <v>26</v>
      </c>
      <c r="Y341" t="s">
        <v>92</v>
      </c>
    </row>
    <row r="342" spans="3:25" ht="14.1" customHeight="1">
      <c r="C342" t="s">
        <v>26</v>
      </c>
      <c r="I342" t="s">
        <v>92</v>
      </c>
      <c r="L342" t="s">
        <v>92</v>
      </c>
      <c r="M342" t="s">
        <v>103</v>
      </c>
      <c r="N342" t="s">
        <v>92</v>
      </c>
      <c r="O342" t="s">
        <v>92</v>
      </c>
      <c r="P342" t="s">
        <v>92</v>
      </c>
      <c r="R342" t="s">
        <v>92</v>
      </c>
      <c r="U342" t="s">
        <v>92</v>
      </c>
      <c r="V342" t="s">
        <v>92</v>
      </c>
      <c r="W342" t="s">
        <v>26</v>
      </c>
      <c r="X342" t="s">
        <v>26</v>
      </c>
      <c r="Y342" t="s">
        <v>92</v>
      </c>
    </row>
    <row r="343" spans="3:25" ht="14.1" customHeight="1">
      <c r="C343" t="s">
        <v>26</v>
      </c>
      <c r="I343" t="s">
        <v>92</v>
      </c>
      <c r="L343" t="s">
        <v>92</v>
      </c>
      <c r="M343" t="s">
        <v>103</v>
      </c>
      <c r="N343" t="s">
        <v>92</v>
      </c>
      <c r="O343" t="s">
        <v>92</v>
      </c>
      <c r="P343" t="s">
        <v>92</v>
      </c>
      <c r="R343" t="s">
        <v>92</v>
      </c>
      <c r="U343" t="s">
        <v>92</v>
      </c>
      <c r="V343" t="s">
        <v>92</v>
      </c>
      <c r="W343" t="s">
        <v>26</v>
      </c>
      <c r="X343" t="s">
        <v>26</v>
      </c>
      <c r="Y343" t="s">
        <v>92</v>
      </c>
    </row>
    <row r="344" spans="3:25" ht="14.1" customHeight="1">
      <c r="C344" t="s">
        <v>26</v>
      </c>
      <c r="I344" t="s">
        <v>92</v>
      </c>
      <c r="L344" t="s">
        <v>92</v>
      </c>
      <c r="M344" t="s">
        <v>103</v>
      </c>
      <c r="N344" t="s">
        <v>92</v>
      </c>
      <c r="O344" t="s">
        <v>92</v>
      </c>
      <c r="P344" t="s">
        <v>92</v>
      </c>
      <c r="R344" t="s">
        <v>92</v>
      </c>
      <c r="U344" t="s">
        <v>92</v>
      </c>
      <c r="V344" t="s">
        <v>92</v>
      </c>
      <c r="W344" t="s">
        <v>26</v>
      </c>
      <c r="X344" t="s">
        <v>26</v>
      </c>
      <c r="Y344" t="s">
        <v>92</v>
      </c>
    </row>
    <row r="345" spans="3:25" ht="14.1" customHeight="1">
      <c r="C345" t="s">
        <v>26</v>
      </c>
      <c r="I345" t="s">
        <v>92</v>
      </c>
      <c r="L345" t="s">
        <v>92</v>
      </c>
      <c r="M345" t="s">
        <v>103</v>
      </c>
      <c r="N345" t="s">
        <v>92</v>
      </c>
      <c r="O345" t="s">
        <v>92</v>
      </c>
      <c r="P345" t="s">
        <v>92</v>
      </c>
      <c r="R345" t="s">
        <v>92</v>
      </c>
      <c r="U345" t="s">
        <v>92</v>
      </c>
      <c r="V345" t="s">
        <v>92</v>
      </c>
      <c r="W345" t="s">
        <v>26</v>
      </c>
      <c r="X345" t="s">
        <v>26</v>
      </c>
      <c r="Y345" t="s">
        <v>92</v>
      </c>
    </row>
    <row r="346" spans="3:25" ht="14.1" customHeight="1">
      <c r="C346" t="s">
        <v>26</v>
      </c>
      <c r="I346" t="s">
        <v>92</v>
      </c>
      <c r="L346" t="s">
        <v>92</v>
      </c>
      <c r="M346" t="s">
        <v>103</v>
      </c>
      <c r="N346" t="s">
        <v>92</v>
      </c>
      <c r="O346" t="s">
        <v>92</v>
      </c>
      <c r="P346" t="s">
        <v>92</v>
      </c>
      <c r="R346" t="s">
        <v>92</v>
      </c>
      <c r="U346" t="s">
        <v>92</v>
      </c>
      <c r="V346" t="s">
        <v>92</v>
      </c>
      <c r="W346" t="s">
        <v>26</v>
      </c>
      <c r="X346" t="s">
        <v>26</v>
      </c>
      <c r="Y346" t="s">
        <v>92</v>
      </c>
    </row>
    <row r="347" spans="3:25" ht="14.1" customHeight="1">
      <c r="C347" t="s">
        <v>26</v>
      </c>
      <c r="I347" t="s">
        <v>92</v>
      </c>
      <c r="L347" t="s">
        <v>92</v>
      </c>
      <c r="M347" t="s">
        <v>103</v>
      </c>
      <c r="N347" t="s">
        <v>92</v>
      </c>
      <c r="O347" t="s">
        <v>92</v>
      </c>
      <c r="P347" t="s">
        <v>92</v>
      </c>
      <c r="R347" t="s">
        <v>92</v>
      </c>
      <c r="U347" t="s">
        <v>92</v>
      </c>
      <c r="V347" t="s">
        <v>92</v>
      </c>
      <c r="W347" t="s">
        <v>26</v>
      </c>
      <c r="X347" t="s">
        <v>26</v>
      </c>
      <c r="Y347" t="s">
        <v>92</v>
      </c>
    </row>
    <row r="348" spans="3:25" ht="14.1" customHeight="1">
      <c r="C348" t="s">
        <v>26</v>
      </c>
      <c r="I348" t="s">
        <v>92</v>
      </c>
      <c r="L348" t="s">
        <v>92</v>
      </c>
      <c r="M348" t="s">
        <v>103</v>
      </c>
      <c r="N348" t="s">
        <v>92</v>
      </c>
      <c r="O348" t="s">
        <v>92</v>
      </c>
      <c r="P348" t="s">
        <v>92</v>
      </c>
      <c r="R348" t="s">
        <v>92</v>
      </c>
      <c r="U348" t="s">
        <v>92</v>
      </c>
      <c r="V348" t="s">
        <v>92</v>
      </c>
      <c r="W348" t="s">
        <v>26</v>
      </c>
      <c r="X348" t="s">
        <v>26</v>
      </c>
      <c r="Y348" t="s">
        <v>92</v>
      </c>
    </row>
    <row r="349" spans="3:25" ht="14.1" customHeight="1">
      <c r="C349" t="s">
        <v>26</v>
      </c>
      <c r="I349" t="s">
        <v>92</v>
      </c>
      <c r="L349" t="s">
        <v>92</v>
      </c>
      <c r="M349" t="s">
        <v>103</v>
      </c>
      <c r="N349" t="s">
        <v>92</v>
      </c>
      <c r="O349" t="s">
        <v>92</v>
      </c>
      <c r="P349" t="s">
        <v>92</v>
      </c>
      <c r="R349" t="s">
        <v>92</v>
      </c>
      <c r="U349" t="s">
        <v>92</v>
      </c>
      <c r="V349" t="s">
        <v>92</v>
      </c>
      <c r="W349" t="s">
        <v>26</v>
      </c>
      <c r="X349" t="s">
        <v>26</v>
      </c>
      <c r="Y349" t="s">
        <v>92</v>
      </c>
    </row>
    <row r="350" spans="3:25" ht="14.1" customHeight="1">
      <c r="C350" t="s">
        <v>26</v>
      </c>
      <c r="I350" t="s">
        <v>92</v>
      </c>
      <c r="L350" t="s">
        <v>92</v>
      </c>
      <c r="M350" t="s">
        <v>103</v>
      </c>
      <c r="N350" t="s">
        <v>92</v>
      </c>
      <c r="O350" t="s">
        <v>92</v>
      </c>
      <c r="P350" t="s">
        <v>92</v>
      </c>
      <c r="R350" t="s">
        <v>92</v>
      </c>
      <c r="U350" t="s">
        <v>92</v>
      </c>
      <c r="V350" t="s">
        <v>92</v>
      </c>
      <c r="W350" t="s">
        <v>26</v>
      </c>
      <c r="X350" t="s">
        <v>26</v>
      </c>
      <c r="Y350" t="s">
        <v>92</v>
      </c>
    </row>
    <row r="351" spans="3:25" ht="14.1" customHeight="1">
      <c r="C351" t="s">
        <v>26</v>
      </c>
      <c r="I351" t="s">
        <v>92</v>
      </c>
      <c r="L351" t="s">
        <v>92</v>
      </c>
      <c r="M351" t="s">
        <v>103</v>
      </c>
      <c r="N351" t="s">
        <v>92</v>
      </c>
      <c r="O351" t="s">
        <v>92</v>
      </c>
      <c r="P351" t="s">
        <v>92</v>
      </c>
      <c r="R351" t="s">
        <v>92</v>
      </c>
      <c r="U351" t="s">
        <v>92</v>
      </c>
      <c r="V351" t="s">
        <v>92</v>
      </c>
      <c r="W351" t="s">
        <v>26</v>
      </c>
      <c r="X351" t="s">
        <v>26</v>
      </c>
      <c r="Y351" t="s">
        <v>92</v>
      </c>
    </row>
    <row r="352" spans="3:25" ht="14.1" customHeight="1">
      <c r="C352" t="s">
        <v>26</v>
      </c>
      <c r="I352" t="s">
        <v>92</v>
      </c>
      <c r="L352" t="s">
        <v>92</v>
      </c>
      <c r="M352" t="s">
        <v>103</v>
      </c>
      <c r="N352" t="s">
        <v>92</v>
      </c>
      <c r="O352" t="s">
        <v>92</v>
      </c>
      <c r="P352" t="s">
        <v>92</v>
      </c>
      <c r="R352" t="s">
        <v>92</v>
      </c>
      <c r="U352" t="s">
        <v>92</v>
      </c>
      <c r="V352" t="s">
        <v>92</v>
      </c>
      <c r="W352" t="s">
        <v>26</v>
      </c>
      <c r="X352" t="s">
        <v>26</v>
      </c>
      <c r="Y352" t="s">
        <v>92</v>
      </c>
    </row>
    <row r="353" spans="3:25" ht="14.1" customHeight="1">
      <c r="C353" t="s">
        <v>26</v>
      </c>
      <c r="I353" t="s">
        <v>92</v>
      </c>
      <c r="L353" t="s">
        <v>92</v>
      </c>
      <c r="M353" t="s">
        <v>103</v>
      </c>
      <c r="N353" t="s">
        <v>92</v>
      </c>
      <c r="O353" t="s">
        <v>92</v>
      </c>
      <c r="P353" t="s">
        <v>92</v>
      </c>
      <c r="R353" t="s">
        <v>92</v>
      </c>
      <c r="U353" t="s">
        <v>92</v>
      </c>
      <c r="V353" t="s">
        <v>92</v>
      </c>
      <c r="W353" t="s">
        <v>26</v>
      </c>
      <c r="X353" t="s">
        <v>26</v>
      </c>
      <c r="Y353" t="s">
        <v>92</v>
      </c>
    </row>
    <row r="354" spans="3:25" ht="14.1" customHeight="1">
      <c r="C354" t="s">
        <v>26</v>
      </c>
      <c r="I354" t="s">
        <v>92</v>
      </c>
      <c r="L354" t="s">
        <v>92</v>
      </c>
      <c r="M354" t="s">
        <v>103</v>
      </c>
      <c r="N354" t="s">
        <v>92</v>
      </c>
      <c r="O354" t="s">
        <v>92</v>
      </c>
      <c r="P354" t="s">
        <v>92</v>
      </c>
      <c r="R354" t="s">
        <v>92</v>
      </c>
      <c r="U354" t="s">
        <v>92</v>
      </c>
      <c r="V354" t="s">
        <v>92</v>
      </c>
      <c r="W354" t="s">
        <v>26</v>
      </c>
      <c r="X354" t="s">
        <v>26</v>
      </c>
      <c r="Y354" t="s">
        <v>92</v>
      </c>
    </row>
    <row r="355" spans="3:25" ht="14.1" customHeight="1">
      <c r="C355" t="s">
        <v>26</v>
      </c>
      <c r="I355" t="s">
        <v>92</v>
      </c>
      <c r="L355" t="s">
        <v>92</v>
      </c>
      <c r="M355" t="s">
        <v>103</v>
      </c>
      <c r="N355" t="s">
        <v>92</v>
      </c>
      <c r="O355" t="s">
        <v>92</v>
      </c>
      <c r="P355" t="s">
        <v>92</v>
      </c>
      <c r="R355" t="s">
        <v>92</v>
      </c>
      <c r="U355" t="s">
        <v>92</v>
      </c>
      <c r="V355" t="s">
        <v>92</v>
      </c>
      <c r="W355" t="s">
        <v>26</v>
      </c>
      <c r="X355" t="s">
        <v>26</v>
      </c>
      <c r="Y355" t="s">
        <v>92</v>
      </c>
    </row>
    <row r="356" spans="3:25" ht="14.1" customHeight="1">
      <c r="C356" t="s">
        <v>26</v>
      </c>
      <c r="I356" t="s">
        <v>92</v>
      </c>
      <c r="L356" t="s">
        <v>92</v>
      </c>
      <c r="M356" t="s">
        <v>103</v>
      </c>
      <c r="N356" t="s">
        <v>92</v>
      </c>
      <c r="O356" t="s">
        <v>92</v>
      </c>
      <c r="P356" t="s">
        <v>92</v>
      </c>
      <c r="R356" t="s">
        <v>92</v>
      </c>
      <c r="U356" t="s">
        <v>92</v>
      </c>
      <c r="V356" t="s">
        <v>92</v>
      </c>
      <c r="W356" t="s">
        <v>26</v>
      </c>
      <c r="X356" t="s">
        <v>26</v>
      </c>
      <c r="Y356" t="s">
        <v>92</v>
      </c>
    </row>
    <row r="357" spans="3:25" ht="14.1" customHeight="1">
      <c r="C357" t="s">
        <v>26</v>
      </c>
      <c r="I357" t="s">
        <v>92</v>
      </c>
      <c r="L357" t="s">
        <v>92</v>
      </c>
      <c r="M357" t="s">
        <v>103</v>
      </c>
      <c r="N357" t="s">
        <v>92</v>
      </c>
      <c r="O357" t="s">
        <v>92</v>
      </c>
      <c r="P357" t="s">
        <v>92</v>
      </c>
      <c r="R357" t="s">
        <v>92</v>
      </c>
      <c r="U357" t="s">
        <v>92</v>
      </c>
      <c r="V357" t="s">
        <v>92</v>
      </c>
      <c r="W357" t="s">
        <v>26</v>
      </c>
      <c r="X357" t="s">
        <v>26</v>
      </c>
      <c r="Y357" t="s">
        <v>92</v>
      </c>
    </row>
    <row r="358" spans="3:25" ht="14.1" customHeight="1">
      <c r="C358" t="s">
        <v>26</v>
      </c>
      <c r="I358" t="s">
        <v>92</v>
      </c>
      <c r="L358" t="s">
        <v>92</v>
      </c>
      <c r="M358" t="s">
        <v>103</v>
      </c>
      <c r="N358" t="s">
        <v>92</v>
      </c>
      <c r="O358" t="s">
        <v>92</v>
      </c>
      <c r="P358" t="s">
        <v>92</v>
      </c>
      <c r="R358" t="s">
        <v>92</v>
      </c>
      <c r="U358" t="s">
        <v>92</v>
      </c>
      <c r="V358" t="s">
        <v>92</v>
      </c>
      <c r="W358" t="s">
        <v>26</v>
      </c>
      <c r="X358" t="s">
        <v>26</v>
      </c>
      <c r="Y358" t="s">
        <v>92</v>
      </c>
    </row>
    <row r="359" spans="3:25" ht="14.1" customHeight="1">
      <c r="C359" t="s">
        <v>26</v>
      </c>
      <c r="I359" t="s">
        <v>92</v>
      </c>
      <c r="L359" t="s">
        <v>92</v>
      </c>
      <c r="M359" t="s">
        <v>103</v>
      </c>
      <c r="N359" t="s">
        <v>92</v>
      </c>
      <c r="O359" t="s">
        <v>92</v>
      </c>
      <c r="P359" t="s">
        <v>92</v>
      </c>
      <c r="R359" t="s">
        <v>92</v>
      </c>
      <c r="U359" t="s">
        <v>92</v>
      </c>
      <c r="V359" t="s">
        <v>92</v>
      </c>
      <c r="W359" t="s">
        <v>26</v>
      </c>
      <c r="X359" t="s">
        <v>26</v>
      </c>
      <c r="Y359" t="s">
        <v>92</v>
      </c>
    </row>
    <row r="360" spans="3:25" ht="14.1" customHeight="1">
      <c r="C360" t="s">
        <v>26</v>
      </c>
      <c r="I360" t="s">
        <v>92</v>
      </c>
      <c r="L360" t="s">
        <v>92</v>
      </c>
      <c r="M360" t="s">
        <v>103</v>
      </c>
      <c r="N360" t="s">
        <v>92</v>
      </c>
      <c r="O360" t="s">
        <v>92</v>
      </c>
      <c r="P360" t="s">
        <v>92</v>
      </c>
      <c r="R360" t="s">
        <v>92</v>
      </c>
      <c r="U360" t="s">
        <v>92</v>
      </c>
      <c r="V360" t="s">
        <v>92</v>
      </c>
      <c r="W360" t="s">
        <v>26</v>
      </c>
      <c r="X360" t="s">
        <v>26</v>
      </c>
      <c r="Y360" t="s">
        <v>92</v>
      </c>
    </row>
    <row r="361" spans="3:25" ht="14.1" customHeight="1">
      <c r="C361" t="s">
        <v>26</v>
      </c>
      <c r="I361" t="s">
        <v>92</v>
      </c>
      <c r="L361" t="s">
        <v>92</v>
      </c>
      <c r="M361" t="s">
        <v>103</v>
      </c>
      <c r="N361" t="s">
        <v>92</v>
      </c>
      <c r="O361" t="s">
        <v>92</v>
      </c>
      <c r="P361" t="s">
        <v>92</v>
      </c>
      <c r="R361" t="s">
        <v>92</v>
      </c>
      <c r="U361" t="s">
        <v>92</v>
      </c>
      <c r="V361" t="s">
        <v>92</v>
      </c>
      <c r="W361" t="s">
        <v>26</v>
      </c>
      <c r="X361" t="s">
        <v>26</v>
      </c>
      <c r="Y361" t="s">
        <v>92</v>
      </c>
    </row>
    <row r="362" spans="3:25" ht="14.1" customHeight="1">
      <c r="C362" t="s">
        <v>26</v>
      </c>
      <c r="I362" t="s">
        <v>92</v>
      </c>
      <c r="L362" t="s">
        <v>92</v>
      </c>
      <c r="M362" t="s">
        <v>103</v>
      </c>
      <c r="N362" t="s">
        <v>92</v>
      </c>
      <c r="O362" t="s">
        <v>92</v>
      </c>
      <c r="P362" t="s">
        <v>92</v>
      </c>
      <c r="R362" t="s">
        <v>92</v>
      </c>
      <c r="U362" t="s">
        <v>92</v>
      </c>
      <c r="V362" t="s">
        <v>92</v>
      </c>
      <c r="W362" t="s">
        <v>26</v>
      </c>
      <c r="X362" t="s">
        <v>26</v>
      </c>
      <c r="Y362" t="s">
        <v>92</v>
      </c>
    </row>
    <row r="363" spans="3:25" ht="14.1" customHeight="1">
      <c r="C363" t="s">
        <v>26</v>
      </c>
      <c r="I363" t="s">
        <v>92</v>
      </c>
      <c r="L363" t="s">
        <v>92</v>
      </c>
      <c r="M363" t="s">
        <v>103</v>
      </c>
      <c r="N363" t="s">
        <v>92</v>
      </c>
      <c r="O363" t="s">
        <v>92</v>
      </c>
      <c r="P363" t="s">
        <v>92</v>
      </c>
      <c r="R363" t="s">
        <v>92</v>
      </c>
      <c r="U363" t="s">
        <v>92</v>
      </c>
      <c r="V363" t="s">
        <v>92</v>
      </c>
      <c r="W363" t="s">
        <v>26</v>
      </c>
      <c r="X363" t="s">
        <v>26</v>
      </c>
      <c r="Y363" t="s">
        <v>92</v>
      </c>
    </row>
    <row r="364" spans="3:25" ht="14.1" customHeight="1">
      <c r="C364" t="s">
        <v>26</v>
      </c>
      <c r="I364" t="s">
        <v>92</v>
      </c>
      <c r="L364" t="s">
        <v>92</v>
      </c>
      <c r="M364" t="s">
        <v>103</v>
      </c>
      <c r="N364" t="s">
        <v>92</v>
      </c>
      <c r="O364" t="s">
        <v>92</v>
      </c>
      <c r="P364" t="s">
        <v>92</v>
      </c>
      <c r="R364" t="s">
        <v>92</v>
      </c>
      <c r="U364" t="s">
        <v>92</v>
      </c>
      <c r="V364" t="s">
        <v>92</v>
      </c>
      <c r="W364" t="s">
        <v>26</v>
      </c>
      <c r="X364" t="s">
        <v>26</v>
      </c>
      <c r="Y364" t="s">
        <v>92</v>
      </c>
    </row>
    <row r="365" spans="3:25" ht="14.1" customHeight="1">
      <c r="C365" t="s">
        <v>26</v>
      </c>
      <c r="I365" t="s">
        <v>92</v>
      </c>
      <c r="L365" t="s">
        <v>92</v>
      </c>
      <c r="M365" t="s">
        <v>103</v>
      </c>
      <c r="N365" t="s">
        <v>92</v>
      </c>
      <c r="O365" t="s">
        <v>92</v>
      </c>
      <c r="P365" t="s">
        <v>92</v>
      </c>
      <c r="R365" t="s">
        <v>92</v>
      </c>
      <c r="U365" t="s">
        <v>92</v>
      </c>
      <c r="V365" t="s">
        <v>92</v>
      </c>
      <c r="W365" t="s">
        <v>26</v>
      </c>
      <c r="X365" t="s">
        <v>26</v>
      </c>
      <c r="Y365" t="s">
        <v>92</v>
      </c>
    </row>
    <row r="366" spans="3:25" ht="14.1" customHeight="1">
      <c r="C366" t="s">
        <v>26</v>
      </c>
      <c r="I366" t="s">
        <v>92</v>
      </c>
      <c r="L366" t="s">
        <v>92</v>
      </c>
      <c r="M366" t="s">
        <v>103</v>
      </c>
      <c r="N366" t="s">
        <v>92</v>
      </c>
      <c r="O366" t="s">
        <v>92</v>
      </c>
      <c r="P366" t="s">
        <v>92</v>
      </c>
      <c r="R366" t="s">
        <v>92</v>
      </c>
      <c r="U366" t="s">
        <v>92</v>
      </c>
      <c r="V366" t="s">
        <v>92</v>
      </c>
      <c r="W366" t="s">
        <v>26</v>
      </c>
      <c r="X366" t="s">
        <v>26</v>
      </c>
      <c r="Y366" t="s">
        <v>92</v>
      </c>
    </row>
    <row r="367" spans="3:25" ht="14.1" customHeight="1">
      <c r="C367" t="s">
        <v>26</v>
      </c>
      <c r="I367" t="s">
        <v>92</v>
      </c>
      <c r="L367" t="s">
        <v>92</v>
      </c>
      <c r="M367" t="s">
        <v>103</v>
      </c>
      <c r="N367" t="s">
        <v>92</v>
      </c>
      <c r="O367" t="s">
        <v>92</v>
      </c>
      <c r="P367" t="s">
        <v>92</v>
      </c>
      <c r="R367" t="s">
        <v>92</v>
      </c>
      <c r="U367" t="s">
        <v>92</v>
      </c>
      <c r="V367" t="s">
        <v>92</v>
      </c>
      <c r="W367" t="s">
        <v>26</v>
      </c>
      <c r="X367" t="s">
        <v>26</v>
      </c>
      <c r="Y367" t="s">
        <v>92</v>
      </c>
    </row>
    <row r="368" spans="3:25" ht="14.1" customHeight="1">
      <c r="C368" t="s">
        <v>26</v>
      </c>
      <c r="I368" t="s">
        <v>92</v>
      </c>
      <c r="L368" t="s">
        <v>92</v>
      </c>
      <c r="M368" t="s">
        <v>103</v>
      </c>
      <c r="N368" t="s">
        <v>92</v>
      </c>
      <c r="O368" t="s">
        <v>92</v>
      </c>
      <c r="P368" t="s">
        <v>92</v>
      </c>
      <c r="R368" t="s">
        <v>92</v>
      </c>
      <c r="U368" t="s">
        <v>92</v>
      </c>
      <c r="V368" t="s">
        <v>92</v>
      </c>
      <c r="W368" t="s">
        <v>26</v>
      </c>
      <c r="X368" t="s">
        <v>26</v>
      </c>
      <c r="Y368" t="s">
        <v>92</v>
      </c>
    </row>
    <row r="369" spans="3:25" ht="14.1" customHeight="1">
      <c r="C369" t="s">
        <v>26</v>
      </c>
      <c r="I369" t="s">
        <v>92</v>
      </c>
      <c r="L369" t="s">
        <v>92</v>
      </c>
      <c r="M369" t="s">
        <v>103</v>
      </c>
      <c r="N369" t="s">
        <v>92</v>
      </c>
      <c r="O369" t="s">
        <v>92</v>
      </c>
      <c r="P369" t="s">
        <v>92</v>
      </c>
      <c r="R369" t="s">
        <v>92</v>
      </c>
      <c r="U369" t="s">
        <v>92</v>
      </c>
      <c r="V369" t="s">
        <v>92</v>
      </c>
      <c r="W369" t="s">
        <v>26</v>
      </c>
      <c r="X369" t="s">
        <v>26</v>
      </c>
      <c r="Y369" t="s">
        <v>92</v>
      </c>
    </row>
    <row r="370" spans="3:25" ht="14.1" customHeight="1">
      <c r="C370" t="s">
        <v>26</v>
      </c>
      <c r="I370" t="s">
        <v>92</v>
      </c>
      <c r="L370" t="s">
        <v>92</v>
      </c>
      <c r="M370" t="s">
        <v>103</v>
      </c>
      <c r="N370" t="s">
        <v>92</v>
      </c>
      <c r="O370" t="s">
        <v>92</v>
      </c>
      <c r="P370" t="s">
        <v>92</v>
      </c>
      <c r="R370" t="s">
        <v>92</v>
      </c>
      <c r="U370" t="s">
        <v>92</v>
      </c>
      <c r="V370" t="s">
        <v>92</v>
      </c>
      <c r="W370" t="s">
        <v>26</v>
      </c>
      <c r="X370" t="s">
        <v>26</v>
      </c>
      <c r="Y370" t="s">
        <v>92</v>
      </c>
    </row>
    <row r="371" spans="3:25" ht="14.1" customHeight="1">
      <c r="C371" t="s">
        <v>26</v>
      </c>
      <c r="I371" t="s">
        <v>92</v>
      </c>
      <c r="L371" t="s">
        <v>92</v>
      </c>
      <c r="M371" t="s">
        <v>103</v>
      </c>
      <c r="N371" t="s">
        <v>92</v>
      </c>
      <c r="O371" t="s">
        <v>92</v>
      </c>
      <c r="P371" t="s">
        <v>92</v>
      </c>
      <c r="R371" t="s">
        <v>92</v>
      </c>
      <c r="U371" t="s">
        <v>92</v>
      </c>
      <c r="V371" t="s">
        <v>92</v>
      </c>
      <c r="W371" t="s">
        <v>26</v>
      </c>
      <c r="X371" t="s">
        <v>26</v>
      </c>
      <c r="Y371" t="s">
        <v>92</v>
      </c>
    </row>
    <row r="372" spans="3:25" ht="14.1" customHeight="1">
      <c r="C372" t="s">
        <v>26</v>
      </c>
      <c r="I372" t="s">
        <v>92</v>
      </c>
      <c r="L372" t="s">
        <v>92</v>
      </c>
      <c r="M372" t="s">
        <v>103</v>
      </c>
      <c r="N372" t="s">
        <v>92</v>
      </c>
      <c r="O372" t="s">
        <v>92</v>
      </c>
      <c r="P372" t="s">
        <v>92</v>
      </c>
      <c r="R372" t="s">
        <v>92</v>
      </c>
      <c r="U372" t="s">
        <v>92</v>
      </c>
      <c r="V372" t="s">
        <v>92</v>
      </c>
      <c r="W372" t="s">
        <v>26</v>
      </c>
      <c r="X372" t="s">
        <v>26</v>
      </c>
      <c r="Y372" t="s">
        <v>92</v>
      </c>
    </row>
    <row r="373" spans="3:25" ht="14.1" customHeight="1">
      <c r="C373" t="s">
        <v>26</v>
      </c>
      <c r="I373" t="s">
        <v>92</v>
      </c>
      <c r="L373" t="s">
        <v>92</v>
      </c>
      <c r="M373" t="s">
        <v>103</v>
      </c>
      <c r="N373" t="s">
        <v>92</v>
      </c>
      <c r="O373" t="s">
        <v>92</v>
      </c>
      <c r="P373" t="s">
        <v>92</v>
      </c>
      <c r="R373" t="s">
        <v>92</v>
      </c>
      <c r="U373" t="s">
        <v>92</v>
      </c>
      <c r="V373" t="s">
        <v>92</v>
      </c>
      <c r="W373" t="s">
        <v>26</v>
      </c>
      <c r="X373" t="s">
        <v>26</v>
      </c>
      <c r="Y373" t="s">
        <v>92</v>
      </c>
    </row>
    <row r="374" spans="3:25" ht="14.1" customHeight="1">
      <c r="C374" t="s">
        <v>26</v>
      </c>
      <c r="I374" t="s">
        <v>92</v>
      </c>
      <c r="L374" t="s">
        <v>92</v>
      </c>
      <c r="M374" t="s">
        <v>103</v>
      </c>
      <c r="N374" t="s">
        <v>92</v>
      </c>
      <c r="O374" t="s">
        <v>92</v>
      </c>
      <c r="P374" t="s">
        <v>92</v>
      </c>
      <c r="R374" t="s">
        <v>92</v>
      </c>
      <c r="U374" t="s">
        <v>92</v>
      </c>
      <c r="V374" t="s">
        <v>92</v>
      </c>
      <c r="W374" t="s">
        <v>26</v>
      </c>
      <c r="X374" t="s">
        <v>26</v>
      </c>
      <c r="Y374" t="s">
        <v>92</v>
      </c>
    </row>
    <row r="375" spans="3:25" ht="14.1" customHeight="1">
      <c r="C375" t="s">
        <v>26</v>
      </c>
      <c r="I375" t="s">
        <v>92</v>
      </c>
      <c r="L375" t="s">
        <v>92</v>
      </c>
      <c r="M375" t="s">
        <v>103</v>
      </c>
      <c r="N375" t="s">
        <v>92</v>
      </c>
      <c r="O375" t="s">
        <v>92</v>
      </c>
      <c r="P375" t="s">
        <v>92</v>
      </c>
      <c r="R375" t="s">
        <v>92</v>
      </c>
      <c r="U375" t="s">
        <v>92</v>
      </c>
      <c r="V375" t="s">
        <v>92</v>
      </c>
      <c r="W375" t="s">
        <v>26</v>
      </c>
      <c r="X375" t="s">
        <v>26</v>
      </c>
      <c r="Y375" t="s">
        <v>92</v>
      </c>
    </row>
    <row r="376" spans="3:25" ht="14.1" customHeight="1">
      <c r="C376" t="s">
        <v>26</v>
      </c>
      <c r="I376" t="s">
        <v>92</v>
      </c>
      <c r="L376" t="s">
        <v>92</v>
      </c>
      <c r="M376" t="s">
        <v>103</v>
      </c>
      <c r="N376" t="s">
        <v>92</v>
      </c>
      <c r="O376" t="s">
        <v>92</v>
      </c>
      <c r="P376" t="s">
        <v>92</v>
      </c>
      <c r="R376" t="s">
        <v>92</v>
      </c>
      <c r="U376" t="s">
        <v>92</v>
      </c>
      <c r="V376" t="s">
        <v>92</v>
      </c>
      <c r="W376" t="s">
        <v>26</v>
      </c>
      <c r="X376" t="s">
        <v>26</v>
      </c>
      <c r="Y376" t="s">
        <v>92</v>
      </c>
    </row>
    <row r="377" spans="3:25" ht="14.1" customHeight="1">
      <c r="C377" t="s">
        <v>26</v>
      </c>
      <c r="I377" t="s">
        <v>92</v>
      </c>
      <c r="L377" t="s">
        <v>92</v>
      </c>
      <c r="M377" t="s">
        <v>103</v>
      </c>
      <c r="N377" t="s">
        <v>92</v>
      </c>
      <c r="O377" t="s">
        <v>92</v>
      </c>
      <c r="P377" t="s">
        <v>92</v>
      </c>
      <c r="R377" t="s">
        <v>92</v>
      </c>
      <c r="U377" t="s">
        <v>92</v>
      </c>
      <c r="V377" t="s">
        <v>92</v>
      </c>
      <c r="W377" t="s">
        <v>26</v>
      </c>
      <c r="X377" t="s">
        <v>26</v>
      </c>
      <c r="Y377" t="s">
        <v>92</v>
      </c>
    </row>
    <row r="378" spans="3:25" ht="14.1" customHeight="1">
      <c r="C378" t="s">
        <v>26</v>
      </c>
      <c r="I378" t="s">
        <v>92</v>
      </c>
      <c r="L378" t="s">
        <v>92</v>
      </c>
      <c r="M378" t="s">
        <v>103</v>
      </c>
      <c r="N378" t="s">
        <v>92</v>
      </c>
      <c r="O378" t="s">
        <v>92</v>
      </c>
      <c r="P378" t="s">
        <v>92</v>
      </c>
      <c r="R378" t="s">
        <v>92</v>
      </c>
      <c r="U378" t="s">
        <v>92</v>
      </c>
      <c r="V378" t="s">
        <v>92</v>
      </c>
      <c r="W378" t="s">
        <v>26</v>
      </c>
      <c r="X378" t="s">
        <v>26</v>
      </c>
      <c r="Y378" t="s">
        <v>92</v>
      </c>
    </row>
    <row r="379" spans="3:25" ht="14.1" customHeight="1">
      <c r="C379" t="s">
        <v>26</v>
      </c>
      <c r="I379" t="s">
        <v>92</v>
      </c>
      <c r="L379" t="s">
        <v>92</v>
      </c>
      <c r="M379" t="s">
        <v>103</v>
      </c>
      <c r="N379" t="s">
        <v>92</v>
      </c>
      <c r="O379" t="s">
        <v>92</v>
      </c>
      <c r="P379" t="s">
        <v>92</v>
      </c>
      <c r="R379" t="s">
        <v>92</v>
      </c>
      <c r="U379" t="s">
        <v>92</v>
      </c>
      <c r="V379" t="s">
        <v>92</v>
      </c>
      <c r="W379" t="s">
        <v>26</v>
      </c>
      <c r="X379" t="s">
        <v>26</v>
      </c>
      <c r="Y379" t="s">
        <v>92</v>
      </c>
    </row>
    <row r="380" spans="3:25" ht="14.1" customHeight="1">
      <c r="C380" t="s">
        <v>26</v>
      </c>
      <c r="I380" t="s">
        <v>92</v>
      </c>
      <c r="L380" t="s">
        <v>92</v>
      </c>
      <c r="M380" t="s">
        <v>103</v>
      </c>
      <c r="N380" t="s">
        <v>92</v>
      </c>
      <c r="O380" t="s">
        <v>92</v>
      </c>
      <c r="P380" t="s">
        <v>92</v>
      </c>
      <c r="R380" t="s">
        <v>92</v>
      </c>
      <c r="U380" t="s">
        <v>92</v>
      </c>
      <c r="V380" t="s">
        <v>92</v>
      </c>
      <c r="W380" t="s">
        <v>26</v>
      </c>
      <c r="X380" t="s">
        <v>26</v>
      </c>
      <c r="Y380" t="s">
        <v>92</v>
      </c>
    </row>
    <row r="381" spans="3:25" ht="14.1" customHeight="1">
      <c r="C381" t="s">
        <v>26</v>
      </c>
      <c r="I381" t="s">
        <v>92</v>
      </c>
      <c r="L381" t="s">
        <v>92</v>
      </c>
      <c r="M381" t="s">
        <v>103</v>
      </c>
      <c r="N381" t="s">
        <v>92</v>
      </c>
      <c r="O381" t="s">
        <v>92</v>
      </c>
      <c r="P381" t="s">
        <v>92</v>
      </c>
      <c r="R381" t="s">
        <v>92</v>
      </c>
      <c r="U381" t="s">
        <v>92</v>
      </c>
      <c r="V381" t="s">
        <v>92</v>
      </c>
      <c r="W381" t="s">
        <v>26</v>
      </c>
      <c r="X381" t="s">
        <v>26</v>
      </c>
      <c r="Y381" t="s">
        <v>92</v>
      </c>
    </row>
    <row r="382" spans="3:25" ht="14.1" customHeight="1">
      <c r="C382" t="s">
        <v>26</v>
      </c>
      <c r="I382" t="s">
        <v>92</v>
      </c>
      <c r="L382" t="s">
        <v>92</v>
      </c>
      <c r="M382" t="s">
        <v>103</v>
      </c>
      <c r="N382" t="s">
        <v>92</v>
      </c>
      <c r="O382" t="s">
        <v>92</v>
      </c>
      <c r="P382" t="s">
        <v>92</v>
      </c>
      <c r="R382" t="s">
        <v>92</v>
      </c>
      <c r="U382" t="s">
        <v>92</v>
      </c>
      <c r="V382" t="s">
        <v>92</v>
      </c>
      <c r="W382" t="s">
        <v>26</v>
      </c>
      <c r="X382" t="s">
        <v>26</v>
      </c>
      <c r="Y382" t="s">
        <v>92</v>
      </c>
    </row>
    <row r="383" spans="3:25" ht="14.1" customHeight="1">
      <c r="C383" t="s">
        <v>26</v>
      </c>
      <c r="I383" t="s">
        <v>92</v>
      </c>
      <c r="L383" t="s">
        <v>92</v>
      </c>
      <c r="M383" t="s">
        <v>103</v>
      </c>
      <c r="N383" t="s">
        <v>92</v>
      </c>
      <c r="O383" t="s">
        <v>92</v>
      </c>
      <c r="P383" t="s">
        <v>92</v>
      </c>
      <c r="R383" t="s">
        <v>92</v>
      </c>
      <c r="U383" t="s">
        <v>92</v>
      </c>
      <c r="V383" t="s">
        <v>92</v>
      </c>
      <c r="W383" t="s">
        <v>26</v>
      </c>
      <c r="X383" t="s">
        <v>26</v>
      </c>
      <c r="Y383" t="s">
        <v>92</v>
      </c>
    </row>
    <row r="384" spans="3:25" ht="14.1" customHeight="1">
      <c r="C384" t="s">
        <v>26</v>
      </c>
      <c r="I384" t="s">
        <v>92</v>
      </c>
      <c r="L384" t="s">
        <v>92</v>
      </c>
      <c r="M384" t="s">
        <v>103</v>
      </c>
      <c r="N384" t="s">
        <v>92</v>
      </c>
      <c r="O384" t="s">
        <v>92</v>
      </c>
      <c r="P384" t="s">
        <v>92</v>
      </c>
      <c r="R384" t="s">
        <v>92</v>
      </c>
      <c r="U384" t="s">
        <v>92</v>
      </c>
      <c r="V384" t="s">
        <v>92</v>
      </c>
      <c r="W384" t="s">
        <v>26</v>
      </c>
      <c r="X384" t="s">
        <v>26</v>
      </c>
      <c r="Y384" t="s">
        <v>92</v>
      </c>
    </row>
    <row r="385" spans="3:25" ht="14.1" customHeight="1">
      <c r="C385" t="s">
        <v>26</v>
      </c>
      <c r="I385" t="s">
        <v>92</v>
      </c>
      <c r="L385" t="s">
        <v>92</v>
      </c>
      <c r="M385" t="s">
        <v>103</v>
      </c>
      <c r="N385" t="s">
        <v>92</v>
      </c>
      <c r="O385" t="s">
        <v>92</v>
      </c>
      <c r="P385" t="s">
        <v>92</v>
      </c>
      <c r="R385" t="s">
        <v>92</v>
      </c>
      <c r="U385" t="s">
        <v>92</v>
      </c>
      <c r="V385" t="s">
        <v>92</v>
      </c>
      <c r="W385" t="s">
        <v>26</v>
      </c>
      <c r="X385" t="s">
        <v>26</v>
      </c>
      <c r="Y385" t="s">
        <v>92</v>
      </c>
    </row>
    <row r="386" spans="3:25" ht="14.1" customHeight="1">
      <c r="C386" t="s">
        <v>26</v>
      </c>
      <c r="I386" t="s">
        <v>92</v>
      </c>
      <c r="L386" t="s">
        <v>92</v>
      </c>
      <c r="M386" t="s">
        <v>103</v>
      </c>
      <c r="N386" t="s">
        <v>92</v>
      </c>
      <c r="O386" t="s">
        <v>92</v>
      </c>
      <c r="P386" t="s">
        <v>92</v>
      </c>
      <c r="R386" t="s">
        <v>92</v>
      </c>
      <c r="U386" t="s">
        <v>92</v>
      </c>
      <c r="V386" t="s">
        <v>92</v>
      </c>
      <c r="W386" t="s">
        <v>26</v>
      </c>
      <c r="X386" t="s">
        <v>26</v>
      </c>
      <c r="Y386" t="s">
        <v>92</v>
      </c>
    </row>
    <row r="387" spans="3:25" ht="14.1" customHeight="1">
      <c r="C387" t="s">
        <v>26</v>
      </c>
      <c r="I387" t="s">
        <v>92</v>
      </c>
      <c r="L387" t="s">
        <v>92</v>
      </c>
      <c r="M387" t="s">
        <v>103</v>
      </c>
      <c r="N387" t="s">
        <v>92</v>
      </c>
      <c r="O387" t="s">
        <v>92</v>
      </c>
      <c r="P387" t="s">
        <v>92</v>
      </c>
      <c r="R387" t="s">
        <v>92</v>
      </c>
      <c r="U387" t="s">
        <v>92</v>
      </c>
      <c r="V387" t="s">
        <v>92</v>
      </c>
      <c r="W387" t="s">
        <v>26</v>
      </c>
      <c r="X387" t="s">
        <v>26</v>
      </c>
      <c r="Y387" t="s">
        <v>92</v>
      </c>
    </row>
    <row r="388" spans="3:25" ht="14.1" customHeight="1">
      <c r="C388" t="s">
        <v>26</v>
      </c>
      <c r="I388" t="s">
        <v>92</v>
      </c>
      <c r="L388" t="s">
        <v>92</v>
      </c>
      <c r="M388" t="s">
        <v>103</v>
      </c>
      <c r="N388" t="s">
        <v>92</v>
      </c>
      <c r="O388" t="s">
        <v>92</v>
      </c>
      <c r="P388" t="s">
        <v>92</v>
      </c>
      <c r="R388" t="s">
        <v>92</v>
      </c>
      <c r="U388" t="s">
        <v>92</v>
      </c>
      <c r="V388" t="s">
        <v>92</v>
      </c>
      <c r="W388" t="s">
        <v>26</v>
      </c>
      <c r="X388" t="s">
        <v>26</v>
      </c>
      <c r="Y388" t="s">
        <v>92</v>
      </c>
    </row>
    <row r="389" spans="3:25" ht="14.1" customHeight="1">
      <c r="C389" t="s">
        <v>26</v>
      </c>
      <c r="I389" t="s">
        <v>92</v>
      </c>
      <c r="L389" t="s">
        <v>92</v>
      </c>
      <c r="M389" t="s">
        <v>103</v>
      </c>
      <c r="N389" t="s">
        <v>92</v>
      </c>
      <c r="O389" t="s">
        <v>92</v>
      </c>
      <c r="P389" t="s">
        <v>92</v>
      </c>
      <c r="R389" t="s">
        <v>92</v>
      </c>
      <c r="U389" t="s">
        <v>92</v>
      </c>
      <c r="V389" t="s">
        <v>92</v>
      </c>
      <c r="W389" t="s">
        <v>26</v>
      </c>
      <c r="X389" t="s">
        <v>26</v>
      </c>
      <c r="Y389" t="s">
        <v>92</v>
      </c>
    </row>
    <row r="390" spans="3:25" ht="14.1" customHeight="1">
      <c r="C390" t="s">
        <v>26</v>
      </c>
      <c r="I390" t="s">
        <v>92</v>
      </c>
      <c r="L390" t="s">
        <v>92</v>
      </c>
      <c r="M390" t="s">
        <v>103</v>
      </c>
      <c r="N390" t="s">
        <v>92</v>
      </c>
      <c r="O390" t="s">
        <v>92</v>
      </c>
      <c r="P390" t="s">
        <v>92</v>
      </c>
      <c r="R390" t="s">
        <v>92</v>
      </c>
      <c r="U390" t="s">
        <v>92</v>
      </c>
      <c r="V390" t="s">
        <v>92</v>
      </c>
      <c r="W390" t="s">
        <v>26</v>
      </c>
      <c r="X390" t="s">
        <v>26</v>
      </c>
      <c r="Y390" t="s">
        <v>92</v>
      </c>
    </row>
    <row r="391" spans="3:25" ht="14.1" customHeight="1">
      <c r="C391" t="s">
        <v>26</v>
      </c>
      <c r="I391" t="s">
        <v>92</v>
      </c>
      <c r="L391" t="s">
        <v>92</v>
      </c>
      <c r="M391" t="s">
        <v>103</v>
      </c>
      <c r="N391" t="s">
        <v>92</v>
      </c>
      <c r="O391" t="s">
        <v>92</v>
      </c>
      <c r="P391" t="s">
        <v>92</v>
      </c>
      <c r="R391" t="s">
        <v>92</v>
      </c>
      <c r="U391" t="s">
        <v>92</v>
      </c>
      <c r="V391" t="s">
        <v>92</v>
      </c>
      <c r="W391" t="s">
        <v>26</v>
      </c>
      <c r="X391" t="s">
        <v>26</v>
      </c>
      <c r="Y391" t="s">
        <v>92</v>
      </c>
    </row>
    <row r="392" spans="3:25" ht="14.1" customHeight="1">
      <c r="C392" t="s">
        <v>26</v>
      </c>
      <c r="I392" t="s">
        <v>92</v>
      </c>
      <c r="L392" t="s">
        <v>92</v>
      </c>
      <c r="M392" t="s">
        <v>103</v>
      </c>
      <c r="N392" t="s">
        <v>92</v>
      </c>
      <c r="O392" t="s">
        <v>92</v>
      </c>
      <c r="P392" t="s">
        <v>92</v>
      </c>
      <c r="R392" t="s">
        <v>92</v>
      </c>
      <c r="U392" t="s">
        <v>92</v>
      </c>
      <c r="V392" t="s">
        <v>92</v>
      </c>
      <c r="W392" t="s">
        <v>26</v>
      </c>
      <c r="X392" t="s">
        <v>26</v>
      </c>
      <c r="Y392" t="s">
        <v>92</v>
      </c>
    </row>
    <row r="393" spans="3:25" ht="14.1" customHeight="1">
      <c r="C393" t="s">
        <v>26</v>
      </c>
      <c r="I393" t="s">
        <v>92</v>
      </c>
      <c r="L393" t="s">
        <v>92</v>
      </c>
      <c r="M393" t="s">
        <v>103</v>
      </c>
      <c r="N393" t="s">
        <v>92</v>
      </c>
      <c r="O393" t="s">
        <v>92</v>
      </c>
      <c r="P393" t="s">
        <v>92</v>
      </c>
      <c r="R393" t="s">
        <v>92</v>
      </c>
      <c r="U393" t="s">
        <v>92</v>
      </c>
      <c r="V393" t="s">
        <v>92</v>
      </c>
      <c r="W393" t="s">
        <v>26</v>
      </c>
      <c r="X393" t="s">
        <v>26</v>
      </c>
      <c r="Y393" t="s">
        <v>92</v>
      </c>
    </row>
    <row r="394" spans="3:25" ht="14.1" customHeight="1">
      <c r="C394" t="s">
        <v>26</v>
      </c>
      <c r="I394" t="s">
        <v>92</v>
      </c>
      <c r="L394" t="s">
        <v>92</v>
      </c>
      <c r="M394" t="s">
        <v>103</v>
      </c>
      <c r="N394" t="s">
        <v>92</v>
      </c>
      <c r="O394" t="s">
        <v>92</v>
      </c>
      <c r="P394" t="s">
        <v>92</v>
      </c>
      <c r="R394" t="s">
        <v>92</v>
      </c>
      <c r="U394" t="s">
        <v>92</v>
      </c>
      <c r="V394" t="s">
        <v>92</v>
      </c>
      <c r="W394" t="s">
        <v>26</v>
      </c>
      <c r="X394" t="s">
        <v>26</v>
      </c>
      <c r="Y394" t="s">
        <v>92</v>
      </c>
    </row>
    <row r="395" spans="3:25" ht="14.1" customHeight="1">
      <c r="C395" t="s">
        <v>26</v>
      </c>
      <c r="I395" t="s">
        <v>92</v>
      </c>
      <c r="L395" t="s">
        <v>92</v>
      </c>
      <c r="M395" t="s">
        <v>103</v>
      </c>
      <c r="N395" t="s">
        <v>92</v>
      </c>
      <c r="O395" t="s">
        <v>92</v>
      </c>
      <c r="P395" t="s">
        <v>92</v>
      </c>
      <c r="R395" t="s">
        <v>92</v>
      </c>
      <c r="U395" t="s">
        <v>92</v>
      </c>
      <c r="V395" t="s">
        <v>92</v>
      </c>
      <c r="W395" t="s">
        <v>26</v>
      </c>
      <c r="X395" t="s">
        <v>26</v>
      </c>
      <c r="Y395" t="s">
        <v>92</v>
      </c>
    </row>
    <row r="396" spans="3:25" ht="14.1" customHeight="1">
      <c r="C396" t="s">
        <v>26</v>
      </c>
      <c r="I396" t="s">
        <v>92</v>
      </c>
      <c r="L396" t="s">
        <v>92</v>
      </c>
      <c r="M396" t="s">
        <v>103</v>
      </c>
      <c r="N396" t="s">
        <v>92</v>
      </c>
      <c r="O396" t="s">
        <v>92</v>
      </c>
      <c r="P396" t="s">
        <v>92</v>
      </c>
      <c r="R396" t="s">
        <v>92</v>
      </c>
      <c r="U396" t="s">
        <v>92</v>
      </c>
      <c r="V396" t="s">
        <v>92</v>
      </c>
      <c r="W396" t="s">
        <v>26</v>
      </c>
      <c r="X396" t="s">
        <v>26</v>
      </c>
      <c r="Y396" t="s">
        <v>92</v>
      </c>
    </row>
    <row r="397" spans="3:25" ht="14.1" customHeight="1">
      <c r="C397" t="s">
        <v>26</v>
      </c>
      <c r="I397" t="s">
        <v>92</v>
      </c>
      <c r="L397" t="s">
        <v>92</v>
      </c>
      <c r="M397" t="s">
        <v>103</v>
      </c>
      <c r="N397" t="s">
        <v>92</v>
      </c>
      <c r="O397" t="s">
        <v>92</v>
      </c>
      <c r="P397" t="s">
        <v>92</v>
      </c>
      <c r="R397" t="s">
        <v>92</v>
      </c>
      <c r="U397" t="s">
        <v>92</v>
      </c>
      <c r="V397" t="s">
        <v>92</v>
      </c>
      <c r="W397" t="s">
        <v>26</v>
      </c>
      <c r="X397" t="s">
        <v>26</v>
      </c>
      <c r="Y397" t="s">
        <v>92</v>
      </c>
    </row>
    <row r="398" spans="3:25" ht="14.1" customHeight="1">
      <c r="C398" t="s">
        <v>26</v>
      </c>
      <c r="I398" t="s">
        <v>92</v>
      </c>
      <c r="L398" t="s">
        <v>92</v>
      </c>
      <c r="M398" t="s">
        <v>103</v>
      </c>
      <c r="N398" t="s">
        <v>92</v>
      </c>
      <c r="O398" t="s">
        <v>92</v>
      </c>
      <c r="P398" t="s">
        <v>92</v>
      </c>
      <c r="R398" t="s">
        <v>92</v>
      </c>
      <c r="U398" t="s">
        <v>92</v>
      </c>
      <c r="V398" t="s">
        <v>92</v>
      </c>
      <c r="W398" t="s">
        <v>26</v>
      </c>
      <c r="X398" t="s">
        <v>26</v>
      </c>
      <c r="Y398" t="s">
        <v>92</v>
      </c>
    </row>
    <row r="399" spans="3:25" ht="14.1" customHeight="1">
      <c r="C399" t="s">
        <v>26</v>
      </c>
      <c r="I399" t="s">
        <v>92</v>
      </c>
      <c r="L399" t="s">
        <v>92</v>
      </c>
      <c r="M399" t="s">
        <v>103</v>
      </c>
      <c r="N399" t="s">
        <v>92</v>
      </c>
      <c r="O399" t="s">
        <v>92</v>
      </c>
      <c r="P399" t="s">
        <v>92</v>
      </c>
      <c r="R399" t="s">
        <v>92</v>
      </c>
      <c r="U399" t="s">
        <v>92</v>
      </c>
      <c r="V399" t="s">
        <v>92</v>
      </c>
      <c r="W399" t="s">
        <v>26</v>
      </c>
      <c r="X399" t="s">
        <v>26</v>
      </c>
      <c r="Y399" t="s">
        <v>92</v>
      </c>
    </row>
    <row r="400" spans="3:25" ht="14.1" customHeight="1">
      <c r="C400" t="s">
        <v>26</v>
      </c>
      <c r="I400" t="s">
        <v>92</v>
      </c>
      <c r="L400" t="s">
        <v>92</v>
      </c>
      <c r="M400" t="s">
        <v>103</v>
      </c>
      <c r="N400" t="s">
        <v>92</v>
      </c>
      <c r="O400" t="s">
        <v>92</v>
      </c>
      <c r="P400" t="s">
        <v>92</v>
      </c>
      <c r="R400" t="s">
        <v>92</v>
      </c>
      <c r="U400" t="s">
        <v>92</v>
      </c>
      <c r="V400" t="s">
        <v>92</v>
      </c>
      <c r="W400" t="s">
        <v>26</v>
      </c>
      <c r="X400" t="s">
        <v>26</v>
      </c>
      <c r="Y400" t="s">
        <v>92</v>
      </c>
    </row>
    <row r="401" spans="3:25" ht="14.1" customHeight="1">
      <c r="C401" t="s">
        <v>26</v>
      </c>
      <c r="I401" t="s">
        <v>92</v>
      </c>
      <c r="L401" t="s">
        <v>92</v>
      </c>
      <c r="M401" t="s">
        <v>103</v>
      </c>
      <c r="N401" t="s">
        <v>92</v>
      </c>
      <c r="O401" t="s">
        <v>92</v>
      </c>
      <c r="P401" t="s">
        <v>92</v>
      </c>
      <c r="R401" t="s">
        <v>92</v>
      </c>
      <c r="U401" t="s">
        <v>92</v>
      </c>
      <c r="V401" t="s">
        <v>92</v>
      </c>
      <c r="W401" t="s">
        <v>26</v>
      </c>
      <c r="X401" t="s">
        <v>26</v>
      </c>
      <c r="Y401" t="s">
        <v>92</v>
      </c>
    </row>
    <row r="402" spans="3:25" ht="14.1" customHeight="1">
      <c r="C402" t="s">
        <v>26</v>
      </c>
      <c r="I402" t="s">
        <v>92</v>
      </c>
      <c r="L402" t="s">
        <v>92</v>
      </c>
      <c r="M402" t="s">
        <v>103</v>
      </c>
      <c r="N402" t="s">
        <v>92</v>
      </c>
      <c r="O402" t="s">
        <v>92</v>
      </c>
      <c r="P402" t="s">
        <v>92</v>
      </c>
      <c r="R402" t="s">
        <v>92</v>
      </c>
      <c r="U402" t="s">
        <v>92</v>
      </c>
      <c r="V402" t="s">
        <v>92</v>
      </c>
      <c r="W402" t="s">
        <v>26</v>
      </c>
      <c r="X402" t="s">
        <v>26</v>
      </c>
      <c r="Y402" t="s">
        <v>92</v>
      </c>
    </row>
    <row r="403" spans="3:25" ht="14.1" customHeight="1">
      <c r="C403" t="s">
        <v>26</v>
      </c>
      <c r="I403" t="s">
        <v>92</v>
      </c>
      <c r="L403" t="s">
        <v>92</v>
      </c>
      <c r="M403" t="s">
        <v>103</v>
      </c>
      <c r="N403" t="s">
        <v>92</v>
      </c>
      <c r="O403" t="s">
        <v>92</v>
      </c>
      <c r="P403" t="s">
        <v>92</v>
      </c>
      <c r="R403" t="s">
        <v>92</v>
      </c>
      <c r="U403" t="s">
        <v>92</v>
      </c>
      <c r="V403" t="s">
        <v>92</v>
      </c>
      <c r="W403" t="s">
        <v>26</v>
      </c>
      <c r="X403" t="s">
        <v>26</v>
      </c>
      <c r="Y403" t="s">
        <v>92</v>
      </c>
    </row>
    <row r="404" spans="3:25" ht="14.1" customHeight="1">
      <c r="C404" t="s">
        <v>26</v>
      </c>
      <c r="I404" t="s">
        <v>92</v>
      </c>
      <c r="L404" t="s">
        <v>92</v>
      </c>
      <c r="M404" t="s">
        <v>103</v>
      </c>
      <c r="N404" t="s">
        <v>92</v>
      </c>
      <c r="O404" t="s">
        <v>92</v>
      </c>
      <c r="P404" t="s">
        <v>92</v>
      </c>
      <c r="R404" t="s">
        <v>92</v>
      </c>
      <c r="U404" t="s">
        <v>92</v>
      </c>
      <c r="V404" t="s">
        <v>92</v>
      </c>
      <c r="W404" t="s">
        <v>26</v>
      </c>
      <c r="X404" t="s">
        <v>26</v>
      </c>
      <c r="Y404" t="s">
        <v>92</v>
      </c>
    </row>
    <row r="405" spans="3:25" ht="14.1" customHeight="1">
      <c r="C405" t="s">
        <v>26</v>
      </c>
      <c r="I405" t="s">
        <v>92</v>
      </c>
      <c r="L405" t="s">
        <v>92</v>
      </c>
      <c r="M405" t="s">
        <v>103</v>
      </c>
      <c r="N405" t="s">
        <v>92</v>
      </c>
      <c r="O405" t="s">
        <v>92</v>
      </c>
      <c r="P405" t="s">
        <v>92</v>
      </c>
      <c r="R405" t="s">
        <v>92</v>
      </c>
      <c r="U405" t="s">
        <v>92</v>
      </c>
      <c r="V405" t="s">
        <v>92</v>
      </c>
      <c r="W405" t="s">
        <v>26</v>
      </c>
      <c r="X405" t="s">
        <v>26</v>
      </c>
      <c r="Y405" t="s">
        <v>92</v>
      </c>
    </row>
    <row r="406" spans="3:25" ht="14.1" customHeight="1">
      <c r="C406" t="s">
        <v>26</v>
      </c>
      <c r="I406" t="s">
        <v>92</v>
      </c>
      <c r="L406" t="s">
        <v>92</v>
      </c>
      <c r="M406" t="s">
        <v>103</v>
      </c>
      <c r="N406" t="s">
        <v>92</v>
      </c>
      <c r="O406" t="s">
        <v>92</v>
      </c>
      <c r="P406" t="s">
        <v>92</v>
      </c>
      <c r="R406" t="s">
        <v>92</v>
      </c>
      <c r="U406" t="s">
        <v>92</v>
      </c>
      <c r="V406" t="s">
        <v>92</v>
      </c>
      <c r="W406" t="s">
        <v>26</v>
      </c>
      <c r="X406" t="s">
        <v>26</v>
      </c>
      <c r="Y406" t="s">
        <v>92</v>
      </c>
    </row>
    <row r="407" spans="3:25" ht="14.1" customHeight="1">
      <c r="C407" t="s">
        <v>26</v>
      </c>
      <c r="I407" t="s">
        <v>92</v>
      </c>
      <c r="L407" t="s">
        <v>92</v>
      </c>
      <c r="M407" t="s">
        <v>103</v>
      </c>
      <c r="N407" t="s">
        <v>92</v>
      </c>
      <c r="O407" t="s">
        <v>92</v>
      </c>
      <c r="P407" t="s">
        <v>92</v>
      </c>
      <c r="R407" t="s">
        <v>92</v>
      </c>
      <c r="U407" t="s">
        <v>92</v>
      </c>
      <c r="V407" t="s">
        <v>92</v>
      </c>
      <c r="W407" t="s">
        <v>26</v>
      </c>
      <c r="X407" t="s">
        <v>26</v>
      </c>
      <c r="Y407" t="s">
        <v>92</v>
      </c>
    </row>
    <row r="408" spans="3:25" ht="14.1" customHeight="1">
      <c r="C408" t="s">
        <v>26</v>
      </c>
      <c r="I408" t="s">
        <v>92</v>
      </c>
      <c r="L408" t="s">
        <v>92</v>
      </c>
      <c r="M408" t="s">
        <v>103</v>
      </c>
      <c r="N408" t="s">
        <v>92</v>
      </c>
      <c r="O408" t="s">
        <v>92</v>
      </c>
      <c r="P408" t="s">
        <v>92</v>
      </c>
      <c r="R408" t="s">
        <v>92</v>
      </c>
      <c r="U408" t="s">
        <v>92</v>
      </c>
      <c r="V408" t="s">
        <v>92</v>
      </c>
      <c r="W408" t="s">
        <v>26</v>
      </c>
      <c r="X408" t="s">
        <v>26</v>
      </c>
      <c r="Y408" t="s">
        <v>92</v>
      </c>
    </row>
    <row r="409" spans="3:25" ht="14.1" customHeight="1">
      <c r="C409" t="s">
        <v>26</v>
      </c>
      <c r="I409" t="s">
        <v>92</v>
      </c>
      <c r="L409" t="s">
        <v>92</v>
      </c>
      <c r="M409" t="s">
        <v>103</v>
      </c>
      <c r="N409" t="s">
        <v>92</v>
      </c>
      <c r="O409" t="s">
        <v>92</v>
      </c>
      <c r="P409" t="s">
        <v>92</v>
      </c>
      <c r="R409" t="s">
        <v>92</v>
      </c>
      <c r="U409" t="s">
        <v>92</v>
      </c>
      <c r="V409" t="s">
        <v>92</v>
      </c>
      <c r="W409" t="s">
        <v>26</v>
      </c>
      <c r="X409" t="s">
        <v>26</v>
      </c>
      <c r="Y409" t="s">
        <v>92</v>
      </c>
    </row>
    <row r="410" spans="3:25" ht="14.1" customHeight="1">
      <c r="C410" t="s">
        <v>26</v>
      </c>
      <c r="I410" t="s">
        <v>92</v>
      </c>
      <c r="L410" t="s">
        <v>92</v>
      </c>
      <c r="M410" t="s">
        <v>103</v>
      </c>
      <c r="N410" t="s">
        <v>92</v>
      </c>
      <c r="O410" t="s">
        <v>92</v>
      </c>
      <c r="P410" t="s">
        <v>92</v>
      </c>
      <c r="R410" t="s">
        <v>92</v>
      </c>
      <c r="U410" t="s">
        <v>92</v>
      </c>
      <c r="V410" t="s">
        <v>92</v>
      </c>
      <c r="W410" t="s">
        <v>26</v>
      </c>
      <c r="X410" t="s">
        <v>26</v>
      </c>
      <c r="Y410" t="s">
        <v>92</v>
      </c>
    </row>
    <row r="411" spans="3:25" ht="14.1" customHeight="1">
      <c r="C411" t="s">
        <v>26</v>
      </c>
      <c r="I411" t="s">
        <v>92</v>
      </c>
      <c r="L411" t="s">
        <v>92</v>
      </c>
      <c r="M411" t="s">
        <v>103</v>
      </c>
      <c r="N411" t="s">
        <v>92</v>
      </c>
      <c r="O411" t="s">
        <v>92</v>
      </c>
      <c r="P411" t="s">
        <v>92</v>
      </c>
      <c r="R411" t="s">
        <v>92</v>
      </c>
      <c r="U411" t="s">
        <v>92</v>
      </c>
      <c r="V411" t="s">
        <v>92</v>
      </c>
      <c r="W411" t="s">
        <v>26</v>
      </c>
      <c r="X411" t="s">
        <v>26</v>
      </c>
      <c r="Y411" t="s">
        <v>92</v>
      </c>
    </row>
    <row r="412" spans="3:25" ht="14.1" customHeight="1">
      <c r="C412" t="s">
        <v>26</v>
      </c>
      <c r="I412" t="s">
        <v>92</v>
      </c>
      <c r="L412" t="s">
        <v>92</v>
      </c>
      <c r="M412" t="s">
        <v>103</v>
      </c>
      <c r="N412" t="s">
        <v>92</v>
      </c>
      <c r="O412" t="s">
        <v>92</v>
      </c>
      <c r="P412" t="s">
        <v>92</v>
      </c>
      <c r="R412" t="s">
        <v>92</v>
      </c>
      <c r="U412" t="s">
        <v>92</v>
      </c>
      <c r="V412" t="s">
        <v>92</v>
      </c>
      <c r="W412" t="s">
        <v>26</v>
      </c>
      <c r="X412" t="s">
        <v>26</v>
      </c>
      <c r="Y412" t="s">
        <v>92</v>
      </c>
    </row>
    <row r="413" spans="3:25" ht="14.1" customHeight="1">
      <c r="C413" t="s">
        <v>26</v>
      </c>
      <c r="I413" t="s">
        <v>92</v>
      </c>
      <c r="L413" t="s">
        <v>92</v>
      </c>
      <c r="M413" t="s">
        <v>103</v>
      </c>
      <c r="N413" t="s">
        <v>92</v>
      </c>
      <c r="O413" t="s">
        <v>92</v>
      </c>
      <c r="P413" t="s">
        <v>92</v>
      </c>
      <c r="R413" t="s">
        <v>92</v>
      </c>
      <c r="U413" t="s">
        <v>92</v>
      </c>
      <c r="V413" t="s">
        <v>92</v>
      </c>
      <c r="W413" t="s">
        <v>26</v>
      </c>
      <c r="X413" t="s">
        <v>26</v>
      </c>
      <c r="Y413" t="s">
        <v>92</v>
      </c>
    </row>
    <row r="414" spans="3:25" ht="14.1" customHeight="1">
      <c r="C414" t="s">
        <v>26</v>
      </c>
      <c r="I414" t="s">
        <v>92</v>
      </c>
      <c r="L414" t="s">
        <v>92</v>
      </c>
      <c r="M414" t="s">
        <v>103</v>
      </c>
      <c r="N414" t="s">
        <v>92</v>
      </c>
      <c r="O414" t="s">
        <v>92</v>
      </c>
      <c r="P414" t="s">
        <v>92</v>
      </c>
      <c r="R414" t="s">
        <v>92</v>
      </c>
      <c r="U414" t="s">
        <v>92</v>
      </c>
      <c r="V414" t="s">
        <v>92</v>
      </c>
      <c r="W414" t="s">
        <v>26</v>
      </c>
      <c r="X414" t="s">
        <v>26</v>
      </c>
      <c r="Y414" t="s">
        <v>92</v>
      </c>
    </row>
    <row r="415" spans="3:25" ht="14.1" customHeight="1">
      <c r="C415" t="s">
        <v>26</v>
      </c>
      <c r="I415" t="s">
        <v>92</v>
      </c>
      <c r="L415" t="s">
        <v>92</v>
      </c>
      <c r="M415" t="s">
        <v>103</v>
      </c>
      <c r="N415" t="s">
        <v>92</v>
      </c>
      <c r="O415" t="s">
        <v>92</v>
      </c>
      <c r="P415" t="s">
        <v>92</v>
      </c>
      <c r="R415" t="s">
        <v>92</v>
      </c>
      <c r="U415" t="s">
        <v>92</v>
      </c>
      <c r="V415" t="s">
        <v>92</v>
      </c>
      <c r="W415" t="s">
        <v>26</v>
      </c>
      <c r="X415" t="s">
        <v>26</v>
      </c>
      <c r="Y415" t="s">
        <v>92</v>
      </c>
    </row>
    <row r="416" spans="3:25" ht="14.1" customHeight="1">
      <c r="C416" t="s">
        <v>26</v>
      </c>
      <c r="I416" t="s">
        <v>92</v>
      </c>
      <c r="L416" t="s">
        <v>92</v>
      </c>
      <c r="M416" t="s">
        <v>103</v>
      </c>
      <c r="N416" t="s">
        <v>92</v>
      </c>
      <c r="O416" t="s">
        <v>92</v>
      </c>
      <c r="P416" t="s">
        <v>92</v>
      </c>
      <c r="R416" t="s">
        <v>92</v>
      </c>
      <c r="U416" t="s">
        <v>92</v>
      </c>
      <c r="V416" t="s">
        <v>92</v>
      </c>
      <c r="W416" t="s">
        <v>26</v>
      </c>
      <c r="X416" t="s">
        <v>26</v>
      </c>
      <c r="Y416" t="s">
        <v>92</v>
      </c>
    </row>
    <row r="417" spans="3:25" ht="14.1" customHeight="1">
      <c r="C417" t="s">
        <v>26</v>
      </c>
      <c r="I417" t="s">
        <v>92</v>
      </c>
      <c r="L417" t="s">
        <v>92</v>
      </c>
      <c r="M417" t="s">
        <v>103</v>
      </c>
      <c r="N417" t="s">
        <v>92</v>
      </c>
      <c r="O417" t="s">
        <v>92</v>
      </c>
      <c r="P417" t="s">
        <v>92</v>
      </c>
      <c r="R417" t="s">
        <v>92</v>
      </c>
      <c r="U417" t="s">
        <v>92</v>
      </c>
      <c r="V417" t="s">
        <v>92</v>
      </c>
      <c r="W417" t="s">
        <v>26</v>
      </c>
      <c r="X417" t="s">
        <v>26</v>
      </c>
      <c r="Y417" t="s">
        <v>92</v>
      </c>
    </row>
    <row r="418" spans="3:25" ht="14.1" customHeight="1">
      <c r="C418" t="s">
        <v>26</v>
      </c>
      <c r="I418" t="s">
        <v>92</v>
      </c>
      <c r="L418" t="s">
        <v>92</v>
      </c>
      <c r="M418" t="s">
        <v>103</v>
      </c>
      <c r="N418" t="s">
        <v>92</v>
      </c>
      <c r="O418" t="s">
        <v>92</v>
      </c>
      <c r="P418" t="s">
        <v>92</v>
      </c>
      <c r="R418" t="s">
        <v>92</v>
      </c>
      <c r="U418" t="s">
        <v>92</v>
      </c>
      <c r="V418" t="s">
        <v>92</v>
      </c>
      <c r="W418" t="s">
        <v>26</v>
      </c>
      <c r="X418" t="s">
        <v>26</v>
      </c>
      <c r="Y418" t="s">
        <v>92</v>
      </c>
    </row>
    <row r="419" spans="3:25" ht="14.1" customHeight="1">
      <c r="C419" t="s">
        <v>26</v>
      </c>
      <c r="I419" t="s">
        <v>92</v>
      </c>
      <c r="L419" t="s">
        <v>92</v>
      </c>
      <c r="M419" t="s">
        <v>103</v>
      </c>
      <c r="N419" t="s">
        <v>92</v>
      </c>
      <c r="O419" t="s">
        <v>92</v>
      </c>
      <c r="P419" t="s">
        <v>92</v>
      </c>
      <c r="R419" t="s">
        <v>92</v>
      </c>
      <c r="U419" t="s">
        <v>92</v>
      </c>
      <c r="V419" t="s">
        <v>92</v>
      </c>
      <c r="W419" t="s">
        <v>26</v>
      </c>
      <c r="X419" t="s">
        <v>26</v>
      </c>
      <c r="Y419" t="s">
        <v>92</v>
      </c>
    </row>
    <row r="420" spans="3:25" ht="14.1" customHeight="1">
      <c r="C420" t="s">
        <v>26</v>
      </c>
      <c r="I420" t="s">
        <v>92</v>
      </c>
      <c r="L420" t="s">
        <v>92</v>
      </c>
      <c r="M420" t="s">
        <v>103</v>
      </c>
      <c r="N420" t="s">
        <v>92</v>
      </c>
      <c r="O420" t="s">
        <v>92</v>
      </c>
      <c r="P420" t="s">
        <v>92</v>
      </c>
      <c r="R420" t="s">
        <v>92</v>
      </c>
      <c r="U420" t="s">
        <v>92</v>
      </c>
      <c r="V420" t="s">
        <v>92</v>
      </c>
      <c r="W420" t="s">
        <v>26</v>
      </c>
      <c r="X420" t="s">
        <v>26</v>
      </c>
      <c r="Y420" t="s">
        <v>92</v>
      </c>
    </row>
    <row r="421" spans="3:25" ht="14.1" customHeight="1">
      <c r="C421" t="s">
        <v>26</v>
      </c>
      <c r="I421" t="s">
        <v>92</v>
      </c>
      <c r="L421" t="s">
        <v>92</v>
      </c>
      <c r="M421" t="s">
        <v>103</v>
      </c>
      <c r="N421" t="s">
        <v>92</v>
      </c>
      <c r="O421" t="s">
        <v>92</v>
      </c>
      <c r="P421" t="s">
        <v>92</v>
      </c>
      <c r="R421" t="s">
        <v>92</v>
      </c>
      <c r="U421" t="s">
        <v>92</v>
      </c>
      <c r="V421" t="s">
        <v>92</v>
      </c>
      <c r="W421" t="s">
        <v>26</v>
      </c>
      <c r="X421" t="s">
        <v>26</v>
      </c>
      <c r="Y421" t="s">
        <v>92</v>
      </c>
    </row>
    <row r="422" spans="3:25" ht="14.1" customHeight="1">
      <c r="C422" t="s">
        <v>26</v>
      </c>
      <c r="I422" t="s">
        <v>92</v>
      </c>
      <c r="L422" t="s">
        <v>92</v>
      </c>
      <c r="M422" t="s">
        <v>103</v>
      </c>
      <c r="N422" t="s">
        <v>92</v>
      </c>
      <c r="O422" t="s">
        <v>92</v>
      </c>
      <c r="P422" t="s">
        <v>92</v>
      </c>
      <c r="R422" t="s">
        <v>92</v>
      </c>
      <c r="U422" t="s">
        <v>92</v>
      </c>
      <c r="V422" t="s">
        <v>92</v>
      </c>
      <c r="W422" t="s">
        <v>26</v>
      </c>
      <c r="X422" t="s">
        <v>26</v>
      </c>
      <c r="Y422" t="s">
        <v>92</v>
      </c>
    </row>
    <row r="423" spans="3:25" ht="14.1" customHeight="1">
      <c r="C423" t="s">
        <v>26</v>
      </c>
      <c r="I423" t="s">
        <v>92</v>
      </c>
      <c r="L423" t="s">
        <v>92</v>
      </c>
      <c r="M423" t="s">
        <v>103</v>
      </c>
      <c r="N423" t="s">
        <v>92</v>
      </c>
      <c r="O423" t="s">
        <v>92</v>
      </c>
      <c r="P423" t="s">
        <v>92</v>
      </c>
      <c r="R423" t="s">
        <v>92</v>
      </c>
      <c r="U423" t="s">
        <v>92</v>
      </c>
      <c r="V423" t="s">
        <v>92</v>
      </c>
      <c r="W423" t="s">
        <v>26</v>
      </c>
      <c r="X423" t="s">
        <v>26</v>
      </c>
      <c r="Y423" t="s">
        <v>92</v>
      </c>
    </row>
    <row r="424" spans="3:25" ht="14.1" customHeight="1">
      <c r="C424" t="s">
        <v>26</v>
      </c>
      <c r="I424" t="s">
        <v>92</v>
      </c>
      <c r="L424" t="s">
        <v>92</v>
      </c>
      <c r="M424" t="s">
        <v>103</v>
      </c>
      <c r="N424" t="s">
        <v>92</v>
      </c>
      <c r="O424" t="s">
        <v>92</v>
      </c>
      <c r="P424" t="s">
        <v>92</v>
      </c>
      <c r="R424" t="s">
        <v>92</v>
      </c>
      <c r="U424" t="s">
        <v>92</v>
      </c>
      <c r="V424" t="s">
        <v>92</v>
      </c>
      <c r="W424" t="s">
        <v>26</v>
      </c>
      <c r="X424" t="s">
        <v>26</v>
      </c>
      <c r="Y424" t="s">
        <v>92</v>
      </c>
    </row>
    <row r="425" spans="3:25" ht="14.1" customHeight="1">
      <c r="C425" t="s">
        <v>26</v>
      </c>
      <c r="I425" t="s">
        <v>92</v>
      </c>
      <c r="L425" t="s">
        <v>92</v>
      </c>
      <c r="M425" t="s">
        <v>103</v>
      </c>
      <c r="N425" t="s">
        <v>92</v>
      </c>
      <c r="O425" t="s">
        <v>92</v>
      </c>
      <c r="P425" t="s">
        <v>92</v>
      </c>
      <c r="R425" t="s">
        <v>92</v>
      </c>
      <c r="U425" t="s">
        <v>92</v>
      </c>
      <c r="V425" t="s">
        <v>92</v>
      </c>
      <c r="W425" t="s">
        <v>26</v>
      </c>
      <c r="X425" t="s">
        <v>26</v>
      </c>
      <c r="Y425" t="s">
        <v>92</v>
      </c>
    </row>
    <row r="426" spans="3:25" ht="14.1" customHeight="1">
      <c r="C426" t="s">
        <v>26</v>
      </c>
      <c r="I426" t="s">
        <v>92</v>
      </c>
      <c r="L426" t="s">
        <v>92</v>
      </c>
      <c r="M426" t="s">
        <v>103</v>
      </c>
      <c r="N426" t="s">
        <v>92</v>
      </c>
      <c r="O426" t="s">
        <v>92</v>
      </c>
      <c r="P426" t="s">
        <v>92</v>
      </c>
      <c r="R426" t="s">
        <v>92</v>
      </c>
      <c r="U426" t="s">
        <v>92</v>
      </c>
      <c r="V426" t="s">
        <v>92</v>
      </c>
      <c r="W426" t="s">
        <v>26</v>
      </c>
      <c r="X426" t="s">
        <v>26</v>
      </c>
      <c r="Y426" t="s">
        <v>92</v>
      </c>
    </row>
    <row r="427" spans="3:25" ht="14.1" customHeight="1">
      <c r="C427" t="s">
        <v>26</v>
      </c>
      <c r="I427" t="s">
        <v>92</v>
      </c>
      <c r="L427" t="s">
        <v>92</v>
      </c>
      <c r="M427" t="s">
        <v>103</v>
      </c>
      <c r="N427" t="s">
        <v>92</v>
      </c>
      <c r="O427" t="s">
        <v>92</v>
      </c>
      <c r="P427" t="s">
        <v>92</v>
      </c>
      <c r="R427" t="s">
        <v>92</v>
      </c>
      <c r="U427" t="s">
        <v>92</v>
      </c>
      <c r="V427" t="s">
        <v>92</v>
      </c>
      <c r="W427" t="s">
        <v>26</v>
      </c>
      <c r="X427" t="s">
        <v>26</v>
      </c>
      <c r="Y427" t="s">
        <v>92</v>
      </c>
    </row>
    <row r="428" spans="3:25" ht="14.1" customHeight="1">
      <c r="C428" t="s">
        <v>26</v>
      </c>
      <c r="I428" t="s">
        <v>92</v>
      </c>
      <c r="L428" t="s">
        <v>92</v>
      </c>
      <c r="M428" t="s">
        <v>103</v>
      </c>
      <c r="N428" t="s">
        <v>92</v>
      </c>
      <c r="O428" t="s">
        <v>92</v>
      </c>
      <c r="P428" t="s">
        <v>92</v>
      </c>
      <c r="R428" t="s">
        <v>92</v>
      </c>
      <c r="U428" t="s">
        <v>92</v>
      </c>
      <c r="V428" t="s">
        <v>92</v>
      </c>
      <c r="W428" t="s">
        <v>26</v>
      </c>
      <c r="X428" t="s">
        <v>26</v>
      </c>
      <c r="Y428" t="s">
        <v>92</v>
      </c>
    </row>
    <row r="429" spans="3:25" ht="14.1" customHeight="1">
      <c r="C429" t="s">
        <v>26</v>
      </c>
      <c r="I429" t="s">
        <v>92</v>
      </c>
      <c r="L429" t="s">
        <v>92</v>
      </c>
      <c r="M429" t="s">
        <v>103</v>
      </c>
      <c r="N429" t="s">
        <v>92</v>
      </c>
      <c r="O429" t="s">
        <v>92</v>
      </c>
      <c r="P429" t="s">
        <v>92</v>
      </c>
      <c r="R429" t="s">
        <v>92</v>
      </c>
      <c r="U429" t="s">
        <v>92</v>
      </c>
      <c r="V429" t="s">
        <v>92</v>
      </c>
      <c r="W429" t="s">
        <v>26</v>
      </c>
      <c r="X429" t="s">
        <v>26</v>
      </c>
      <c r="Y429" t="s">
        <v>92</v>
      </c>
    </row>
    <row r="430" spans="3:25" ht="14.1" customHeight="1">
      <c r="C430" t="s">
        <v>26</v>
      </c>
      <c r="I430" t="s">
        <v>92</v>
      </c>
      <c r="L430" t="s">
        <v>92</v>
      </c>
      <c r="M430" t="s">
        <v>103</v>
      </c>
      <c r="N430" t="s">
        <v>92</v>
      </c>
      <c r="O430" t="s">
        <v>92</v>
      </c>
      <c r="P430" t="s">
        <v>92</v>
      </c>
      <c r="R430" t="s">
        <v>92</v>
      </c>
      <c r="U430" t="s">
        <v>92</v>
      </c>
      <c r="V430" t="s">
        <v>92</v>
      </c>
      <c r="W430" t="s">
        <v>26</v>
      </c>
      <c r="X430" t="s">
        <v>26</v>
      </c>
      <c r="Y430" t="s">
        <v>92</v>
      </c>
    </row>
    <row r="431" spans="3:25" ht="14.1" customHeight="1">
      <c r="C431" t="s">
        <v>26</v>
      </c>
      <c r="I431" t="s">
        <v>92</v>
      </c>
      <c r="L431" t="s">
        <v>92</v>
      </c>
      <c r="M431" t="s">
        <v>103</v>
      </c>
      <c r="N431" t="s">
        <v>92</v>
      </c>
      <c r="O431" t="s">
        <v>92</v>
      </c>
      <c r="P431" t="s">
        <v>92</v>
      </c>
      <c r="R431" t="s">
        <v>92</v>
      </c>
      <c r="U431" t="s">
        <v>92</v>
      </c>
      <c r="V431" t="s">
        <v>92</v>
      </c>
      <c r="W431" t="s">
        <v>26</v>
      </c>
      <c r="X431" t="s">
        <v>26</v>
      </c>
      <c r="Y431" t="s">
        <v>92</v>
      </c>
    </row>
    <row r="432" spans="3:25" ht="14.1" customHeight="1">
      <c r="C432" t="s">
        <v>26</v>
      </c>
      <c r="I432" t="s">
        <v>92</v>
      </c>
      <c r="L432" t="s">
        <v>92</v>
      </c>
      <c r="M432" t="s">
        <v>103</v>
      </c>
      <c r="N432" t="s">
        <v>92</v>
      </c>
      <c r="O432" t="s">
        <v>92</v>
      </c>
      <c r="P432" t="s">
        <v>92</v>
      </c>
      <c r="R432" t="s">
        <v>92</v>
      </c>
      <c r="U432" t="s">
        <v>92</v>
      </c>
      <c r="V432" t="s">
        <v>92</v>
      </c>
      <c r="W432" t="s">
        <v>26</v>
      </c>
      <c r="X432" t="s">
        <v>26</v>
      </c>
      <c r="Y432" t="s">
        <v>92</v>
      </c>
    </row>
    <row r="433" spans="3:25" ht="14.1" customHeight="1">
      <c r="C433" t="s">
        <v>26</v>
      </c>
      <c r="I433" t="s">
        <v>92</v>
      </c>
      <c r="L433" t="s">
        <v>92</v>
      </c>
      <c r="M433" t="s">
        <v>103</v>
      </c>
      <c r="N433" t="s">
        <v>92</v>
      </c>
      <c r="O433" t="s">
        <v>92</v>
      </c>
      <c r="P433" t="s">
        <v>92</v>
      </c>
      <c r="R433" t="s">
        <v>92</v>
      </c>
      <c r="U433" t="s">
        <v>92</v>
      </c>
      <c r="V433" t="s">
        <v>92</v>
      </c>
      <c r="W433" t="s">
        <v>26</v>
      </c>
      <c r="X433" t="s">
        <v>26</v>
      </c>
      <c r="Y433" t="s">
        <v>92</v>
      </c>
    </row>
    <row r="434" spans="3:25" ht="14.1" customHeight="1">
      <c r="C434" t="s">
        <v>26</v>
      </c>
      <c r="I434" t="s">
        <v>92</v>
      </c>
      <c r="L434" t="s">
        <v>92</v>
      </c>
      <c r="M434" t="s">
        <v>103</v>
      </c>
      <c r="N434" t="s">
        <v>92</v>
      </c>
      <c r="O434" t="s">
        <v>92</v>
      </c>
      <c r="P434" t="s">
        <v>92</v>
      </c>
      <c r="R434" t="s">
        <v>92</v>
      </c>
      <c r="U434" t="s">
        <v>92</v>
      </c>
      <c r="V434" t="s">
        <v>92</v>
      </c>
      <c r="W434" t="s">
        <v>26</v>
      </c>
      <c r="X434" t="s">
        <v>26</v>
      </c>
      <c r="Y434" t="s">
        <v>92</v>
      </c>
    </row>
    <row r="435" spans="3:25" ht="14.1" customHeight="1">
      <c r="C435" t="s">
        <v>26</v>
      </c>
      <c r="I435" t="s">
        <v>92</v>
      </c>
      <c r="L435" t="s">
        <v>92</v>
      </c>
      <c r="M435" t="s">
        <v>103</v>
      </c>
      <c r="N435" t="s">
        <v>92</v>
      </c>
      <c r="O435" t="s">
        <v>92</v>
      </c>
      <c r="P435" t="s">
        <v>92</v>
      </c>
      <c r="R435" t="s">
        <v>92</v>
      </c>
      <c r="U435" t="s">
        <v>92</v>
      </c>
      <c r="V435" t="s">
        <v>92</v>
      </c>
      <c r="W435" t="s">
        <v>26</v>
      </c>
      <c r="X435" t="s">
        <v>26</v>
      </c>
      <c r="Y435" t="s">
        <v>92</v>
      </c>
    </row>
    <row r="436" spans="3:25" ht="14.1" customHeight="1">
      <c r="C436" t="s">
        <v>26</v>
      </c>
      <c r="I436" t="s">
        <v>92</v>
      </c>
      <c r="L436" t="s">
        <v>92</v>
      </c>
      <c r="M436" t="s">
        <v>103</v>
      </c>
      <c r="N436" t="s">
        <v>92</v>
      </c>
      <c r="O436" t="s">
        <v>92</v>
      </c>
      <c r="P436" t="s">
        <v>92</v>
      </c>
      <c r="R436" t="s">
        <v>92</v>
      </c>
      <c r="U436" t="s">
        <v>92</v>
      </c>
      <c r="V436" t="s">
        <v>92</v>
      </c>
      <c r="W436" t="s">
        <v>26</v>
      </c>
      <c r="X436" t="s">
        <v>26</v>
      </c>
      <c r="Y436" t="s">
        <v>92</v>
      </c>
    </row>
    <row r="437" spans="3:25" ht="14.1" customHeight="1">
      <c r="C437" t="s">
        <v>26</v>
      </c>
      <c r="I437" t="s">
        <v>92</v>
      </c>
      <c r="L437" t="s">
        <v>92</v>
      </c>
      <c r="M437" t="s">
        <v>103</v>
      </c>
      <c r="N437" t="s">
        <v>92</v>
      </c>
      <c r="O437" t="s">
        <v>92</v>
      </c>
      <c r="P437" t="s">
        <v>92</v>
      </c>
      <c r="R437" t="s">
        <v>92</v>
      </c>
      <c r="U437" t="s">
        <v>92</v>
      </c>
      <c r="V437" t="s">
        <v>92</v>
      </c>
      <c r="W437" t="s">
        <v>26</v>
      </c>
      <c r="X437" t="s">
        <v>26</v>
      </c>
      <c r="Y437" t="s">
        <v>92</v>
      </c>
    </row>
    <row r="438" spans="3:25" ht="14.1" customHeight="1">
      <c r="C438" t="s">
        <v>26</v>
      </c>
      <c r="I438" t="s">
        <v>92</v>
      </c>
      <c r="L438" t="s">
        <v>92</v>
      </c>
      <c r="M438" t="s">
        <v>103</v>
      </c>
      <c r="N438" t="s">
        <v>92</v>
      </c>
      <c r="O438" t="s">
        <v>92</v>
      </c>
      <c r="P438" t="s">
        <v>92</v>
      </c>
      <c r="R438" t="s">
        <v>92</v>
      </c>
      <c r="U438" t="s">
        <v>92</v>
      </c>
      <c r="V438" t="s">
        <v>92</v>
      </c>
      <c r="W438" t="s">
        <v>26</v>
      </c>
      <c r="X438" t="s">
        <v>26</v>
      </c>
      <c r="Y438" t="s">
        <v>92</v>
      </c>
    </row>
    <row r="439" spans="3:25" ht="14.1" customHeight="1">
      <c r="C439" t="s">
        <v>26</v>
      </c>
      <c r="I439" t="s">
        <v>92</v>
      </c>
      <c r="L439" t="s">
        <v>92</v>
      </c>
      <c r="M439" t="s">
        <v>103</v>
      </c>
      <c r="N439" t="s">
        <v>92</v>
      </c>
      <c r="O439" t="s">
        <v>92</v>
      </c>
      <c r="P439" t="s">
        <v>92</v>
      </c>
      <c r="R439" t="s">
        <v>92</v>
      </c>
      <c r="U439" t="s">
        <v>92</v>
      </c>
      <c r="V439" t="s">
        <v>92</v>
      </c>
      <c r="W439" t="s">
        <v>26</v>
      </c>
      <c r="X439" t="s">
        <v>26</v>
      </c>
      <c r="Y439" t="s">
        <v>92</v>
      </c>
    </row>
    <row r="440" spans="3:25" ht="14.1" customHeight="1">
      <c r="C440" t="s">
        <v>26</v>
      </c>
      <c r="I440" t="s">
        <v>92</v>
      </c>
      <c r="L440" t="s">
        <v>92</v>
      </c>
      <c r="M440" t="s">
        <v>103</v>
      </c>
      <c r="N440" t="s">
        <v>92</v>
      </c>
      <c r="O440" t="s">
        <v>92</v>
      </c>
      <c r="P440" t="s">
        <v>92</v>
      </c>
      <c r="R440" t="s">
        <v>92</v>
      </c>
      <c r="U440" t="s">
        <v>92</v>
      </c>
      <c r="V440" t="s">
        <v>92</v>
      </c>
      <c r="W440" t="s">
        <v>26</v>
      </c>
      <c r="X440" t="s">
        <v>26</v>
      </c>
      <c r="Y440" t="s">
        <v>92</v>
      </c>
    </row>
    <row r="441" spans="3:25" ht="14.1" customHeight="1">
      <c r="C441" t="s">
        <v>26</v>
      </c>
      <c r="I441" t="s">
        <v>92</v>
      </c>
      <c r="L441" t="s">
        <v>92</v>
      </c>
      <c r="M441" t="s">
        <v>103</v>
      </c>
      <c r="N441" t="s">
        <v>92</v>
      </c>
      <c r="O441" t="s">
        <v>92</v>
      </c>
      <c r="P441" t="s">
        <v>92</v>
      </c>
      <c r="R441" t="s">
        <v>92</v>
      </c>
      <c r="U441" t="s">
        <v>92</v>
      </c>
      <c r="V441" t="s">
        <v>92</v>
      </c>
      <c r="W441" t="s">
        <v>26</v>
      </c>
      <c r="X441" t="s">
        <v>26</v>
      </c>
      <c r="Y441" t="s">
        <v>92</v>
      </c>
    </row>
    <row r="442" spans="3:25" ht="14.1" customHeight="1">
      <c r="C442" t="s">
        <v>26</v>
      </c>
      <c r="I442" t="s">
        <v>92</v>
      </c>
      <c r="L442" t="s">
        <v>92</v>
      </c>
      <c r="M442" t="s">
        <v>103</v>
      </c>
      <c r="N442" t="s">
        <v>92</v>
      </c>
      <c r="O442" t="s">
        <v>92</v>
      </c>
      <c r="P442" t="s">
        <v>92</v>
      </c>
      <c r="R442" t="s">
        <v>92</v>
      </c>
      <c r="U442" t="s">
        <v>92</v>
      </c>
      <c r="V442" t="s">
        <v>92</v>
      </c>
      <c r="W442" t="s">
        <v>26</v>
      </c>
      <c r="X442" t="s">
        <v>26</v>
      </c>
      <c r="Y442" t="s">
        <v>92</v>
      </c>
    </row>
    <row r="443" spans="3:25" ht="14.1" customHeight="1">
      <c r="C443" t="s">
        <v>26</v>
      </c>
      <c r="I443" t="s">
        <v>92</v>
      </c>
      <c r="L443" t="s">
        <v>92</v>
      </c>
      <c r="M443" t="s">
        <v>103</v>
      </c>
      <c r="N443" t="s">
        <v>92</v>
      </c>
      <c r="O443" t="s">
        <v>92</v>
      </c>
      <c r="P443" t="s">
        <v>92</v>
      </c>
      <c r="R443" t="s">
        <v>92</v>
      </c>
      <c r="U443" t="s">
        <v>92</v>
      </c>
      <c r="V443" t="s">
        <v>92</v>
      </c>
      <c r="W443" t="s">
        <v>26</v>
      </c>
      <c r="X443" t="s">
        <v>26</v>
      </c>
      <c r="Y443" t="s">
        <v>92</v>
      </c>
    </row>
    <row r="444" spans="3:25" ht="14.1" customHeight="1">
      <c r="C444" t="s">
        <v>26</v>
      </c>
      <c r="I444" t="s">
        <v>92</v>
      </c>
      <c r="L444" t="s">
        <v>92</v>
      </c>
      <c r="M444" t="s">
        <v>103</v>
      </c>
      <c r="N444" t="s">
        <v>92</v>
      </c>
      <c r="O444" t="s">
        <v>92</v>
      </c>
      <c r="P444" t="s">
        <v>92</v>
      </c>
      <c r="R444" t="s">
        <v>92</v>
      </c>
      <c r="U444" t="s">
        <v>92</v>
      </c>
      <c r="V444" t="s">
        <v>92</v>
      </c>
      <c r="W444" t="s">
        <v>26</v>
      </c>
      <c r="X444" t="s">
        <v>26</v>
      </c>
      <c r="Y444" t="s">
        <v>92</v>
      </c>
    </row>
    <row r="445" spans="3:25" ht="14.1" customHeight="1">
      <c r="C445" t="s">
        <v>26</v>
      </c>
      <c r="I445" t="s">
        <v>92</v>
      </c>
      <c r="L445" t="s">
        <v>92</v>
      </c>
      <c r="M445" t="s">
        <v>103</v>
      </c>
      <c r="N445" t="s">
        <v>92</v>
      </c>
      <c r="O445" t="s">
        <v>92</v>
      </c>
      <c r="P445" t="s">
        <v>92</v>
      </c>
      <c r="R445" t="s">
        <v>92</v>
      </c>
      <c r="U445" t="s">
        <v>92</v>
      </c>
      <c r="V445" t="s">
        <v>92</v>
      </c>
      <c r="W445" t="s">
        <v>26</v>
      </c>
      <c r="X445" t="s">
        <v>26</v>
      </c>
      <c r="Y445" t="s">
        <v>92</v>
      </c>
    </row>
    <row r="446" spans="3:25" ht="14.1" customHeight="1">
      <c r="C446" t="s">
        <v>26</v>
      </c>
      <c r="I446" t="s">
        <v>92</v>
      </c>
      <c r="L446" t="s">
        <v>92</v>
      </c>
      <c r="M446" t="s">
        <v>103</v>
      </c>
      <c r="N446" t="s">
        <v>92</v>
      </c>
      <c r="O446" t="s">
        <v>92</v>
      </c>
      <c r="P446" t="s">
        <v>92</v>
      </c>
      <c r="R446" t="s">
        <v>92</v>
      </c>
      <c r="U446" t="s">
        <v>92</v>
      </c>
      <c r="V446" t="s">
        <v>92</v>
      </c>
      <c r="W446" t="s">
        <v>26</v>
      </c>
      <c r="X446" t="s">
        <v>26</v>
      </c>
      <c r="Y446" t="s">
        <v>92</v>
      </c>
    </row>
    <row r="447" spans="3:25" ht="14.1" customHeight="1">
      <c r="C447" t="s">
        <v>26</v>
      </c>
      <c r="I447" t="s">
        <v>92</v>
      </c>
      <c r="L447" t="s">
        <v>92</v>
      </c>
      <c r="M447" t="s">
        <v>103</v>
      </c>
      <c r="N447" t="s">
        <v>92</v>
      </c>
      <c r="O447" t="s">
        <v>92</v>
      </c>
      <c r="P447" t="s">
        <v>92</v>
      </c>
      <c r="R447" t="s">
        <v>92</v>
      </c>
      <c r="U447" t="s">
        <v>92</v>
      </c>
      <c r="V447" t="s">
        <v>92</v>
      </c>
      <c r="W447" t="s">
        <v>26</v>
      </c>
      <c r="X447" t="s">
        <v>26</v>
      </c>
      <c r="Y447" t="s">
        <v>92</v>
      </c>
    </row>
    <row r="448" spans="3:25" ht="14.1" customHeight="1">
      <c r="C448" t="s">
        <v>26</v>
      </c>
      <c r="I448" t="s">
        <v>92</v>
      </c>
      <c r="L448" t="s">
        <v>92</v>
      </c>
      <c r="M448" t="s">
        <v>103</v>
      </c>
      <c r="N448" t="s">
        <v>92</v>
      </c>
      <c r="O448" t="s">
        <v>92</v>
      </c>
      <c r="P448" t="s">
        <v>92</v>
      </c>
      <c r="R448" t="s">
        <v>92</v>
      </c>
      <c r="U448" t="s">
        <v>92</v>
      </c>
      <c r="V448" t="s">
        <v>92</v>
      </c>
      <c r="W448" t="s">
        <v>26</v>
      </c>
      <c r="X448" t="s">
        <v>26</v>
      </c>
      <c r="Y448" t="s">
        <v>92</v>
      </c>
    </row>
    <row r="449" spans="3:25" ht="14.1" customHeight="1">
      <c r="C449" t="s">
        <v>26</v>
      </c>
      <c r="I449" t="s">
        <v>92</v>
      </c>
      <c r="L449" t="s">
        <v>92</v>
      </c>
      <c r="M449" t="s">
        <v>103</v>
      </c>
      <c r="N449" t="s">
        <v>92</v>
      </c>
      <c r="O449" t="s">
        <v>92</v>
      </c>
      <c r="P449" t="s">
        <v>92</v>
      </c>
      <c r="R449" t="s">
        <v>92</v>
      </c>
      <c r="U449" t="s">
        <v>92</v>
      </c>
      <c r="V449" t="s">
        <v>92</v>
      </c>
      <c r="W449" t="s">
        <v>26</v>
      </c>
      <c r="X449" t="s">
        <v>26</v>
      </c>
      <c r="Y449" t="s">
        <v>92</v>
      </c>
    </row>
    <row r="450" spans="3:25" ht="14.1" customHeight="1">
      <c r="C450" t="s">
        <v>26</v>
      </c>
      <c r="I450" t="s">
        <v>92</v>
      </c>
      <c r="L450" t="s">
        <v>92</v>
      </c>
      <c r="M450" t="s">
        <v>103</v>
      </c>
      <c r="N450" t="s">
        <v>92</v>
      </c>
      <c r="O450" t="s">
        <v>92</v>
      </c>
      <c r="P450" t="s">
        <v>92</v>
      </c>
      <c r="R450" t="s">
        <v>92</v>
      </c>
      <c r="U450" t="s">
        <v>92</v>
      </c>
      <c r="V450" t="s">
        <v>92</v>
      </c>
      <c r="W450" t="s">
        <v>26</v>
      </c>
      <c r="X450" t="s">
        <v>26</v>
      </c>
      <c r="Y450" t="s">
        <v>92</v>
      </c>
    </row>
    <row r="451" spans="3:25" ht="14.1" customHeight="1">
      <c r="C451" t="s">
        <v>26</v>
      </c>
      <c r="I451" t="s">
        <v>92</v>
      </c>
      <c r="L451" t="s">
        <v>92</v>
      </c>
      <c r="M451" t="s">
        <v>103</v>
      </c>
      <c r="N451" t="s">
        <v>92</v>
      </c>
      <c r="O451" t="s">
        <v>92</v>
      </c>
      <c r="P451" t="s">
        <v>92</v>
      </c>
      <c r="R451" t="s">
        <v>92</v>
      </c>
      <c r="U451" t="s">
        <v>92</v>
      </c>
      <c r="V451" t="s">
        <v>92</v>
      </c>
      <c r="W451" t="s">
        <v>26</v>
      </c>
      <c r="X451" t="s">
        <v>26</v>
      </c>
      <c r="Y451" t="s">
        <v>92</v>
      </c>
    </row>
    <row r="452" spans="3:25" ht="14.1" customHeight="1">
      <c r="C452" t="s">
        <v>26</v>
      </c>
      <c r="I452" t="s">
        <v>92</v>
      </c>
      <c r="L452" t="s">
        <v>92</v>
      </c>
      <c r="M452" t="s">
        <v>103</v>
      </c>
      <c r="N452" t="s">
        <v>92</v>
      </c>
      <c r="O452" t="s">
        <v>92</v>
      </c>
      <c r="P452" t="s">
        <v>92</v>
      </c>
      <c r="R452" t="s">
        <v>92</v>
      </c>
      <c r="U452" t="s">
        <v>92</v>
      </c>
      <c r="V452" t="s">
        <v>92</v>
      </c>
      <c r="W452" t="s">
        <v>26</v>
      </c>
      <c r="X452" t="s">
        <v>26</v>
      </c>
      <c r="Y452" t="s">
        <v>92</v>
      </c>
    </row>
    <row r="453" spans="3:25" ht="14.1" customHeight="1">
      <c r="C453" t="s">
        <v>26</v>
      </c>
      <c r="I453" t="s">
        <v>92</v>
      </c>
      <c r="L453" t="s">
        <v>92</v>
      </c>
      <c r="M453" t="s">
        <v>103</v>
      </c>
      <c r="N453" t="s">
        <v>92</v>
      </c>
      <c r="O453" t="s">
        <v>92</v>
      </c>
      <c r="P453" t="s">
        <v>92</v>
      </c>
      <c r="R453" t="s">
        <v>92</v>
      </c>
      <c r="U453" t="s">
        <v>92</v>
      </c>
      <c r="V453" t="s">
        <v>92</v>
      </c>
      <c r="W453" t="s">
        <v>26</v>
      </c>
      <c r="X453" t="s">
        <v>26</v>
      </c>
      <c r="Y453" t="s">
        <v>92</v>
      </c>
    </row>
    <row r="454" spans="3:25" ht="14.1" customHeight="1">
      <c r="C454" t="s">
        <v>26</v>
      </c>
      <c r="I454" t="s">
        <v>92</v>
      </c>
      <c r="L454" t="s">
        <v>92</v>
      </c>
      <c r="M454" t="s">
        <v>103</v>
      </c>
      <c r="N454" t="s">
        <v>92</v>
      </c>
      <c r="O454" t="s">
        <v>92</v>
      </c>
      <c r="P454" t="s">
        <v>92</v>
      </c>
      <c r="R454" t="s">
        <v>92</v>
      </c>
      <c r="U454" t="s">
        <v>92</v>
      </c>
      <c r="V454" t="s">
        <v>92</v>
      </c>
      <c r="W454" t="s">
        <v>26</v>
      </c>
      <c r="X454" t="s">
        <v>26</v>
      </c>
      <c r="Y454" t="s">
        <v>92</v>
      </c>
    </row>
    <row r="455" spans="3:25" ht="14.1" customHeight="1">
      <c r="C455" t="s">
        <v>26</v>
      </c>
      <c r="I455" t="s">
        <v>92</v>
      </c>
      <c r="L455" t="s">
        <v>92</v>
      </c>
      <c r="M455" t="s">
        <v>103</v>
      </c>
      <c r="N455" t="s">
        <v>92</v>
      </c>
      <c r="O455" t="s">
        <v>92</v>
      </c>
      <c r="P455" t="s">
        <v>92</v>
      </c>
      <c r="R455" t="s">
        <v>92</v>
      </c>
      <c r="U455" t="s">
        <v>92</v>
      </c>
      <c r="V455" t="s">
        <v>92</v>
      </c>
      <c r="W455" t="s">
        <v>26</v>
      </c>
      <c r="X455" t="s">
        <v>26</v>
      </c>
      <c r="Y455" t="s">
        <v>92</v>
      </c>
    </row>
    <row r="456" spans="3:25" ht="14.1" customHeight="1">
      <c r="C456" t="s">
        <v>26</v>
      </c>
      <c r="I456" t="s">
        <v>92</v>
      </c>
      <c r="L456" t="s">
        <v>92</v>
      </c>
      <c r="M456" t="s">
        <v>103</v>
      </c>
      <c r="N456" t="s">
        <v>92</v>
      </c>
      <c r="O456" t="s">
        <v>92</v>
      </c>
      <c r="P456" t="s">
        <v>92</v>
      </c>
      <c r="R456" t="s">
        <v>92</v>
      </c>
      <c r="U456" t="s">
        <v>92</v>
      </c>
      <c r="V456" t="s">
        <v>92</v>
      </c>
      <c r="W456" t="s">
        <v>26</v>
      </c>
      <c r="X456" t="s">
        <v>26</v>
      </c>
      <c r="Y456" t="s">
        <v>92</v>
      </c>
    </row>
    <row r="457" spans="3:25" ht="14.1" customHeight="1">
      <c r="C457" t="s">
        <v>26</v>
      </c>
      <c r="I457" t="s">
        <v>92</v>
      </c>
      <c r="L457" t="s">
        <v>92</v>
      </c>
      <c r="M457" t="s">
        <v>103</v>
      </c>
      <c r="N457" t="s">
        <v>92</v>
      </c>
      <c r="O457" t="s">
        <v>92</v>
      </c>
      <c r="P457" t="s">
        <v>92</v>
      </c>
      <c r="R457" t="s">
        <v>92</v>
      </c>
      <c r="U457" t="s">
        <v>92</v>
      </c>
      <c r="V457" t="s">
        <v>92</v>
      </c>
      <c r="W457" t="s">
        <v>26</v>
      </c>
      <c r="X457" t="s">
        <v>26</v>
      </c>
      <c r="Y457" t="s">
        <v>92</v>
      </c>
    </row>
    <row r="458" spans="3:25" ht="14.1" customHeight="1">
      <c r="C458" t="s">
        <v>26</v>
      </c>
      <c r="I458" t="s">
        <v>92</v>
      </c>
      <c r="L458" t="s">
        <v>92</v>
      </c>
      <c r="M458" t="s">
        <v>103</v>
      </c>
      <c r="N458" t="s">
        <v>92</v>
      </c>
      <c r="O458" t="s">
        <v>92</v>
      </c>
      <c r="P458" t="s">
        <v>92</v>
      </c>
      <c r="R458" t="s">
        <v>92</v>
      </c>
      <c r="U458" t="s">
        <v>92</v>
      </c>
      <c r="V458" t="s">
        <v>92</v>
      </c>
      <c r="W458" t="s">
        <v>26</v>
      </c>
      <c r="X458" t="s">
        <v>26</v>
      </c>
      <c r="Y458" t="s">
        <v>92</v>
      </c>
    </row>
    <row r="459" spans="3:25" ht="14.1" customHeight="1">
      <c r="C459" t="s">
        <v>26</v>
      </c>
      <c r="I459" t="s">
        <v>92</v>
      </c>
      <c r="L459" t="s">
        <v>92</v>
      </c>
      <c r="M459" t="s">
        <v>103</v>
      </c>
      <c r="N459" t="s">
        <v>92</v>
      </c>
      <c r="O459" t="s">
        <v>92</v>
      </c>
      <c r="P459" t="s">
        <v>92</v>
      </c>
      <c r="R459" t="s">
        <v>92</v>
      </c>
      <c r="U459" t="s">
        <v>92</v>
      </c>
      <c r="V459" t="s">
        <v>92</v>
      </c>
      <c r="W459" t="s">
        <v>26</v>
      </c>
      <c r="X459" t="s">
        <v>26</v>
      </c>
      <c r="Y459" t="s">
        <v>92</v>
      </c>
    </row>
    <row r="460" spans="3:25" ht="14.1" customHeight="1">
      <c r="C460" t="s">
        <v>26</v>
      </c>
      <c r="I460" t="s">
        <v>92</v>
      </c>
      <c r="L460" t="s">
        <v>92</v>
      </c>
      <c r="M460" t="s">
        <v>103</v>
      </c>
      <c r="N460" t="s">
        <v>92</v>
      </c>
      <c r="O460" t="s">
        <v>92</v>
      </c>
      <c r="P460" t="s">
        <v>92</v>
      </c>
      <c r="R460" t="s">
        <v>92</v>
      </c>
      <c r="U460" t="s">
        <v>92</v>
      </c>
      <c r="V460" t="s">
        <v>92</v>
      </c>
      <c r="W460" t="s">
        <v>26</v>
      </c>
      <c r="X460" t="s">
        <v>26</v>
      </c>
      <c r="Y460" t="s">
        <v>92</v>
      </c>
    </row>
    <row r="461" spans="3:25" ht="14.1" customHeight="1">
      <c r="C461" t="s">
        <v>26</v>
      </c>
      <c r="I461" t="s">
        <v>92</v>
      </c>
      <c r="L461" t="s">
        <v>92</v>
      </c>
      <c r="M461" t="s">
        <v>103</v>
      </c>
      <c r="N461" t="s">
        <v>92</v>
      </c>
      <c r="O461" t="s">
        <v>92</v>
      </c>
      <c r="P461" t="s">
        <v>92</v>
      </c>
      <c r="R461" t="s">
        <v>92</v>
      </c>
      <c r="U461" t="s">
        <v>92</v>
      </c>
      <c r="V461" t="s">
        <v>92</v>
      </c>
      <c r="W461" t="s">
        <v>26</v>
      </c>
      <c r="X461" t="s">
        <v>26</v>
      </c>
      <c r="Y461" t="s">
        <v>92</v>
      </c>
    </row>
    <row r="462" spans="3:25" ht="14.1" customHeight="1">
      <c r="C462" t="s">
        <v>26</v>
      </c>
      <c r="I462" t="s">
        <v>92</v>
      </c>
      <c r="L462" t="s">
        <v>92</v>
      </c>
      <c r="M462" t="s">
        <v>103</v>
      </c>
      <c r="N462" t="s">
        <v>92</v>
      </c>
      <c r="O462" t="s">
        <v>92</v>
      </c>
      <c r="P462" t="s">
        <v>92</v>
      </c>
      <c r="R462" t="s">
        <v>92</v>
      </c>
      <c r="U462" t="s">
        <v>92</v>
      </c>
      <c r="V462" t="s">
        <v>92</v>
      </c>
      <c r="W462" t="s">
        <v>26</v>
      </c>
      <c r="X462" t="s">
        <v>26</v>
      </c>
      <c r="Y462" t="s">
        <v>92</v>
      </c>
    </row>
    <row r="463" spans="3:25" ht="14.1" customHeight="1">
      <c r="C463" t="s">
        <v>26</v>
      </c>
      <c r="I463" t="s">
        <v>92</v>
      </c>
      <c r="L463" t="s">
        <v>92</v>
      </c>
      <c r="M463" t="s">
        <v>103</v>
      </c>
      <c r="N463" t="s">
        <v>92</v>
      </c>
      <c r="O463" t="s">
        <v>92</v>
      </c>
      <c r="P463" t="s">
        <v>92</v>
      </c>
      <c r="R463" t="s">
        <v>92</v>
      </c>
      <c r="U463" t="s">
        <v>92</v>
      </c>
      <c r="V463" t="s">
        <v>92</v>
      </c>
      <c r="W463" t="s">
        <v>26</v>
      </c>
      <c r="X463" t="s">
        <v>26</v>
      </c>
      <c r="Y463" t="s">
        <v>92</v>
      </c>
    </row>
    <row r="464" spans="3:25" ht="14.1" customHeight="1">
      <c r="C464" t="s">
        <v>26</v>
      </c>
      <c r="I464" t="s">
        <v>92</v>
      </c>
      <c r="L464" t="s">
        <v>92</v>
      </c>
      <c r="M464" t="s">
        <v>103</v>
      </c>
      <c r="N464" t="s">
        <v>92</v>
      </c>
      <c r="O464" t="s">
        <v>92</v>
      </c>
      <c r="P464" t="s">
        <v>92</v>
      </c>
      <c r="R464" t="s">
        <v>92</v>
      </c>
      <c r="U464" t="s">
        <v>92</v>
      </c>
      <c r="V464" t="s">
        <v>92</v>
      </c>
      <c r="W464" t="s">
        <v>26</v>
      </c>
      <c r="X464" t="s">
        <v>26</v>
      </c>
      <c r="Y464" t="s">
        <v>92</v>
      </c>
    </row>
    <row r="465" spans="3:25" ht="14.1" customHeight="1">
      <c r="C465" t="s">
        <v>26</v>
      </c>
      <c r="I465" t="s">
        <v>92</v>
      </c>
      <c r="L465" t="s">
        <v>92</v>
      </c>
      <c r="M465" t="s">
        <v>103</v>
      </c>
      <c r="N465" t="s">
        <v>92</v>
      </c>
      <c r="O465" t="s">
        <v>92</v>
      </c>
      <c r="P465" t="s">
        <v>92</v>
      </c>
      <c r="R465" t="s">
        <v>92</v>
      </c>
      <c r="U465" t="s">
        <v>92</v>
      </c>
      <c r="V465" t="s">
        <v>92</v>
      </c>
      <c r="W465" t="s">
        <v>26</v>
      </c>
      <c r="X465" t="s">
        <v>26</v>
      </c>
      <c r="Y465" t="s">
        <v>92</v>
      </c>
    </row>
    <row r="466" spans="3:25" ht="14.1" customHeight="1">
      <c r="C466" t="s">
        <v>26</v>
      </c>
      <c r="I466" t="s">
        <v>92</v>
      </c>
      <c r="L466" t="s">
        <v>92</v>
      </c>
      <c r="M466" t="s">
        <v>103</v>
      </c>
      <c r="N466" t="s">
        <v>92</v>
      </c>
      <c r="O466" t="s">
        <v>92</v>
      </c>
      <c r="P466" t="s">
        <v>92</v>
      </c>
      <c r="R466" t="s">
        <v>92</v>
      </c>
      <c r="U466" t="s">
        <v>92</v>
      </c>
      <c r="V466" t="s">
        <v>92</v>
      </c>
      <c r="W466" t="s">
        <v>26</v>
      </c>
      <c r="X466" t="s">
        <v>26</v>
      </c>
      <c r="Y466" t="s">
        <v>92</v>
      </c>
    </row>
    <row r="467" spans="3:25" ht="14.1" customHeight="1">
      <c r="C467" t="s">
        <v>26</v>
      </c>
      <c r="I467" t="s">
        <v>92</v>
      </c>
      <c r="L467" t="s">
        <v>92</v>
      </c>
      <c r="M467" t="s">
        <v>103</v>
      </c>
      <c r="N467" t="s">
        <v>92</v>
      </c>
      <c r="O467" t="s">
        <v>92</v>
      </c>
      <c r="P467" t="s">
        <v>92</v>
      </c>
      <c r="R467" t="s">
        <v>92</v>
      </c>
      <c r="U467" t="s">
        <v>92</v>
      </c>
      <c r="V467" t="s">
        <v>92</v>
      </c>
      <c r="W467" t="s">
        <v>26</v>
      </c>
      <c r="X467" t="s">
        <v>26</v>
      </c>
      <c r="Y467" t="s">
        <v>92</v>
      </c>
    </row>
    <row r="468" spans="3:25" ht="14.1" customHeight="1">
      <c r="C468" t="s">
        <v>26</v>
      </c>
      <c r="I468" t="s">
        <v>92</v>
      </c>
      <c r="L468" t="s">
        <v>92</v>
      </c>
      <c r="M468" t="s">
        <v>103</v>
      </c>
      <c r="N468" t="s">
        <v>92</v>
      </c>
      <c r="O468" t="s">
        <v>92</v>
      </c>
      <c r="P468" t="s">
        <v>92</v>
      </c>
      <c r="R468" t="s">
        <v>92</v>
      </c>
      <c r="U468" t="s">
        <v>92</v>
      </c>
      <c r="V468" t="s">
        <v>92</v>
      </c>
      <c r="W468" t="s">
        <v>26</v>
      </c>
      <c r="X468" t="s">
        <v>26</v>
      </c>
      <c r="Y468" t="s">
        <v>92</v>
      </c>
    </row>
    <row r="469" spans="3:25" ht="14.1" customHeight="1">
      <c r="C469" t="s">
        <v>26</v>
      </c>
      <c r="I469" t="s">
        <v>92</v>
      </c>
      <c r="L469" t="s">
        <v>92</v>
      </c>
      <c r="M469" t="s">
        <v>103</v>
      </c>
      <c r="N469" t="s">
        <v>92</v>
      </c>
      <c r="O469" t="s">
        <v>92</v>
      </c>
      <c r="P469" t="s">
        <v>92</v>
      </c>
      <c r="R469" t="s">
        <v>92</v>
      </c>
      <c r="U469" t="s">
        <v>92</v>
      </c>
      <c r="V469" t="s">
        <v>92</v>
      </c>
      <c r="W469" t="s">
        <v>26</v>
      </c>
      <c r="X469" t="s">
        <v>26</v>
      </c>
      <c r="Y469" t="s">
        <v>92</v>
      </c>
    </row>
    <row r="470" spans="3:25" ht="14.1" customHeight="1">
      <c r="C470" t="s">
        <v>26</v>
      </c>
      <c r="I470" t="s">
        <v>92</v>
      </c>
      <c r="L470" t="s">
        <v>92</v>
      </c>
      <c r="M470" t="s">
        <v>103</v>
      </c>
      <c r="N470" t="s">
        <v>92</v>
      </c>
      <c r="O470" t="s">
        <v>92</v>
      </c>
      <c r="P470" t="s">
        <v>92</v>
      </c>
      <c r="R470" t="s">
        <v>92</v>
      </c>
      <c r="U470" t="s">
        <v>92</v>
      </c>
      <c r="V470" t="s">
        <v>92</v>
      </c>
      <c r="W470" t="s">
        <v>26</v>
      </c>
      <c r="X470" t="s">
        <v>26</v>
      </c>
      <c r="Y470" t="s">
        <v>92</v>
      </c>
    </row>
    <row r="471" spans="3:25" ht="14.1" customHeight="1">
      <c r="C471" t="s">
        <v>26</v>
      </c>
      <c r="I471" t="s">
        <v>92</v>
      </c>
      <c r="L471" t="s">
        <v>92</v>
      </c>
      <c r="M471" t="s">
        <v>103</v>
      </c>
      <c r="N471" t="s">
        <v>92</v>
      </c>
      <c r="O471" t="s">
        <v>92</v>
      </c>
      <c r="P471" t="s">
        <v>92</v>
      </c>
      <c r="R471" t="s">
        <v>92</v>
      </c>
      <c r="U471" t="s">
        <v>92</v>
      </c>
      <c r="V471" t="s">
        <v>92</v>
      </c>
      <c r="W471" t="s">
        <v>26</v>
      </c>
      <c r="X471" t="s">
        <v>26</v>
      </c>
      <c r="Y471" t="s">
        <v>92</v>
      </c>
    </row>
    <row r="472" spans="3:25" ht="14.1" customHeight="1">
      <c r="C472" t="s">
        <v>26</v>
      </c>
      <c r="I472" t="s">
        <v>92</v>
      </c>
      <c r="L472" t="s">
        <v>92</v>
      </c>
      <c r="M472" t="s">
        <v>103</v>
      </c>
      <c r="N472" t="s">
        <v>92</v>
      </c>
      <c r="O472" t="s">
        <v>92</v>
      </c>
      <c r="P472" t="s">
        <v>92</v>
      </c>
      <c r="R472" t="s">
        <v>92</v>
      </c>
      <c r="U472" t="s">
        <v>92</v>
      </c>
      <c r="V472" t="s">
        <v>92</v>
      </c>
      <c r="W472" t="s">
        <v>26</v>
      </c>
      <c r="X472" t="s">
        <v>26</v>
      </c>
      <c r="Y472" t="s">
        <v>92</v>
      </c>
    </row>
    <row r="473" spans="3:25" ht="14.1" customHeight="1">
      <c r="C473" t="s">
        <v>26</v>
      </c>
      <c r="I473" t="s">
        <v>92</v>
      </c>
      <c r="L473" t="s">
        <v>92</v>
      </c>
      <c r="M473" t="s">
        <v>103</v>
      </c>
      <c r="N473" t="s">
        <v>92</v>
      </c>
      <c r="O473" t="s">
        <v>92</v>
      </c>
      <c r="P473" t="s">
        <v>92</v>
      </c>
      <c r="R473" t="s">
        <v>92</v>
      </c>
      <c r="U473" t="s">
        <v>92</v>
      </c>
      <c r="V473" t="s">
        <v>92</v>
      </c>
      <c r="W473" t="s">
        <v>26</v>
      </c>
      <c r="X473" t="s">
        <v>26</v>
      </c>
      <c r="Y473" t="s">
        <v>92</v>
      </c>
    </row>
    <row r="474" spans="3:25" ht="14.1" customHeight="1">
      <c r="C474" t="s">
        <v>26</v>
      </c>
      <c r="I474" t="s">
        <v>92</v>
      </c>
      <c r="L474" t="s">
        <v>92</v>
      </c>
      <c r="M474" t="s">
        <v>103</v>
      </c>
      <c r="N474" t="s">
        <v>92</v>
      </c>
      <c r="O474" t="s">
        <v>92</v>
      </c>
      <c r="P474" t="s">
        <v>92</v>
      </c>
      <c r="R474" t="s">
        <v>92</v>
      </c>
      <c r="U474" t="s">
        <v>92</v>
      </c>
      <c r="V474" t="s">
        <v>92</v>
      </c>
      <c r="W474" t="s">
        <v>26</v>
      </c>
      <c r="X474" t="s">
        <v>26</v>
      </c>
      <c r="Y474" t="s">
        <v>92</v>
      </c>
    </row>
    <row r="475" spans="3:25" ht="14.1" customHeight="1">
      <c r="C475" t="s">
        <v>26</v>
      </c>
      <c r="I475" t="s">
        <v>92</v>
      </c>
      <c r="L475" t="s">
        <v>92</v>
      </c>
      <c r="M475" t="s">
        <v>103</v>
      </c>
      <c r="N475" t="s">
        <v>92</v>
      </c>
      <c r="O475" t="s">
        <v>92</v>
      </c>
      <c r="P475" t="s">
        <v>92</v>
      </c>
      <c r="R475" t="s">
        <v>92</v>
      </c>
      <c r="U475" t="s">
        <v>92</v>
      </c>
      <c r="V475" t="s">
        <v>92</v>
      </c>
      <c r="W475" t="s">
        <v>26</v>
      </c>
      <c r="X475" t="s">
        <v>26</v>
      </c>
      <c r="Y475" t="s">
        <v>92</v>
      </c>
    </row>
    <row r="476" spans="3:25" ht="14.1" customHeight="1">
      <c r="C476" t="s">
        <v>26</v>
      </c>
      <c r="I476" t="s">
        <v>92</v>
      </c>
      <c r="L476" t="s">
        <v>92</v>
      </c>
      <c r="M476" t="s">
        <v>103</v>
      </c>
      <c r="N476" t="s">
        <v>92</v>
      </c>
      <c r="O476" t="s">
        <v>92</v>
      </c>
      <c r="P476" t="s">
        <v>92</v>
      </c>
      <c r="R476" t="s">
        <v>92</v>
      </c>
      <c r="U476" t="s">
        <v>92</v>
      </c>
      <c r="V476" t="s">
        <v>92</v>
      </c>
      <c r="W476" t="s">
        <v>26</v>
      </c>
      <c r="X476" t="s">
        <v>26</v>
      </c>
      <c r="Y476" t="s">
        <v>92</v>
      </c>
    </row>
    <row r="477" spans="3:25" ht="14.1" customHeight="1">
      <c r="C477" t="s">
        <v>26</v>
      </c>
      <c r="I477" t="s">
        <v>92</v>
      </c>
      <c r="L477" t="s">
        <v>92</v>
      </c>
      <c r="M477" t="s">
        <v>103</v>
      </c>
      <c r="N477" t="s">
        <v>92</v>
      </c>
      <c r="O477" t="s">
        <v>92</v>
      </c>
      <c r="P477" t="s">
        <v>92</v>
      </c>
      <c r="R477" t="s">
        <v>92</v>
      </c>
      <c r="U477" t="s">
        <v>92</v>
      </c>
      <c r="V477" t="s">
        <v>92</v>
      </c>
      <c r="W477" t="s">
        <v>26</v>
      </c>
      <c r="X477" t="s">
        <v>26</v>
      </c>
      <c r="Y477" t="s">
        <v>92</v>
      </c>
    </row>
    <row r="478" spans="3:25" ht="14.1" customHeight="1">
      <c r="C478" t="s">
        <v>26</v>
      </c>
      <c r="I478" t="s">
        <v>92</v>
      </c>
      <c r="L478" t="s">
        <v>92</v>
      </c>
      <c r="M478" t="s">
        <v>103</v>
      </c>
      <c r="N478" t="s">
        <v>92</v>
      </c>
      <c r="O478" t="s">
        <v>92</v>
      </c>
      <c r="P478" t="s">
        <v>92</v>
      </c>
      <c r="R478" t="s">
        <v>92</v>
      </c>
      <c r="U478" t="s">
        <v>92</v>
      </c>
      <c r="V478" t="s">
        <v>92</v>
      </c>
      <c r="W478" t="s">
        <v>26</v>
      </c>
      <c r="X478" t="s">
        <v>26</v>
      </c>
      <c r="Y478" t="s">
        <v>92</v>
      </c>
    </row>
    <row r="479" spans="3:25" ht="14.1" customHeight="1">
      <c r="C479" t="s">
        <v>26</v>
      </c>
      <c r="I479" t="s">
        <v>92</v>
      </c>
      <c r="L479" t="s">
        <v>92</v>
      </c>
      <c r="M479" t="s">
        <v>103</v>
      </c>
      <c r="N479" t="s">
        <v>92</v>
      </c>
      <c r="O479" t="s">
        <v>92</v>
      </c>
      <c r="P479" t="s">
        <v>92</v>
      </c>
      <c r="R479" t="s">
        <v>92</v>
      </c>
      <c r="U479" t="s">
        <v>92</v>
      </c>
      <c r="V479" t="s">
        <v>92</v>
      </c>
      <c r="W479" t="s">
        <v>26</v>
      </c>
      <c r="X479" t="s">
        <v>26</v>
      </c>
      <c r="Y479" t="s">
        <v>92</v>
      </c>
    </row>
    <row r="480" spans="3:25" ht="14.1" customHeight="1">
      <c r="C480" t="s">
        <v>26</v>
      </c>
      <c r="I480" t="s">
        <v>92</v>
      </c>
      <c r="L480" t="s">
        <v>92</v>
      </c>
      <c r="M480" t="s">
        <v>103</v>
      </c>
      <c r="N480" t="s">
        <v>92</v>
      </c>
      <c r="O480" t="s">
        <v>92</v>
      </c>
      <c r="P480" t="s">
        <v>92</v>
      </c>
      <c r="R480" t="s">
        <v>92</v>
      </c>
      <c r="U480" t="s">
        <v>92</v>
      </c>
      <c r="V480" t="s">
        <v>92</v>
      </c>
      <c r="W480" t="s">
        <v>26</v>
      </c>
      <c r="X480" t="s">
        <v>26</v>
      </c>
      <c r="Y480" t="s">
        <v>92</v>
      </c>
    </row>
    <row r="481" spans="3:25" ht="14.1" customHeight="1">
      <c r="C481" t="s">
        <v>26</v>
      </c>
      <c r="I481" t="s">
        <v>92</v>
      </c>
      <c r="L481" t="s">
        <v>92</v>
      </c>
      <c r="M481" t="s">
        <v>103</v>
      </c>
      <c r="N481" t="s">
        <v>92</v>
      </c>
      <c r="O481" t="s">
        <v>92</v>
      </c>
      <c r="P481" t="s">
        <v>92</v>
      </c>
      <c r="R481" t="s">
        <v>92</v>
      </c>
      <c r="U481" t="s">
        <v>92</v>
      </c>
      <c r="V481" t="s">
        <v>92</v>
      </c>
      <c r="W481" t="s">
        <v>26</v>
      </c>
      <c r="X481" t="s">
        <v>26</v>
      </c>
      <c r="Y481" t="s">
        <v>92</v>
      </c>
    </row>
    <row r="482" spans="3:25" ht="14.1" customHeight="1">
      <c r="C482" t="s">
        <v>26</v>
      </c>
      <c r="I482" t="s">
        <v>92</v>
      </c>
      <c r="L482" t="s">
        <v>92</v>
      </c>
      <c r="M482" t="s">
        <v>103</v>
      </c>
      <c r="N482" t="s">
        <v>92</v>
      </c>
      <c r="O482" t="s">
        <v>92</v>
      </c>
      <c r="P482" t="s">
        <v>92</v>
      </c>
      <c r="R482" t="s">
        <v>92</v>
      </c>
      <c r="U482" t="s">
        <v>92</v>
      </c>
      <c r="V482" t="s">
        <v>92</v>
      </c>
      <c r="W482" t="s">
        <v>26</v>
      </c>
      <c r="X482" t="s">
        <v>26</v>
      </c>
      <c r="Y482" t="s">
        <v>92</v>
      </c>
    </row>
    <row r="483" spans="3:25" ht="14.1" customHeight="1">
      <c r="C483" t="s">
        <v>26</v>
      </c>
      <c r="I483" t="s">
        <v>92</v>
      </c>
      <c r="L483" t="s">
        <v>92</v>
      </c>
      <c r="M483" t="s">
        <v>103</v>
      </c>
      <c r="N483" t="s">
        <v>92</v>
      </c>
      <c r="O483" t="s">
        <v>92</v>
      </c>
      <c r="P483" t="s">
        <v>92</v>
      </c>
      <c r="R483" t="s">
        <v>92</v>
      </c>
      <c r="U483" t="s">
        <v>92</v>
      </c>
      <c r="V483" t="s">
        <v>92</v>
      </c>
      <c r="W483" t="s">
        <v>26</v>
      </c>
      <c r="X483" t="s">
        <v>26</v>
      </c>
      <c r="Y483" t="s">
        <v>92</v>
      </c>
    </row>
    <row r="484" spans="3:25" ht="14.1" customHeight="1">
      <c r="C484" t="s">
        <v>26</v>
      </c>
      <c r="I484" t="s">
        <v>92</v>
      </c>
      <c r="L484" t="s">
        <v>92</v>
      </c>
      <c r="M484" t="s">
        <v>103</v>
      </c>
      <c r="N484" t="s">
        <v>92</v>
      </c>
      <c r="O484" t="s">
        <v>92</v>
      </c>
      <c r="P484" t="s">
        <v>92</v>
      </c>
      <c r="R484" t="s">
        <v>92</v>
      </c>
      <c r="U484" t="s">
        <v>92</v>
      </c>
      <c r="V484" t="s">
        <v>92</v>
      </c>
      <c r="W484" t="s">
        <v>26</v>
      </c>
      <c r="X484" t="s">
        <v>26</v>
      </c>
      <c r="Y484" t="s">
        <v>92</v>
      </c>
    </row>
    <row r="485" spans="3:25" ht="14.1" customHeight="1">
      <c r="C485" t="s">
        <v>26</v>
      </c>
      <c r="I485" t="s">
        <v>92</v>
      </c>
      <c r="L485" t="s">
        <v>92</v>
      </c>
      <c r="M485" t="s">
        <v>103</v>
      </c>
      <c r="N485" t="s">
        <v>92</v>
      </c>
      <c r="O485" t="s">
        <v>92</v>
      </c>
      <c r="P485" t="s">
        <v>92</v>
      </c>
      <c r="R485" t="s">
        <v>92</v>
      </c>
      <c r="U485" t="s">
        <v>92</v>
      </c>
      <c r="V485" t="s">
        <v>92</v>
      </c>
      <c r="W485" t="s">
        <v>26</v>
      </c>
      <c r="X485" t="s">
        <v>26</v>
      </c>
      <c r="Y485" t="s">
        <v>92</v>
      </c>
    </row>
    <row r="486" spans="3:25" ht="14.1" customHeight="1">
      <c r="C486" t="s">
        <v>26</v>
      </c>
      <c r="I486" t="s">
        <v>92</v>
      </c>
      <c r="L486" t="s">
        <v>92</v>
      </c>
      <c r="M486" t="s">
        <v>103</v>
      </c>
      <c r="N486" t="s">
        <v>92</v>
      </c>
      <c r="O486" t="s">
        <v>92</v>
      </c>
      <c r="P486" t="s">
        <v>92</v>
      </c>
      <c r="R486" t="s">
        <v>92</v>
      </c>
      <c r="U486" t="s">
        <v>92</v>
      </c>
      <c r="V486" t="s">
        <v>92</v>
      </c>
      <c r="W486" t="s">
        <v>26</v>
      </c>
      <c r="X486" t="s">
        <v>26</v>
      </c>
      <c r="Y486" t="s">
        <v>92</v>
      </c>
    </row>
    <row r="487" spans="3:25" ht="14.1" customHeight="1">
      <c r="C487" t="s">
        <v>26</v>
      </c>
      <c r="I487" t="s">
        <v>92</v>
      </c>
      <c r="L487" t="s">
        <v>92</v>
      </c>
      <c r="M487" t="s">
        <v>103</v>
      </c>
      <c r="N487" t="s">
        <v>92</v>
      </c>
      <c r="O487" t="s">
        <v>92</v>
      </c>
      <c r="P487" t="s">
        <v>92</v>
      </c>
      <c r="R487" t="s">
        <v>92</v>
      </c>
      <c r="U487" t="s">
        <v>92</v>
      </c>
      <c r="V487" t="s">
        <v>92</v>
      </c>
      <c r="W487" t="s">
        <v>26</v>
      </c>
      <c r="X487" t="s">
        <v>26</v>
      </c>
      <c r="Y487" t="s">
        <v>92</v>
      </c>
    </row>
    <row r="488" spans="3:25" ht="14.1" customHeight="1">
      <c r="C488" t="s">
        <v>26</v>
      </c>
      <c r="I488" t="s">
        <v>92</v>
      </c>
      <c r="L488" t="s">
        <v>92</v>
      </c>
      <c r="M488" t="s">
        <v>103</v>
      </c>
      <c r="N488" t="s">
        <v>92</v>
      </c>
      <c r="O488" t="s">
        <v>92</v>
      </c>
      <c r="P488" t="s">
        <v>92</v>
      </c>
      <c r="R488" t="s">
        <v>92</v>
      </c>
      <c r="U488" t="s">
        <v>92</v>
      </c>
      <c r="V488" t="s">
        <v>92</v>
      </c>
      <c r="W488" t="s">
        <v>26</v>
      </c>
      <c r="X488" t="s">
        <v>26</v>
      </c>
      <c r="Y488" t="s">
        <v>92</v>
      </c>
    </row>
    <row r="489" spans="3:25" ht="14.1" customHeight="1">
      <c r="C489" t="s">
        <v>26</v>
      </c>
      <c r="I489" t="s">
        <v>92</v>
      </c>
      <c r="L489" t="s">
        <v>92</v>
      </c>
      <c r="M489" t="s">
        <v>103</v>
      </c>
      <c r="N489" t="s">
        <v>92</v>
      </c>
      <c r="O489" t="s">
        <v>92</v>
      </c>
      <c r="P489" t="s">
        <v>92</v>
      </c>
      <c r="R489" t="s">
        <v>92</v>
      </c>
      <c r="U489" t="s">
        <v>92</v>
      </c>
      <c r="V489" t="s">
        <v>92</v>
      </c>
      <c r="W489" t="s">
        <v>26</v>
      </c>
      <c r="X489" t="s">
        <v>26</v>
      </c>
      <c r="Y489" t="s">
        <v>92</v>
      </c>
    </row>
    <row r="490" spans="3:25" ht="14.1" customHeight="1">
      <c r="C490" t="s">
        <v>26</v>
      </c>
      <c r="I490" t="s">
        <v>92</v>
      </c>
      <c r="L490" t="s">
        <v>92</v>
      </c>
      <c r="M490" t="s">
        <v>103</v>
      </c>
      <c r="N490" t="s">
        <v>92</v>
      </c>
      <c r="O490" t="s">
        <v>92</v>
      </c>
      <c r="P490" t="s">
        <v>92</v>
      </c>
      <c r="R490" t="s">
        <v>92</v>
      </c>
      <c r="U490" t="s">
        <v>92</v>
      </c>
      <c r="V490" t="s">
        <v>92</v>
      </c>
      <c r="W490" t="s">
        <v>26</v>
      </c>
      <c r="X490" t="s">
        <v>26</v>
      </c>
      <c r="Y490" t="s">
        <v>92</v>
      </c>
    </row>
    <row r="491" spans="3:25" ht="14.1" customHeight="1">
      <c r="C491" t="s">
        <v>26</v>
      </c>
      <c r="I491" t="s">
        <v>92</v>
      </c>
      <c r="L491" t="s">
        <v>92</v>
      </c>
      <c r="M491" t="s">
        <v>103</v>
      </c>
      <c r="N491" t="s">
        <v>92</v>
      </c>
      <c r="O491" t="s">
        <v>92</v>
      </c>
      <c r="P491" t="s">
        <v>92</v>
      </c>
      <c r="R491" t="s">
        <v>92</v>
      </c>
      <c r="U491" t="s">
        <v>92</v>
      </c>
      <c r="V491" t="s">
        <v>92</v>
      </c>
      <c r="W491" t="s">
        <v>26</v>
      </c>
      <c r="X491" t="s">
        <v>26</v>
      </c>
      <c r="Y491" t="s">
        <v>92</v>
      </c>
    </row>
    <row r="492" spans="3:25" ht="14.1" customHeight="1">
      <c r="C492" t="s">
        <v>26</v>
      </c>
      <c r="I492" t="s">
        <v>92</v>
      </c>
      <c r="L492" t="s">
        <v>92</v>
      </c>
      <c r="M492" t="s">
        <v>103</v>
      </c>
      <c r="N492" t="s">
        <v>92</v>
      </c>
      <c r="O492" t="s">
        <v>92</v>
      </c>
      <c r="P492" t="s">
        <v>92</v>
      </c>
      <c r="R492" t="s">
        <v>92</v>
      </c>
      <c r="U492" t="s">
        <v>92</v>
      </c>
      <c r="V492" t="s">
        <v>92</v>
      </c>
      <c r="W492" t="s">
        <v>26</v>
      </c>
      <c r="X492" t="s">
        <v>26</v>
      </c>
      <c r="Y492" t="s">
        <v>92</v>
      </c>
    </row>
    <row r="493" spans="3:25" ht="14.1" customHeight="1">
      <c r="C493" t="s">
        <v>26</v>
      </c>
      <c r="I493" t="s">
        <v>92</v>
      </c>
      <c r="L493" t="s">
        <v>92</v>
      </c>
      <c r="M493" t="s">
        <v>103</v>
      </c>
      <c r="N493" t="s">
        <v>92</v>
      </c>
      <c r="O493" t="s">
        <v>92</v>
      </c>
      <c r="P493" t="s">
        <v>92</v>
      </c>
      <c r="R493" t="s">
        <v>92</v>
      </c>
      <c r="U493" t="s">
        <v>92</v>
      </c>
      <c r="V493" t="s">
        <v>92</v>
      </c>
      <c r="W493" t="s">
        <v>26</v>
      </c>
      <c r="X493" t="s">
        <v>26</v>
      </c>
      <c r="Y493" t="s">
        <v>92</v>
      </c>
    </row>
    <row r="494" spans="3:25" ht="14.1" customHeight="1">
      <c r="C494" t="s">
        <v>26</v>
      </c>
      <c r="I494" t="s">
        <v>92</v>
      </c>
      <c r="L494" t="s">
        <v>92</v>
      </c>
      <c r="M494" t="s">
        <v>103</v>
      </c>
      <c r="N494" t="s">
        <v>92</v>
      </c>
      <c r="O494" t="s">
        <v>92</v>
      </c>
      <c r="P494" t="s">
        <v>92</v>
      </c>
      <c r="R494" t="s">
        <v>92</v>
      </c>
      <c r="U494" t="s">
        <v>92</v>
      </c>
      <c r="V494" t="s">
        <v>92</v>
      </c>
      <c r="W494" t="s">
        <v>26</v>
      </c>
      <c r="X494" t="s">
        <v>26</v>
      </c>
      <c r="Y494" t="s">
        <v>92</v>
      </c>
    </row>
    <row r="495" spans="3:25" ht="14.1" customHeight="1">
      <c r="C495" t="s">
        <v>26</v>
      </c>
      <c r="I495" t="s">
        <v>92</v>
      </c>
      <c r="L495" t="s">
        <v>92</v>
      </c>
      <c r="M495" t="s">
        <v>103</v>
      </c>
      <c r="N495" t="s">
        <v>92</v>
      </c>
      <c r="O495" t="s">
        <v>92</v>
      </c>
      <c r="P495" t="s">
        <v>92</v>
      </c>
      <c r="R495" t="s">
        <v>92</v>
      </c>
      <c r="U495" t="s">
        <v>92</v>
      </c>
      <c r="V495" t="s">
        <v>92</v>
      </c>
      <c r="W495" t="s">
        <v>26</v>
      </c>
      <c r="X495" t="s">
        <v>26</v>
      </c>
      <c r="Y495" t="s">
        <v>92</v>
      </c>
    </row>
    <row r="496" spans="3:25" ht="14.1" customHeight="1">
      <c r="C496" t="s">
        <v>26</v>
      </c>
      <c r="I496" t="s">
        <v>92</v>
      </c>
      <c r="L496" t="s">
        <v>92</v>
      </c>
      <c r="M496" t="s">
        <v>103</v>
      </c>
      <c r="N496" t="s">
        <v>92</v>
      </c>
      <c r="O496" t="s">
        <v>92</v>
      </c>
      <c r="P496" t="s">
        <v>92</v>
      </c>
      <c r="R496" t="s">
        <v>92</v>
      </c>
      <c r="U496" t="s">
        <v>92</v>
      </c>
      <c r="V496" t="s">
        <v>92</v>
      </c>
      <c r="W496" t="s">
        <v>26</v>
      </c>
      <c r="X496" t="s">
        <v>26</v>
      </c>
      <c r="Y496" t="s">
        <v>92</v>
      </c>
    </row>
    <row r="497" spans="3:25" ht="14.1" customHeight="1">
      <c r="C497" t="s">
        <v>26</v>
      </c>
      <c r="I497" t="s">
        <v>92</v>
      </c>
      <c r="L497" t="s">
        <v>92</v>
      </c>
      <c r="M497" t="s">
        <v>103</v>
      </c>
      <c r="N497" t="s">
        <v>92</v>
      </c>
      <c r="O497" t="s">
        <v>92</v>
      </c>
      <c r="P497" t="s">
        <v>92</v>
      </c>
      <c r="R497" t="s">
        <v>92</v>
      </c>
      <c r="U497" t="s">
        <v>92</v>
      </c>
      <c r="V497" t="s">
        <v>92</v>
      </c>
      <c r="W497" t="s">
        <v>26</v>
      </c>
      <c r="X497" t="s">
        <v>26</v>
      </c>
      <c r="Y497" t="s">
        <v>92</v>
      </c>
    </row>
    <row r="498" spans="3:25" ht="14.1" customHeight="1">
      <c r="C498" t="s">
        <v>26</v>
      </c>
      <c r="I498" t="s">
        <v>92</v>
      </c>
      <c r="L498" t="s">
        <v>92</v>
      </c>
      <c r="M498" t="s">
        <v>103</v>
      </c>
      <c r="N498" t="s">
        <v>92</v>
      </c>
      <c r="O498" t="s">
        <v>92</v>
      </c>
      <c r="P498" t="s">
        <v>92</v>
      </c>
      <c r="R498" t="s">
        <v>92</v>
      </c>
      <c r="U498" t="s">
        <v>92</v>
      </c>
      <c r="V498" t="s">
        <v>92</v>
      </c>
      <c r="W498" t="s">
        <v>26</v>
      </c>
      <c r="X498" t="s">
        <v>26</v>
      </c>
      <c r="Y498" t="s">
        <v>92</v>
      </c>
    </row>
    <row r="499" spans="3:25" ht="14.1" customHeight="1">
      <c r="C499" t="s">
        <v>26</v>
      </c>
      <c r="I499" t="s">
        <v>92</v>
      </c>
      <c r="L499" t="s">
        <v>92</v>
      </c>
      <c r="M499" t="s">
        <v>103</v>
      </c>
      <c r="N499" t="s">
        <v>92</v>
      </c>
      <c r="O499" t="s">
        <v>92</v>
      </c>
      <c r="P499" t="s">
        <v>92</v>
      </c>
      <c r="R499" t="s">
        <v>92</v>
      </c>
      <c r="U499" t="s">
        <v>92</v>
      </c>
      <c r="V499" t="s">
        <v>92</v>
      </c>
      <c r="W499" t="s">
        <v>26</v>
      </c>
      <c r="X499" t="s">
        <v>26</v>
      </c>
      <c r="Y499" t="s">
        <v>92</v>
      </c>
    </row>
    <row r="500" spans="3:25" ht="14.1" customHeight="1">
      <c r="C500" t="s">
        <v>26</v>
      </c>
      <c r="I500" t="s">
        <v>92</v>
      </c>
      <c r="L500" t="s">
        <v>92</v>
      </c>
      <c r="M500" t="s">
        <v>103</v>
      </c>
      <c r="N500" t="s">
        <v>92</v>
      </c>
      <c r="O500" t="s">
        <v>92</v>
      </c>
      <c r="P500" t="s">
        <v>92</v>
      </c>
      <c r="R500" t="s">
        <v>92</v>
      </c>
      <c r="U500" t="s">
        <v>92</v>
      </c>
      <c r="V500" t="s">
        <v>92</v>
      </c>
      <c r="W500" t="s">
        <v>26</v>
      </c>
      <c r="X500" t="s">
        <v>26</v>
      </c>
      <c r="Y500" t="s">
        <v>92</v>
      </c>
    </row>
    <row r="501" spans="3:25" ht="14.1" customHeight="1">
      <c r="C501" t="s">
        <v>26</v>
      </c>
      <c r="I501" t="s">
        <v>92</v>
      </c>
      <c r="L501" t="s">
        <v>92</v>
      </c>
      <c r="M501" t="s">
        <v>103</v>
      </c>
      <c r="N501" t="s">
        <v>92</v>
      </c>
      <c r="O501" t="s">
        <v>92</v>
      </c>
      <c r="P501" t="s">
        <v>92</v>
      </c>
      <c r="R501" t="s">
        <v>92</v>
      </c>
      <c r="U501" t="s">
        <v>92</v>
      </c>
      <c r="V501" t="s">
        <v>92</v>
      </c>
      <c r="W501" t="s">
        <v>26</v>
      </c>
      <c r="X501" t="s">
        <v>26</v>
      </c>
      <c r="Y501" t="s">
        <v>92</v>
      </c>
    </row>
  </sheetData>
  <mergeCells count="5">
    <mergeCell ref="B1:G2"/>
    <mergeCell ref="C4:C5"/>
    <mergeCell ref="H1:K2"/>
    <mergeCell ref="L1:R2"/>
    <mergeCell ref="S1:Y2"/>
  </mergeCells>
  <conditionalFormatting sqref="C6:C10001">
    <cfRule type="cellIs" dxfId="283" priority="1" operator="equal">
      <formula>"Escribí o elegí un valor"</formula>
    </cfRule>
  </conditionalFormatting>
  <conditionalFormatting sqref="I6:I10001">
    <cfRule type="cellIs" dxfId="282" priority="2" operator="equal">
      <formula>"Seleccionar"</formula>
    </cfRule>
  </conditionalFormatting>
  <conditionalFormatting sqref="L6:L10001">
    <cfRule type="cellIs" dxfId="281" priority="3" operator="equal">
      <formula>"Seleccionar"</formula>
    </cfRule>
  </conditionalFormatting>
  <conditionalFormatting sqref="M6:M10001">
    <cfRule type="cellIs" priority="4" operator="equal">
      <formula>"Mercado Envíos"</formula>
    </cfRule>
  </conditionalFormatting>
  <conditionalFormatting sqref="N6:N10001">
    <cfRule type="cellIs" dxfId="280" priority="5" operator="equal">
      <formula>"Seleccionar"</formula>
    </cfRule>
  </conditionalFormatting>
  <conditionalFormatting sqref="O6:O10001">
    <cfRule type="cellIs" dxfId="279" priority="6" operator="equal">
      <formula>"Seleccionar"</formula>
    </cfRule>
  </conditionalFormatting>
  <conditionalFormatting sqref="P6:P10001">
    <cfRule type="cellIs" dxfId="278" priority="7" operator="equal">
      <formula>"Seleccionar"</formula>
    </cfRule>
  </conditionalFormatting>
  <conditionalFormatting sqref="R6:R10001">
    <cfRule type="cellIs" dxfId="277" priority="8" operator="equal">
      <formula>"Seleccionar"</formula>
    </cfRule>
  </conditionalFormatting>
  <conditionalFormatting sqref="U6:U10001">
    <cfRule type="cellIs" dxfId="276" priority="9" operator="equal">
      <formula>"Seleccionar"</formula>
    </cfRule>
  </conditionalFormatting>
  <conditionalFormatting sqref="V6:V10001">
    <cfRule type="cellIs" dxfId="275" priority="10" operator="equal">
      <formula>"Seleccionar"</formula>
    </cfRule>
  </conditionalFormatting>
  <conditionalFormatting sqref="W6:W10001">
    <cfRule type="cellIs" dxfId="274" priority="11" operator="equal">
      <formula>"Escribí o elegí un valor"</formula>
    </cfRule>
  </conditionalFormatting>
  <conditionalFormatting sqref="X6:X10001">
    <cfRule type="cellIs" dxfId="273" priority="12" operator="equal">
      <formula>"Escribí o elegí un valor"</formula>
    </cfRule>
  </conditionalFormatting>
  <conditionalFormatting sqref="Y6:Y10001">
    <cfRule type="cellIs" dxfId="272" priority="13" operator="equal">
      <formula>"Seleccionar"</formula>
    </cfRule>
  </conditionalFormatting>
  <dataValidations count="6">
    <dataValidation type="textLength" operator="lessThanOrEqual" allowBlank="1" showInputMessage="1" sqref="B6:B10001 S6:T10001 F6:F10001 D6:D41 D53:D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A6:A41 A48:A10001">
      <formula1>60</formula1>
    </dataValidation>
  </dataValidations>
  <hyperlinks>
    <hyperlink ref="D5" r:id="rId1"/>
    <hyperlink ref="E5" r:id="rId2"/>
    <hyperlink ref="K6" r:id="rId3"/>
    <hyperlink ref="K7:K17" r:id="rId4" display="https://youtu.be/GgQF-zGCdFU"/>
    <hyperlink ref="E6" display="https://rerda.com/imagenes/borcegos/8205118/1.jpg,https://rerda.com/imagenes/borcegos/8205118/2.jpg,https://rerda.com/imagenes/borcegos/8205118/3.jpg,https://rerda.com/imagenes/borcegos/8205118/4.jpg,https://rerda.com/imagenes/borcegos/8205118/5.jpg,https"/>
    <hyperlink ref="E7:E17" display="https://rerda.com/imagenes/borcegos/8205118/1.jpg,https://rerda.com/imagenes/borcegos/8205118/2.jpg,https://rerda.com/imagenes/borcegos/8205118/3.jpg,https://rerda.com/imagenes/borcegos/8205118/4.jpg,https://rerda.com/imagenes/borcegos/8205118/5.jpg,https"/>
    <hyperlink ref="K18" r:id="rId5"/>
    <hyperlink ref="K19" r:id="rId6"/>
    <hyperlink ref="K20" r:id="rId7"/>
    <hyperlink ref="K21" r:id="rId8"/>
    <hyperlink ref="K22" r:id="rId9"/>
    <hyperlink ref="K23" r:id="rId10"/>
    <hyperlink ref="K24" r:id="rId11"/>
    <hyperlink ref="K25" r:id="rId12"/>
    <hyperlink ref="K26" r:id="rId13"/>
    <hyperlink ref="K27" r:id="rId14"/>
    <hyperlink ref="K28" r:id="rId15"/>
    <hyperlink ref="K29" r:id="rId16"/>
    <hyperlink ref="E18" display="https://rerda.com/imagenes/borcegos/8205080/1.jpg,https://rerda.com/imagenes/borcegos/8205080/2.jpg,https://rerda.com/imagenes/borcegos/8205080/3.jpg,https://rerda.com/imagenes/borcegos/8205080/4.jpg,https://rerda.com/imagenes/borcegos/8205080/5.jpg,https"/>
    <hyperlink ref="E19:E29" display="https://rerda.com/imagenes/borcegos/8205080/1.jpg,https://rerda.com/imagenes/borcegos/8205080/2.jpg,https://rerda.com/imagenes/borcegos/8205080/3.jpg,https://rerda.com/imagenes/borcegos/8205080/4.jpg,https://rerda.com/imagenes/borcegos/8205080/5.jpg,https"/>
    <hyperlink ref="K30" r:id="rId17"/>
    <hyperlink ref="K31" r:id="rId18"/>
    <hyperlink ref="K32" r:id="rId19"/>
    <hyperlink ref="K33" r:id="rId20"/>
    <hyperlink ref="K34" r:id="rId21"/>
    <hyperlink ref="K35" r:id="rId22"/>
    <hyperlink ref="K36" r:id="rId23"/>
    <hyperlink ref="K37" r:id="rId24"/>
    <hyperlink ref="K38" r:id="rId25"/>
    <hyperlink ref="K39" r:id="rId26"/>
    <hyperlink ref="K40" r:id="rId27"/>
    <hyperlink ref="K41" r:id="rId28"/>
    <hyperlink ref="E30" display="https://rerda.com/imagenes/borcegos/8205881/1.jpg,https://rerda.com/imagenes/borcegos/8205881/2.jpg,https://rerda.com/imagenes/borcegos/8205881/3.jpg,https://rerda.com/imagenes/borcegos/8205881/4.jpg,https://rerda.com/imagenes/borcegos/8205881/5.jpg,https"/>
    <hyperlink ref="E31:E41" display="https://rerda.com/imagenes/borcegos/8205881/1.jpg,https://rerda.com/imagenes/borcegos/8205881/2.jpg,https://rerda.com/imagenes/borcegos/8205881/3.jpg,https://rerda.com/imagenes/borcegos/8205881/4.jpg,https://rerda.com/imagenes/borcegos/8205881/5.jpg,https"/>
    <hyperlink ref="E31" display="https://rerda.com/imagenes/borcegos/8205881/1.jpg,https://rerda.com/imagenes/borcegos/8205881/2.jpg,https://rerda.com/imagenes/borcegos/8205881/3.jpg,https://rerda.com/imagenes/borcegos/8205881/4.jpg,https://rerda.com/imagenes/borcegos/8205881/5.jpg,https"/>
    <hyperlink ref="E8" display="https://rerda.com/imagenes/borcegos/8205118/1.jpg,https://rerda.com/imagenes/borcegos/8205118/2.jpg,https://rerda.com/imagenes/borcegos/8205118/3.jpg,https://rerda.com/imagenes/borcegos/8205118/4.jpg,https://rerda.com/imagenes/borcegos/tabla.jpg,https://r"/>
    <hyperlink ref="E20" display="https://rerda.com/imagenes/borcegos/8205080/1.jpg,https://rerda.com/imagenes/borcegos/8205080/2.jpg,https://rerda.com/imagenes/borcegos/8205080/3.jpg,https://rerda.com/imagenes/borcegos/8205080/4.jpg,https://rerda.com/imagenes/borcegos/tabla.jpg,https://r"/>
    <hyperlink ref="E10" display="https://rerda.com/imagenes/borcegos/8205118/1.jpg,https://rerda.com/imagenes/borcegos/8205118/2.jpg,https://rerda.com/imagenes/borcegos/8205118/3.jpg,https://rerda.com/imagenes/borcegos/8205118/4.jpg,https://rerda.com/imagenes/borcegos/tabla.jpg,https://r"/>
  </hyperlinks>
  <pageMargins left="0.7" right="0.7" top="0.75" bottom="0.75" header="0.3" footer="0.3"/>
  <ignoredErrors>
    <ignoredError sqref="A48:A10001 B49:B10001 C49:C10001 D53:D10001 E42:E10001 F42:F10001 I42:I10001 J42:J10001 K42:K10001 L42:L10001 M6:M17 N42:N10001 O42:O10001 P42:P10001 R42:R10001 S42:S10001 T42:T10001 U42:U10001 V42:V10001 W42:W10001 X42:X10001 Y42:Y10001 M42:M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x14:formula1>
            <xm:f>'extra info'!$A$14:$AZ$14</xm:f>
          </x14:formula1>
          <xm:sqref>C6:C10001</xm:sqref>
        </x14:dataValidation>
        <x14:dataValidation type="list" allowBlank="1" showInputMessage="1" showErrorMessage="1">
          <x14:formula1>
            <xm:f>'extra info'!$A$15:$C$15</xm:f>
          </x14:formula1>
          <xm:sqref>I6:I10001</xm:sqref>
        </x14:dataValidation>
        <x14:dataValidation type="list" allowBlank="1" showInputMessage="1" showErrorMessage="1">
          <x14:formula1>
            <xm:f>'extra info'!$A$16:$C$16</xm:f>
          </x14:formula1>
          <xm:sqref>L6:L10001</xm:sqref>
        </x14:dataValidation>
        <x14:dataValidation type="list" allowBlank="1" showInputMessage="1" showErrorMessage="1">
          <x14:formula1>
            <xm:f>'extra info'!$A$17:$A$17</xm:f>
          </x14:formula1>
          <xm:sqref>M6:M10001</xm:sqref>
        </x14:dataValidation>
        <x14:dataValidation type="list" allowBlank="1" showInputMessage="1" showErrorMessage="1">
          <x14:formula1>
            <xm:f>'extra info'!$A$18:$C$18</xm:f>
          </x14:formula1>
          <xm:sqref>N6:N10001</xm:sqref>
        </x14:dataValidation>
        <x14:dataValidation type="list" allowBlank="1" showInputMessage="1" showErrorMessage="1">
          <x14:formula1>
            <xm:f>'extra info'!$A$19:$C$19</xm:f>
          </x14:formula1>
          <xm:sqref>O6:O10001</xm:sqref>
        </x14:dataValidation>
        <x14:dataValidation type="list" allowBlank="1" showInputMessage="1" showErrorMessage="1">
          <x14:formula1>
            <xm:f>'extra info'!$A$20:$D$20</xm:f>
          </x14:formula1>
          <xm:sqref>P6:P10001</xm:sqref>
        </x14:dataValidation>
        <x14:dataValidation type="list" allowBlank="1" showInputMessage="1" showErrorMessage="1">
          <x14:formula1>
            <xm:f>'extra info'!$A$21:$D$21</xm:f>
          </x14:formula1>
          <xm:sqref>R6:R10001</xm:sqref>
        </x14:dataValidation>
        <x14:dataValidation type="list" allowBlank="1" showInputMessage="1" showErrorMessage="1">
          <x14:formula1>
            <xm:f>'extra info'!$A$22:$D$22</xm:f>
          </x14:formula1>
          <xm:sqref>U6:U10001</xm:sqref>
        </x14:dataValidation>
        <x14:dataValidation type="list" allowBlank="1" showInputMessage="1" showErrorMessage="1">
          <x14:formula1>
            <xm:f>'extra info'!$A$23:$C$23</xm:f>
          </x14:formula1>
          <xm:sqref>V6:V10001</xm:sqref>
        </x14:dataValidation>
        <x14:dataValidation type="list" allowBlank="1" showInputMessage="1">
          <x14:formula1>
            <xm:f>'extra info'!$A$24:$C$24</xm:f>
          </x14:formula1>
          <xm:sqref>W6:W10001</xm:sqref>
        </x14:dataValidation>
        <x14:dataValidation type="list" allowBlank="1" showInputMessage="1">
          <x14:formula1>
            <xm:f>'extra info'!$A$25:$D$25</xm:f>
          </x14:formula1>
          <xm:sqref>X6:X10001</xm:sqref>
        </x14:dataValidation>
        <x14:dataValidation type="list" allowBlank="1" showInputMessage="1" showErrorMessage="1">
          <x14:formula1>
            <xm:f>'extra info'!$A$26:$C$26</xm:f>
          </x14:formula1>
          <xm:sqref>Y6:Y10001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activeCell="F7" sqref="F7"/>
    </sheetView>
  </sheetViews>
  <sheetFormatPr baseColWidth="10" defaultColWidth="9.140625" defaultRowHeight="15" customHeight="1"/>
  <cols>
    <col min="1" max="1" width="62.42578125" style="113" customWidth="1"/>
    <col min="2" max="2" width="35.140625" customWidth="1"/>
    <col min="3" max="6" width="26.140625" customWidth="1"/>
    <col min="7" max="7" width="46.85546875" style="122" customWidth="1"/>
    <col min="8" max="8" width="26.140625" customWidth="1"/>
    <col min="9" max="9" width="16.42578125" style="125" customWidth="1"/>
    <col min="10" max="10" width="27.28515625" style="127" customWidth="1"/>
    <col min="11" max="11" width="26.140625" customWidth="1"/>
    <col min="12" max="12" width="43" style="130" customWidth="1"/>
    <col min="13" max="13" width="26.140625" style="133" customWidth="1"/>
    <col min="14" max="14" width="26.140625" customWidth="1"/>
    <col min="15" max="17" width="27.28515625" customWidth="1"/>
    <col min="18" max="18" width="26.140625" customWidth="1"/>
    <col min="19" max="19" width="26.140625" style="140" customWidth="1"/>
    <col min="20" max="28" width="26.140625" customWidth="1"/>
  </cols>
  <sheetData>
    <row r="1" spans="1:28" ht="15" customHeight="1">
      <c r="A1" s="115" t="s">
        <v>234</v>
      </c>
      <c r="B1" s="729" t="s">
        <v>89</v>
      </c>
      <c r="C1" s="686"/>
      <c r="D1" s="686"/>
      <c r="E1" s="686"/>
      <c r="F1" s="686"/>
      <c r="G1" s="730"/>
      <c r="H1" s="686"/>
      <c r="I1" s="714"/>
      <c r="J1" s="732" t="s">
        <v>99</v>
      </c>
      <c r="K1" s="686"/>
      <c r="L1" s="733"/>
      <c r="M1" s="734"/>
      <c r="N1" s="735" t="s">
        <v>120</v>
      </c>
      <c r="O1" s="686"/>
      <c r="P1" s="686"/>
      <c r="Q1" s="686"/>
      <c r="R1" s="686"/>
      <c r="S1" s="714"/>
      <c r="T1" s="686"/>
      <c r="U1" s="736" t="s">
        <v>133</v>
      </c>
      <c r="V1" s="686"/>
      <c r="W1" s="686"/>
      <c r="X1" s="686"/>
      <c r="Y1" s="686"/>
      <c r="Z1" s="686"/>
      <c r="AA1" s="686"/>
      <c r="AB1" s="686"/>
    </row>
    <row r="2" spans="1:28" ht="27" customHeight="1">
      <c r="A2" s="116" t="s">
        <v>236</v>
      </c>
      <c r="B2" s="686"/>
      <c r="C2" s="686"/>
      <c r="D2" s="686"/>
      <c r="E2" s="686"/>
      <c r="F2" s="686"/>
      <c r="G2" s="730"/>
      <c r="H2" s="686"/>
      <c r="I2" s="714"/>
      <c r="J2" s="719"/>
      <c r="K2" s="686"/>
      <c r="L2" s="733"/>
      <c r="M2" s="734"/>
      <c r="N2" s="686"/>
      <c r="O2" s="686"/>
      <c r="P2" s="686"/>
      <c r="Q2" s="686"/>
      <c r="R2" s="686"/>
      <c r="S2" s="714"/>
      <c r="T2" s="686"/>
      <c r="U2" s="686"/>
      <c r="V2" s="686"/>
      <c r="W2" s="686"/>
      <c r="X2" s="686"/>
      <c r="Y2" s="686"/>
      <c r="Z2" s="686"/>
      <c r="AA2" s="686"/>
      <c r="AB2" s="686"/>
    </row>
    <row r="3" spans="1:28" ht="37.5" customHeight="1">
      <c r="A3" s="114" t="s">
        <v>16</v>
      </c>
      <c r="B3" s="117" t="s">
        <v>23</v>
      </c>
      <c r="C3" s="118" t="s">
        <v>159</v>
      </c>
      <c r="D3" s="119" t="s">
        <v>161</v>
      </c>
      <c r="E3" s="120" t="s">
        <v>190</v>
      </c>
      <c r="F3" s="121" t="s">
        <v>79</v>
      </c>
      <c r="G3" s="123" t="s">
        <v>84</v>
      </c>
      <c r="H3" s="124" t="s">
        <v>87</v>
      </c>
      <c r="I3" s="126" t="s">
        <v>88</v>
      </c>
      <c r="J3" s="128" t="s">
        <v>90</v>
      </c>
      <c r="K3" s="129" t="s">
        <v>95</v>
      </c>
      <c r="L3" s="131" t="s">
        <v>96</v>
      </c>
      <c r="M3" s="134" t="s">
        <v>98</v>
      </c>
      <c r="N3" s="135" t="s">
        <v>102</v>
      </c>
      <c r="O3" s="136" t="s">
        <v>104</v>
      </c>
      <c r="P3" s="137" t="s">
        <v>107</v>
      </c>
      <c r="Q3" s="138" t="s">
        <v>110</v>
      </c>
      <c r="R3" s="139" t="s">
        <v>111</v>
      </c>
      <c r="S3" s="141" t="s">
        <v>115</v>
      </c>
      <c r="T3" s="142" t="s">
        <v>116</v>
      </c>
      <c r="U3" s="143" t="s">
        <v>226</v>
      </c>
      <c r="V3" s="144" t="s">
        <v>229</v>
      </c>
      <c r="W3" s="145" t="s">
        <v>318</v>
      </c>
      <c r="X3" s="146" t="s">
        <v>123</v>
      </c>
      <c r="Y3" s="147" t="s">
        <v>319</v>
      </c>
      <c r="Z3" s="148" t="s">
        <v>335</v>
      </c>
      <c r="AA3" s="149" t="s">
        <v>338</v>
      </c>
      <c r="AB3" s="150" t="s">
        <v>230</v>
      </c>
    </row>
    <row r="4" spans="1:28" ht="89.25">
      <c r="A4" s="47" t="s">
        <v>19</v>
      </c>
      <c r="B4" s="47" t="s">
        <v>24</v>
      </c>
      <c r="C4" s="47" t="s">
        <v>160</v>
      </c>
      <c r="D4" s="47" t="s">
        <v>162</v>
      </c>
      <c r="E4" s="47" t="s">
        <v>138</v>
      </c>
      <c r="F4" s="47" t="s">
        <v>82</v>
      </c>
      <c r="G4" s="47" t="s">
        <v>85</v>
      </c>
      <c r="H4" s="47" t="s">
        <v>17</v>
      </c>
      <c r="I4" s="47" t="s">
        <v>17</v>
      </c>
      <c r="J4" s="47" t="s">
        <v>91</v>
      </c>
      <c r="K4" s="47" t="s">
        <v>17</v>
      </c>
      <c r="L4" s="132"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593" t="s">
        <v>668</v>
      </c>
      <c r="B6" s="597" t="s">
        <v>561</v>
      </c>
      <c r="C6" t="s">
        <v>41</v>
      </c>
      <c r="D6" t="s">
        <v>41</v>
      </c>
      <c r="E6" s="597" t="s">
        <v>578</v>
      </c>
      <c r="F6" s="610" t="s">
        <v>26</v>
      </c>
      <c r="G6" s="579" t="s">
        <v>760</v>
      </c>
      <c r="H6" s="593" t="str">
        <f>CONCATENATE("5101170", VLOOKUP(E6,[1]EQUIVALENCIAS!$A$1:$B$11,2,FALSE))</f>
        <v>510117010</v>
      </c>
      <c r="I6" s="125">
        <v>1</v>
      </c>
      <c r="J6" s="612">
        <v>3888</v>
      </c>
      <c r="K6" t="s">
        <v>94</v>
      </c>
      <c r="L6" s="596" t="s">
        <v>669</v>
      </c>
      <c r="M6" s="577" t="s">
        <v>568</v>
      </c>
      <c r="N6" t="s">
        <v>101</v>
      </c>
      <c r="O6" t="s">
        <v>103</v>
      </c>
      <c r="P6" t="s">
        <v>105</v>
      </c>
      <c r="Q6" t="s">
        <v>109</v>
      </c>
      <c r="R6" t="s">
        <v>112</v>
      </c>
      <c r="S6" s="140">
        <v>15</v>
      </c>
      <c r="T6" t="s">
        <v>117</v>
      </c>
      <c r="U6" s="597" t="s">
        <v>567</v>
      </c>
      <c r="V6" t="s">
        <v>142</v>
      </c>
      <c r="W6" s="597" t="s">
        <v>581</v>
      </c>
      <c r="X6" s="597" t="s">
        <v>633</v>
      </c>
      <c r="Y6" s="597" t="s">
        <v>331</v>
      </c>
      <c r="Z6" t="s">
        <v>337</v>
      </c>
      <c r="AA6" s="597" t="s">
        <v>154</v>
      </c>
      <c r="AB6" t="s">
        <v>154</v>
      </c>
    </row>
    <row r="7" spans="1:28" ht="15" customHeight="1">
      <c r="A7" s="593" t="s">
        <v>668</v>
      </c>
      <c r="B7" s="597" t="s">
        <v>561</v>
      </c>
      <c r="C7" s="589" t="s">
        <v>41</v>
      </c>
      <c r="D7" s="589" t="s">
        <v>41</v>
      </c>
      <c r="E7" s="597" t="s">
        <v>163</v>
      </c>
      <c r="F7" s="623" t="s">
        <v>26</v>
      </c>
      <c r="G7" s="579" t="s">
        <v>760</v>
      </c>
      <c r="H7" s="593" t="str">
        <f>CONCATENATE("5101170", VLOOKUP(E7,[1]EQUIVALENCIAS!$A$1:$B$11,2,FALSE))</f>
        <v>510117000</v>
      </c>
      <c r="I7" s="611">
        <v>1</v>
      </c>
      <c r="J7" s="612">
        <v>3888</v>
      </c>
      <c r="K7" s="610" t="s">
        <v>94</v>
      </c>
      <c r="L7" s="596" t="s">
        <v>669</v>
      </c>
      <c r="M7" s="577" t="s">
        <v>568</v>
      </c>
      <c r="N7" s="610" t="s">
        <v>101</v>
      </c>
      <c r="O7" s="610" t="s">
        <v>103</v>
      </c>
      <c r="P7" s="610" t="s">
        <v>105</v>
      </c>
      <c r="Q7" s="610" t="s">
        <v>109</v>
      </c>
      <c r="R7" s="610" t="s">
        <v>112</v>
      </c>
      <c r="S7" s="611">
        <v>15</v>
      </c>
      <c r="T7" s="610" t="s">
        <v>117</v>
      </c>
      <c r="U7" s="597" t="s">
        <v>567</v>
      </c>
      <c r="V7" s="610" t="s">
        <v>142</v>
      </c>
      <c r="W7" s="597" t="s">
        <v>581</v>
      </c>
      <c r="X7" s="597" t="s">
        <v>633</v>
      </c>
      <c r="Y7" s="597" t="s">
        <v>331</v>
      </c>
      <c r="Z7" s="610" t="s">
        <v>337</v>
      </c>
      <c r="AA7" s="597" t="s">
        <v>154</v>
      </c>
      <c r="AB7" s="610" t="s">
        <v>154</v>
      </c>
    </row>
    <row r="8" spans="1:28" ht="15" customHeight="1">
      <c r="A8" s="593" t="s">
        <v>668</v>
      </c>
      <c r="B8" s="597" t="s">
        <v>561</v>
      </c>
      <c r="C8" s="589" t="s">
        <v>41</v>
      </c>
      <c r="D8" s="589" t="s">
        <v>41</v>
      </c>
      <c r="E8" s="597" t="s">
        <v>187</v>
      </c>
      <c r="F8" s="623" t="s">
        <v>26</v>
      </c>
      <c r="G8" s="579" t="s">
        <v>760</v>
      </c>
      <c r="H8" s="593" t="str">
        <f>CONCATENATE("5101170", VLOOKUP(E8,[1]EQUIVALENCIAS!$A$1:$B$11,2,FALSE))</f>
        <v>510117001</v>
      </c>
      <c r="I8" s="611">
        <v>1</v>
      </c>
      <c r="J8" s="612">
        <v>3888</v>
      </c>
      <c r="K8" s="610" t="s">
        <v>94</v>
      </c>
      <c r="L8" s="596" t="s">
        <v>669</v>
      </c>
      <c r="M8" s="577" t="s">
        <v>568</v>
      </c>
      <c r="N8" s="610" t="s">
        <v>101</v>
      </c>
      <c r="O8" s="610" t="s">
        <v>103</v>
      </c>
      <c r="P8" s="610" t="s">
        <v>105</v>
      </c>
      <c r="Q8" s="610" t="s">
        <v>109</v>
      </c>
      <c r="R8" s="610" t="s">
        <v>112</v>
      </c>
      <c r="S8" s="611">
        <v>15</v>
      </c>
      <c r="T8" s="610" t="s">
        <v>117</v>
      </c>
      <c r="U8" s="597" t="s">
        <v>567</v>
      </c>
      <c r="V8" s="610" t="s">
        <v>142</v>
      </c>
      <c r="W8" s="597" t="s">
        <v>581</v>
      </c>
      <c r="X8" s="597" t="s">
        <v>633</v>
      </c>
      <c r="Y8" s="597" t="s">
        <v>331</v>
      </c>
      <c r="Z8" s="610" t="s">
        <v>337</v>
      </c>
      <c r="AA8" s="597" t="s">
        <v>154</v>
      </c>
      <c r="AB8" s="610" t="s">
        <v>154</v>
      </c>
    </row>
    <row r="9" spans="1:28" ht="15" customHeight="1">
      <c r="A9" s="593" t="s">
        <v>668</v>
      </c>
      <c r="B9" s="597" t="s">
        <v>561</v>
      </c>
      <c r="C9" s="589" t="s">
        <v>41</v>
      </c>
      <c r="D9" s="589" t="s">
        <v>41</v>
      </c>
      <c r="E9" s="597" t="s">
        <v>179</v>
      </c>
      <c r="F9" s="623" t="s">
        <v>26</v>
      </c>
      <c r="G9" s="579" t="s">
        <v>760</v>
      </c>
      <c r="H9" s="593" t="str">
        <f>CONCATENATE("5101170", VLOOKUP(E9,[1]EQUIVALENCIAS!$A$1:$B$11,2,FALSE))</f>
        <v>510117002</v>
      </c>
      <c r="I9" s="611">
        <v>1</v>
      </c>
      <c r="J9" s="612">
        <v>3888</v>
      </c>
      <c r="K9" s="610" t="s">
        <v>94</v>
      </c>
      <c r="L9" s="596" t="s">
        <v>669</v>
      </c>
      <c r="M9" s="577" t="s">
        <v>568</v>
      </c>
      <c r="N9" s="610" t="s">
        <v>101</v>
      </c>
      <c r="O9" s="610" t="s">
        <v>103</v>
      </c>
      <c r="P9" s="610" t="s">
        <v>105</v>
      </c>
      <c r="Q9" s="610" t="s">
        <v>109</v>
      </c>
      <c r="R9" s="610" t="s">
        <v>112</v>
      </c>
      <c r="S9" s="611">
        <v>15</v>
      </c>
      <c r="T9" s="610" t="s">
        <v>117</v>
      </c>
      <c r="U9" s="597" t="s">
        <v>567</v>
      </c>
      <c r="V9" s="610" t="s">
        <v>142</v>
      </c>
      <c r="W9" s="597" t="s">
        <v>581</v>
      </c>
      <c r="X9" s="597" t="s">
        <v>633</v>
      </c>
      <c r="Y9" s="597" t="s">
        <v>331</v>
      </c>
      <c r="Z9" s="610" t="s">
        <v>337</v>
      </c>
      <c r="AA9" s="597" t="s">
        <v>154</v>
      </c>
      <c r="AB9" s="610" t="s">
        <v>154</v>
      </c>
    </row>
    <row r="10" spans="1:28" ht="15" customHeight="1">
      <c r="A10" s="593" t="s">
        <v>668</v>
      </c>
      <c r="B10" s="597" t="s">
        <v>561</v>
      </c>
      <c r="C10" s="589" t="s">
        <v>41</v>
      </c>
      <c r="D10" s="589" t="s">
        <v>41</v>
      </c>
      <c r="E10" s="597" t="s">
        <v>176</v>
      </c>
      <c r="F10" s="623" t="s">
        <v>26</v>
      </c>
      <c r="G10" s="579" t="s">
        <v>760</v>
      </c>
      <c r="H10" s="593" t="str">
        <f>CONCATENATE("5101170", VLOOKUP(E10,[1]EQUIVALENCIAS!$A$1:$B$11,2,FALSE))</f>
        <v>510117003</v>
      </c>
      <c r="I10" s="611">
        <v>1</v>
      </c>
      <c r="J10" s="612">
        <v>3888</v>
      </c>
      <c r="K10" s="610" t="s">
        <v>94</v>
      </c>
      <c r="L10" s="596" t="s">
        <v>669</v>
      </c>
      <c r="M10" s="577" t="s">
        <v>568</v>
      </c>
      <c r="N10" s="610" t="s">
        <v>101</v>
      </c>
      <c r="O10" s="610" t="s">
        <v>103</v>
      </c>
      <c r="P10" s="610" t="s">
        <v>105</v>
      </c>
      <c r="Q10" s="610" t="s">
        <v>109</v>
      </c>
      <c r="R10" s="610" t="s">
        <v>112</v>
      </c>
      <c r="S10" s="611">
        <v>15</v>
      </c>
      <c r="T10" s="610" t="s">
        <v>117</v>
      </c>
      <c r="U10" s="597" t="s">
        <v>567</v>
      </c>
      <c r="V10" s="610" t="s">
        <v>142</v>
      </c>
      <c r="W10" s="597" t="s">
        <v>581</v>
      </c>
      <c r="X10" s="597" t="s">
        <v>633</v>
      </c>
      <c r="Y10" s="597" t="s">
        <v>331</v>
      </c>
      <c r="Z10" s="610" t="s">
        <v>337</v>
      </c>
      <c r="AA10" s="597" t="s">
        <v>154</v>
      </c>
      <c r="AB10" s="610" t="s">
        <v>154</v>
      </c>
    </row>
    <row r="11" spans="1:28" ht="15" customHeight="1">
      <c r="A11" s="593" t="s">
        <v>668</v>
      </c>
      <c r="B11" s="597" t="s">
        <v>561</v>
      </c>
      <c r="C11" s="589" t="s">
        <v>41</v>
      </c>
      <c r="D11" s="589" t="s">
        <v>41</v>
      </c>
      <c r="E11" s="597" t="s">
        <v>174</v>
      </c>
      <c r="F11" s="623" t="s">
        <v>26</v>
      </c>
      <c r="G11" s="579" t="s">
        <v>760</v>
      </c>
      <c r="H11" s="593" t="str">
        <f>CONCATENATE("5101170", VLOOKUP(E11,[1]EQUIVALENCIAS!$A$1:$B$11,2,FALSE))</f>
        <v>510117004</v>
      </c>
      <c r="I11" s="611">
        <v>1</v>
      </c>
      <c r="J11" s="612">
        <v>3888</v>
      </c>
      <c r="K11" s="610" t="s">
        <v>94</v>
      </c>
      <c r="L11" s="596" t="s">
        <v>669</v>
      </c>
      <c r="M11" s="577" t="s">
        <v>568</v>
      </c>
      <c r="N11" s="610" t="s">
        <v>101</v>
      </c>
      <c r="O11" s="610" t="s">
        <v>103</v>
      </c>
      <c r="P11" s="610" t="s">
        <v>105</v>
      </c>
      <c r="Q11" s="610" t="s">
        <v>109</v>
      </c>
      <c r="R11" s="610" t="s">
        <v>112</v>
      </c>
      <c r="S11" s="611">
        <v>15</v>
      </c>
      <c r="T11" s="610" t="s">
        <v>117</v>
      </c>
      <c r="U11" s="597" t="s">
        <v>567</v>
      </c>
      <c r="V11" s="610" t="s">
        <v>142</v>
      </c>
      <c r="W11" s="597" t="s">
        <v>581</v>
      </c>
      <c r="X11" s="597" t="s">
        <v>633</v>
      </c>
      <c r="Y11" s="597" t="s">
        <v>331</v>
      </c>
      <c r="Z11" s="610" t="s">
        <v>337</v>
      </c>
      <c r="AA11" s="597" t="s">
        <v>154</v>
      </c>
      <c r="AB11" s="610" t="s">
        <v>154</v>
      </c>
    </row>
    <row r="12" spans="1:28" ht="15" customHeight="1">
      <c r="A12" s="593" t="s">
        <v>668</v>
      </c>
      <c r="B12" s="597" t="s">
        <v>561</v>
      </c>
      <c r="C12" s="589" t="s">
        <v>41</v>
      </c>
      <c r="D12" s="589" t="s">
        <v>41</v>
      </c>
      <c r="E12" s="597" t="s">
        <v>177</v>
      </c>
      <c r="F12" s="623" t="s">
        <v>26</v>
      </c>
      <c r="G12" s="579" t="s">
        <v>760</v>
      </c>
      <c r="H12" s="593" t="str">
        <f>CONCATENATE("5101170", VLOOKUP(E12,[1]EQUIVALENCIAS!$A$1:$B$11,2,FALSE))</f>
        <v>510117005</v>
      </c>
      <c r="I12" s="611">
        <v>1</v>
      </c>
      <c r="J12" s="612">
        <v>3888</v>
      </c>
      <c r="K12" s="610" t="s">
        <v>94</v>
      </c>
      <c r="L12" s="596" t="s">
        <v>669</v>
      </c>
      <c r="M12" s="577" t="s">
        <v>568</v>
      </c>
      <c r="N12" s="610" t="s">
        <v>101</v>
      </c>
      <c r="O12" s="610" t="s">
        <v>103</v>
      </c>
      <c r="P12" s="610" t="s">
        <v>105</v>
      </c>
      <c r="Q12" s="610" t="s">
        <v>109</v>
      </c>
      <c r="R12" s="610" t="s">
        <v>112</v>
      </c>
      <c r="S12" s="611">
        <v>15</v>
      </c>
      <c r="T12" s="610" t="s">
        <v>117</v>
      </c>
      <c r="U12" s="597" t="s">
        <v>567</v>
      </c>
      <c r="V12" s="610" t="s">
        <v>142</v>
      </c>
      <c r="W12" s="597" t="s">
        <v>581</v>
      </c>
      <c r="X12" s="597" t="s">
        <v>633</v>
      </c>
      <c r="Y12" s="597" t="s">
        <v>331</v>
      </c>
      <c r="Z12" s="610" t="s">
        <v>337</v>
      </c>
      <c r="AA12" s="597" t="s">
        <v>154</v>
      </c>
      <c r="AB12" s="610" t="s">
        <v>154</v>
      </c>
    </row>
    <row r="13" spans="1:28" ht="15" customHeight="1">
      <c r="A13" s="593" t="s">
        <v>668</v>
      </c>
      <c r="B13" s="597" t="s">
        <v>561</v>
      </c>
      <c r="C13" s="589" t="s">
        <v>41</v>
      </c>
      <c r="D13" s="589" t="s">
        <v>41</v>
      </c>
      <c r="E13" s="597" t="s">
        <v>182</v>
      </c>
      <c r="F13" s="623" t="s">
        <v>26</v>
      </c>
      <c r="G13" s="579" t="s">
        <v>760</v>
      </c>
      <c r="H13" s="593" t="str">
        <f>CONCATENATE("5101170", VLOOKUP(E13,[1]EQUIVALENCIAS!$A$1:$B$11,2,FALSE))</f>
        <v>510117006</v>
      </c>
      <c r="I13" s="611">
        <v>1</v>
      </c>
      <c r="J13" s="612">
        <v>3888</v>
      </c>
      <c r="K13" s="610" t="s">
        <v>94</v>
      </c>
      <c r="L13" s="596" t="s">
        <v>669</v>
      </c>
      <c r="M13" s="577" t="s">
        <v>568</v>
      </c>
      <c r="N13" s="610" t="s">
        <v>101</v>
      </c>
      <c r="O13" s="610" t="s">
        <v>103</v>
      </c>
      <c r="P13" s="610" t="s">
        <v>105</v>
      </c>
      <c r="Q13" s="610" t="s">
        <v>109</v>
      </c>
      <c r="R13" s="610" t="s">
        <v>112</v>
      </c>
      <c r="S13" s="611">
        <v>15</v>
      </c>
      <c r="T13" s="610" t="s">
        <v>117</v>
      </c>
      <c r="U13" s="597" t="s">
        <v>567</v>
      </c>
      <c r="V13" s="610" t="s">
        <v>142</v>
      </c>
      <c r="W13" s="597" t="s">
        <v>581</v>
      </c>
      <c r="X13" s="597" t="s">
        <v>633</v>
      </c>
      <c r="Y13" s="597" t="s">
        <v>331</v>
      </c>
      <c r="Z13" s="610" t="s">
        <v>337</v>
      </c>
      <c r="AA13" s="597" t="s">
        <v>154</v>
      </c>
      <c r="AB13" s="610" t="s">
        <v>154</v>
      </c>
    </row>
    <row r="14" spans="1:28" ht="15" customHeight="1">
      <c r="A14" s="593" t="s">
        <v>668</v>
      </c>
      <c r="B14" s="597" t="s">
        <v>561</v>
      </c>
      <c r="C14" s="589" t="s">
        <v>41</v>
      </c>
      <c r="D14" s="589" t="s">
        <v>41</v>
      </c>
      <c r="E14" s="597" t="s">
        <v>579</v>
      </c>
      <c r="F14" s="623" t="s">
        <v>26</v>
      </c>
      <c r="G14" s="579" t="s">
        <v>760</v>
      </c>
      <c r="H14" s="593" t="str">
        <f>CONCATENATE("5101170", VLOOKUP(E14,[1]EQUIVALENCIAS!$A$1:$B$11,2,FALSE))</f>
        <v>510117007</v>
      </c>
      <c r="I14" s="611">
        <v>1</v>
      </c>
      <c r="J14" s="612">
        <v>3888</v>
      </c>
      <c r="K14" s="610" t="s">
        <v>94</v>
      </c>
      <c r="L14" s="596" t="s">
        <v>669</v>
      </c>
      <c r="M14" s="577" t="s">
        <v>568</v>
      </c>
      <c r="N14" s="610" t="s">
        <v>101</v>
      </c>
      <c r="O14" s="610" t="s">
        <v>103</v>
      </c>
      <c r="P14" s="610" t="s">
        <v>105</v>
      </c>
      <c r="Q14" s="610" t="s">
        <v>109</v>
      </c>
      <c r="R14" s="610" t="s">
        <v>112</v>
      </c>
      <c r="S14" s="611">
        <v>15</v>
      </c>
      <c r="T14" s="610" t="s">
        <v>117</v>
      </c>
      <c r="U14" s="597" t="s">
        <v>567</v>
      </c>
      <c r="V14" s="610" t="s">
        <v>142</v>
      </c>
      <c r="W14" s="597" t="s">
        <v>581</v>
      </c>
      <c r="X14" s="597" t="s">
        <v>633</v>
      </c>
      <c r="Y14" s="597" t="s">
        <v>331</v>
      </c>
      <c r="Z14" s="610" t="s">
        <v>337</v>
      </c>
      <c r="AA14" s="597" t="s">
        <v>154</v>
      </c>
      <c r="AB14" s="610" t="s">
        <v>154</v>
      </c>
    </row>
    <row r="15" spans="1:28" ht="15" customHeight="1">
      <c r="A15" s="593" t="s">
        <v>668</v>
      </c>
      <c r="B15" s="597" t="s">
        <v>561</v>
      </c>
      <c r="C15" s="589" t="s">
        <v>41</v>
      </c>
      <c r="D15" s="589" t="s">
        <v>41</v>
      </c>
      <c r="E15" s="597" t="s">
        <v>164</v>
      </c>
      <c r="F15" s="623" t="s">
        <v>26</v>
      </c>
      <c r="G15" s="579" t="s">
        <v>760</v>
      </c>
      <c r="H15" s="593" t="str">
        <f>CONCATENATE("5101170", VLOOKUP(E15,[1]EQUIVALENCIAS!$A$1:$B$11,2,FALSE))</f>
        <v>510117008</v>
      </c>
      <c r="I15" s="611">
        <v>1</v>
      </c>
      <c r="J15" s="612">
        <v>3888</v>
      </c>
      <c r="K15" s="610" t="s">
        <v>94</v>
      </c>
      <c r="L15" s="596" t="s">
        <v>669</v>
      </c>
      <c r="M15" s="577" t="s">
        <v>568</v>
      </c>
      <c r="N15" s="610" t="s">
        <v>101</v>
      </c>
      <c r="O15" s="610" t="s">
        <v>103</v>
      </c>
      <c r="P15" s="610" t="s">
        <v>105</v>
      </c>
      <c r="Q15" s="610" t="s">
        <v>109</v>
      </c>
      <c r="R15" s="610" t="s">
        <v>112</v>
      </c>
      <c r="S15" s="611">
        <v>15</v>
      </c>
      <c r="T15" s="610" t="s">
        <v>117</v>
      </c>
      <c r="U15" s="597" t="s">
        <v>567</v>
      </c>
      <c r="V15" s="610" t="s">
        <v>142</v>
      </c>
      <c r="W15" s="597" t="s">
        <v>581</v>
      </c>
      <c r="X15" s="597" t="s">
        <v>633</v>
      </c>
      <c r="Y15" s="597" t="s">
        <v>331</v>
      </c>
      <c r="Z15" s="610" t="s">
        <v>337</v>
      </c>
      <c r="AA15" s="597" t="s">
        <v>154</v>
      </c>
      <c r="AB15" s="610" t="s">
        <v>154</v>
      </c>
    </row>
    <row r="16" spans="1:28" ht="15" customHeight="1">
      <c r="A16" s="593" t="s">
        <v>668</v>
      </c>
      <c r="B16" s="597" t="s">
        <v>561</v>
      </c>
      <c r="C16" s="589" t="s">
        <v>41</v>
      </c>
      <c r="D16" s="589" t="s">
        <v>41</v>
      </c>
      <c r="E16" s="597" t="s">
        <v>580</v>
      </c>
      <c r="F16" s="623" t="s">
        <v>26</v>
      </c>
      <c r="G16" s="579" t="s">
        <v>760</v>
      </c>
      <c r="H16" s="593" t="str">
        <f>CONCATENATE("5101170", VLOOKUP(E16,[1]EQUIVALENCIAS!$A$1:$B$11,2,FALSE))</f>
        <v>510117009</v>
      </c>
      <c r="I16" s="611">
        <v>1</v>
      </c>
      <c r="J16" s="612">
        <v>3888</v>
      </c>
      <c r="K16" s="610" t="s">
        <v>94</v>
      </c>
      <c r="L16" s="596" t="s">
        <v>669</v>
      </c>
      <c r="M16" s="577" t="s">
        <v>568</v>
      </c>
      <c r="N16" s="610" t="s">
        <v>101</v>
      </c>
      <c r="O16" s="610" t="s">
        <v>103</v>
      </c>
      <c r="P16" s="610" t="s">
        <v>105</v>
      </c>
      <c r="Q16" s="610" t="s">
        <v>109</v>
      </c>
      <c r="R16" s="610" t="s">
        <v>112</v>
      </c>
      <c r="S16" s="611">
        <v>15</v>
      </c>
      <c r="T16" s="610" t="s">
        <v>117</v>
      </c>
      <c r="U16" s="597" t="s">
        <v>567</v>
      </c>
      <c r="V16" s="610" t="s">
        <v>142</v>
      </c>
      <c r="W16" s="597" t="s">
        <v>581</v>
      </c>
      <c r="X16" s="597" t="s">
        <v>633</v>
      </c>
      <c r="Y16" s="597" t="s">
        <v>331</v>
      </c>
      <c r="Z16" s="610" t="s">
        <v>337</v>
      </c>
      <c r="AA16" s="597" t="s">
        <v>154</v>
      </c>
      <c r="AB16" s="610" t="s">
        <v>154</v>
      </c>
    </row>
    <row r="17" spans="1:28" ht="15" customHeight="1">
      <c r="A17" s="593" t="s">
        <v>668</v>
      </c>
      <c r="B17" s="597" t="s">
        <v>561</v>
      </c>
      <c r="C17" t="s">
        <v>54</v>
      </c>
      <c r="D17" t="s">
        <v>54</v>
      </c>
      <c r="E17" s="597" t="s">
        <v>578</v>
      </c>
      <c r="F17" s="623" t="s">
        <v>26</v>
      </c>
      <c r="G17" s="579" t="s">
        <v>761</v>
      </c>
      <c r="H17" s="593" t="str">
        <f>CONCATENATE("5101171", VLOOKUP(E17,[1]EQUIVALENCIAS!$A$1:$B$11,2,FALSE))</f>
        <v>510117110</v>
      </c>
      <c r="I17" s="611">
        <v>1</v>
      </c>
      <c r="J17" s="612">
        <v>3888</v>
      </c>
      <c r="K17" s="610" t="s">
        <v>94</v>
      </c>
      <c r="L17" s="596" t="s">
        <v>669</v>
      </c>
      <c r="M17" s="577" t="s">
        <v>568</v>
      </c>
      <c r="N17" s="610" t="s">
        <v>101</v>
      </c>
      <c r="O17" s="610" t="s">
        <v>103</v>
      </c>
      <c r="P17" s="610" t="s">
        <v>105</v>
      </c>
      <c r="Q17" s="610" t="s">
        <v>109</v>
      </c>
      <c r="R17" s="610" t="s">
        <v>112</v>
      </c>
      <c r="S17" s="611">
        <v>15</v>
      </c>
      <c r="T17" s="610" t="s">
        <v>117</v>
      </c>
      <c r="U17" s="597" t="s">
        <v>567</v>
      </c>
      <c r="V17" s="610" t="s">
        <v>142</v>
      </c>
      <c r="W17" s="597" t="s">
        <v>581</v>
      </c>
      <c r="X17" s="597" t="s">
        <v>633</v>
      </c>
      <c r="Y17" s="597" t="s">
        <v>331</v>
      </c>
      <c r="Z17" s="610" t="s">
        <v>337</v>
      </c>
      <c r="AA17" s="597" t="s">
        <v>154</v>
      </c>
      <c r="AB17" s="610" t="s">
        <v>154</v>
      </c>
    </row>
    <row r="18" spans="1:28" ht="15" customHeight="1">
      <c r="A18" s="593" t="s">
        <v>668</v>
      </c>
      <c r="B18" s="597" t="s">
        <v>561</v>
      </c>
      <c r="C18" s="610" t="s">
        <v>54</v>
      </c>
      <c r="D18" s="610" t="s">
        <v>54</v>
      </c>
      <c r="E18" s="597" t="s">
        <v>163</v>
      </c>
      <c r="F18" s="623" t="s">
        <v>26</v>
      </c>
      <c r="G18" s="579" t="s">
        <v>761</v>
      </c>
      <c r="H18" s="593" t="str">
        <f>CONCATENATE("5101171", VLOOKUP(E18,[1]EQUIVALENCIAS!$A$1:$B$11,2,FALSE))</f>
        <v>510117100</v>
      </c>
      <c r="I18" s="611">
        <v>1</v>
      </c>
      <c r="J18" s="612">
        <v>3888</v>
      </c>
      <c r="K18" s="610" t="s">
        <v>94</v>
      </c>
      <c r="L18" s="596" t="s">
        <v>669</v>
      </c>
      <c r="M18" s="577" t="s">
        <v>568</v>
      </c>
      <c r="N18" s="610" t="s">
        <v>101</v>
      </c>
      <c r="O18" s="610" t="s">
        <v>103</v>
      </c>
      <c r="P18" s="610" t="s">
        <v>105</v>
      </c>
      <c r="Q18" s="610" t="s">
        <v>109</v>
      </c>
      <c r="R18" s="610" t="s">
        <v>112</v>
      </c>
      <c r="S18" s="611">
        <v>15</v>
      </c>
      <c r="T18" s="610" t="s">
        <v>117</v>
      </c>
      <c r="U18" s="597" t="s">
        <v>567</v>
      </c>
      <c r="V18" s="610" t="s">
        <v>142</v>
      </c>
      <c r="W18" s="597" t="s">
        <v>581</v>
      </c>
      <c r="X18" s="597" t="s">
        <v>633</v>
      </c>
      <c r="Y18" s="597" t="s">
        <v>331</v>
      </c>
      <c r="Z18" s="610" t="s">
        <v>337</v>
      </c>
      <c r="AA18" s="597" t="s">
        <v>154</v>
      </c>
      <c r="AB18" s="610" t="s">
        <v>154</v>
      </c>
    </row>
    <row r="19" spans="1:28" ht="15" customHeight="1">
      <c r="A19" s="593" t="s">
        <v>668</v>
      </c>
      <c r="B19" s="597" t="s">
        <v>561</v>
      </c>
      <c r="C19" s="610" t="s">
        <v>54</v>
      </c>
      <c r="D19" s="610" t="s">
        <v>54</v>
      </c>
      <c r="E19" s="597" t="s">
        <v>187</v>
      </c>
      <c r="F19" s="623" t="s">
        <v>26</v>
      </c>
      <c r="G19" s="579" t="s">
        <v>761</v>
      </c>
      <c r="H19" s="593" t="str">
        <f>CONCATENATE("5101171", VLOOKUP(E19,[1]EQUIVALENCIAS!$A$1:$B$11,2,FALSE))</f>
        <v>510117101</v>
      </c>
      <c r="I19" s="611">
        <v>1</v>
      </c>
      <c r="J19" s="612">
        <v>3888</v>
      </c>
      <c r="K19" s="610" t="s">
        <v>94</v>
      </c>
      <c r="L19" s="596" t="s">
        <v>669</v>
      </c>
      <c r="M19" s="577" t="s">
        <v>568</v>
      </c>
      <c r="N19" s="610" t="s">
        <v>101</v>
      </c>
      <c r="O19" s="610" t="s">
        <v>103</v>
      </c>
      <c r="P19" s="610" t="s">
        <v>105</v>
      </c>
      <c r="Q19" s="610" t="s">
        <v>109</v>
      </c>
      <c r="R19" s="610" t="s">
        <v>112</v>
      </c>
      <c r="S19" s="611">
        <v>15</v>
      </c>
      <c r="T19" s="610" t="s">
        <v>117</v>
      </c>
      <c r="U19" s="597" t="s">
        <v>567</v>
      </c>
      <c r="V19" s="610" t="s">
        <v>142</v>
      </c>
      <c r="W19" s="597" t="s">
        <v>581</v>
      </c>
      <c r="X19" s="597" t="s">
        <v>633</v>
      </c>
      <c r="Y19" s="597" t="s">
        <v>331</v>
      </c>
      <c r="Z19" s="610" t="s">
        <v>337</v>
      </c>
      <c r="AA19" s="597" t="s">
        <v>154</v>
      </c>
      <c r="AB19" s="610" t="s">
        <v>154</v>
      </c>
    </row>
    <row r="20" spans="1:28" ht="15" customHeight="1">
      <c r="A20" s="593" t="s">
        <v>668</v>
      </c>
      <c r="B20" s="597" t="s">
        <v>561</v>
      </c>
      <c r="C20" s="610" t="s">
        <v>54</v>
      </c>
      <c r="D20" s="610" t="s">
        <v>54</v>
      </c>
      <c r="E20" s="597" t="s">
        <v>179</v>
      </c>
      <c r="F20" s="623" t="s">
        <v>26</v>
      </c>
      <c r="G20" s="579" t="s">
        <v>761</v>
      </c>
      <c r="H20" s="593" t="str">
        <f>CONCATENATE("5101171", VLOOKUP(E20,[1]EQUIVALENCIAS!$A$1:$B$11,2,FALSE))</f>
        <v>510117102</v>
      </c>
      <c r="I20" s="611">
        <v>1</v>
      </c>
      <c r="J20" s="612">
        <v>3888</v>
      </c>
      <c r="K20" s="610" t="s">
        <v>94</v>
      </c>
      <c r="L20" s="596" t="s">
        <v>669</v>
      </c>
      <c r="M20" s="577" t="s">
        <v>568</v>
      </c>
      <c r="N20" s="610" t="s">
        <v>101</v>
      </c>
      <c r="O20" s="610" t="s">
        <v>103</v>
      </c>
      <c r="P20" s="610" t="s">
        <v>105</v>
      </c>
      <c r="Q20" s="610" t="s">
        <v>109</v>
      </c>
      <c r="R20" s="610" t="s">
        <v>112</v>
      </c>
      <c r="S20" s="611">
        <v>15</v>
      </c>
      <c r="T20" s="610" t="s">
        <v>117</v>
      </c>
      <c r="U20" s="597" t="s">
        <v>567</v>
      </c>
      <c r="V20" s="610" t="s">
        <v>142</v>
      </c>
      <c r="W20" s="597" t="s">
        <v>581</v>
      </c>
      <c r="X20" s="597" t="s">
        <v>633</v>
      </c>
      <c r="Y20" s="597" t="s">
        <v>331</v>
      </c>
      <c r="Z20" s="610" t="s">
        <v>337</v>
      </c>
      <c r="AA20" s="597" t="s">
        <v>154</v>
      </c>
      <c r="AB20" s="610" t="s">
        <v>154</v>
      </c>
    </row>
    <row r="21" spans="1:28" ht="15" customHeight="1">
      <c r="A21" s="593" t="s">
        <v>668</v>
      </c>
      <c r="B21" s="597" t="s">
        <v>561</v>
      </c>
      <c r="C21" s="610" t="s">
        <v>54</v>
      </c>
      <c r="D21" s="610" t="s">
        <v>54</v>
      </c>
      <c r="E21" s="597" t="s">
        <v>176</v>
      </c>
      <c r="F21" s="623" t="s">
        <v>26</v>
      </c>
      <c r="G21" s="579" t="s">
        <v>761</v>
      </c>
      <c r="H21" s="593" t="str">
        <f>CONCATENATE("5101171", VLOOKUP(E21,[1]EQUIVALENCIAS!$A$1:$B$11,2,FALSE))</f>
        <v>510117103</v>
      </c>
      <c r="I21" s="611">
        <v>1</v>
      </c>
      <c r="J21" s="612">
        <v>3888</v>
      </c>
      <c r="K21" s="610" t="s">
        <v>94</v>
      </c>
      <c r="L21" s="596" t="s">
        <v>669</v>
      </c>
      <c r="M21" s="577" t="s">
        <v>568</v>
      </c>
      <c r="N21" s="610" t="s">
        <v>101</v>
      </c>
      <c r="O21" s="610" t="s">
        <v>103</v>
      </c>
      <c r="P21" s="610" t="s">
        <v>105</v>
      </c>
      <c r="Q21" s="610" t="s">
        <v>109</v>
      </c>
      <c r="R21" s="610" t="s">
        <v>112</v>
      </c>
      <c r="S21" s="611">
        <v>15</v>
      </c>
      <c r="T21" s="610" t="s">
        <v>117</v>
      </c>
      <c r="U21" s="597" t="s">
        <v>567</v>
      </c>
      <c r="V21" s="610" t="s">
        <v>142</v>
      </c>
      <c r="W21" s="597" t="s">
        <v>581</v>
      </c>
      <c r="X21" s="597" t="s">
        <v>633</v>
      </c>
      <c r="Y21" s="597" t="s">
        <v>331</v>
      </c>
      <c r="Z21" s="610" t="s">
        <v>337</v>
      </c>
      <c r="AA21" s="597" t="s">
        <v>154</v>
      </c>
      <c r="AB21" s="610" t="s">
        <v>154</v>
      </c>
    </row>
    <row r="22" spans="1:28" ht="15" customHeight="1">
      <c r="A22" s="593" t="s">
        <v>668</v>
      </c>
      <c r="B22" s="597" t="s">
        <v>561</v>
      </c>
      <c r="C22" s="610" t="s">
        <v>54</v>
      </c>
      <c r="D22" s="610" t="s">
        <v>54</v>
      </c>
      <c r="E22" s="597" t="s">
        <v>174</v>
      </c>
      <c r="F22" s="623" t="s">
        <v>26</v>
      </c>
      <c r="G22" s="579" t="s">
        <v>761</v>
      </c>
      <c r="H22" s="593" t="str">
        <f>CONCATENATE("5101171", VLOOKUP(E22,[1]EQUIVALENCIAS!$A$1:$B$11,2,FALSE))</f>
        <v>510117104</v>
      </c>
      <c r="I22" s="611">
        <v>1</v>
      </c>
      <c r="J22" s="612">
        <v>3888</v>
      </c>
      <c r="K22" s="610" t="s">
        <v>94</v>
      </c>
      <c r="L22" s="596" t="s">
        <v>669</v>
      </c>
      <c r="M22" s="577" t="s">
        <v>568</v>
      </c>
      <c r="N22" s="610" t="s">
        <v>101</v>
      </c>
      <c r="O22" s="610" t="s">
        <v>103</v>
      </c>
      <c r="P22" s="610" t="s">
        <v>105</v>
      </c>
      <c r="Q22" s="610" t="s">
        <v>109</v>
      </c>
      <c r="R22" s="610" t="s">
        <v>112</v>
      </c>
      <c r="S22" s="611">
        <v>15</v>
      </c>
      <c r="T22" s="610" t="s">
        <v>117</v>
      </c>
      <c r="U22" s="597" t="s">
        <v>567</v>
      </c>
      <c r="V22" s="610" t="s">
        <v>142</v>
      </c>
      <c r="W22" s="597" t="s">
        <v>581</v>
      </c>
      <c r="X22" s="597" t="s">
        <v>633</v>
      </c>
      <c r="Y22" s="597" t="s">
        <v>331</v>
      </c>
      <c r="Z22" s="610" t="s">
        <v>337</v>
      </c>
      <c r="AA22" s="597" t="s">
        <v>154</v>
      </c>
      <c r="AB22" s="610" t="s">
        <v>154</v>
      </c>
    </row>
    <row r="23" spans="1:28" ht="15" customHeight="1">
      <c r="A23" s="593" t="s">
        <v>668</v>
      </c>
      <c r="B23" s="597" t="s">
        <v>561</v>
      </c>
      <c r="C23" s="610" t="s">
        <v>54</v>
      </c>
      <c r="D23" s="610" t="s">
        <v>54</v>
      </c>
      <c r="E23" s="597" t="s">
        <v>177</v>
      </c>
      <c r="F23" s="623" t="s">
        <v>26</v>
      </c>
      <c r="G23" s="579" t="s">
        <v>761</v>
      </c>
      <c r="H23" s="593" t="str">
        <f>CONCATENATE("5101171", VLOOKUP(E23,[1]EQUIVALENCIAS!$A$1:$B$11,2,FALSE))</f>
        <v>510117105</v>
      </c>
      <c r="I23" s="611">
        <v>1</v>
      </c>
      <c r="J23" s="612">
        <v>3888</v>
      </c>
      <c r="K23" s="610" t="s">
        <v>94</v>
      </c>
      <c r="L23" s="596" t="s">
        <v>669</v>
      </c>
      <c r="M23" s="577" t="s">
        <v>568</v>
      </c>
      <c r="N23" s="610" t="s">
        <v>101</v>
      </c>
      <c r="O23" s="610" t="s">
        <v>103</v>
      </c>
      <c r="P23" s="610" t="s">
        <v>105</v>
      </c>
      <c r="Q23" s="610" t="s">
        <v>109</v>
      </c>
      <c r="R23" s="610" t="s">
        <v>112</v>
      </c>
      <c r="S23" s="611">
        <v>15</v>
      </c>
      <c r="T23" s="610" t="s">
        <v>117</v>
      </c>
      <c r="U23" s="597" t="s">
        <v>567</v>
      </c>
      <c r="V23" s="610" t="s">
        <v>142</v>
      </c>
      <c r="W23" s="597" t="s">
        <v>581</v>
      </c>
      <c r="X23" s="597" t="s">
        <v>633</v>
      </c>
      <c r="Y23" s="597" t="s">
        <v>331</v>
      </c>
      <c r="Z23" s="610" t="s">
        <v>337</v>
      </c>
      <c r="AA23" s="597" t="s">
        <v>154</v>
      </c>
      <c r="AB23" s="610" t="s">
        <v>154</v>
      </c>
    </row>
    <row r="24" spans="1:28" ht="15" customHeight="1">
      <c r="A24" s="593" t="s">
        <v>668</v>
      </c>
      <c r="B24" s="597" t="s">
        <v>561</v>
      </c>
      <c r="C24" s="610" t="s">
        <v>54</v>
      </c>
      <c r="D24" s="610" t="s">
        <v>54</v>
      </c>
      <c r="E24" s="597" t="s">
        <v>182</v>
      </c>
      <c r="F24" s="623" t="s">
        <v>26</v>
      </c>
      <c r="G24" s="579" t="s">
        <v>761</v>
      </c>
      <c r="H24" s="593" t="str">
        <f>CONCATENATE("5101171", VLOOKUP(E24,[1]EQUIVALENCIAS!$A$1:$B$11,2,FALSE))</f>
        <v>510117106</v>
      </c>
      <c r="I24" s="611">
        <v>1</v>
      </c>
      <c r="J24" s="612">
        <v>3888</v>
      </c>
      <c r="K24" s="610" t="s">
        <v>94</v>
      </c>
      <c r="L24" s="596" t="s">
        <v>669</v>
      </c>
      <c r="M24" s="577" t="s">
        <v>568</v>
      </c>
      <c r="N24" s="610" t="s">
        <v>101</v>
      </c>
      <c r="O24" s="610" t="s">
        <v>103</v>
      </c>
      <c r="P24" s="610" t="s">
        <v>105</v>
      </c>
      <c r="Q24" s="610" t="s">
        <v>109</v>
      </c>
      <c r="R24" s="610" t="s">
        <v>112</v>
      </c>
      <c r="S24" s="611">
        <v>15</v>
      </c>
      <c r="T24" s="610" t="s">
        <v>117</v>
      </c>
      <c r="U24" s="597" t="s">
        <v>567</v>
      </c>
      <c r="V24" s="610" t="s">
        <v>142</v>
      </c>
      <c r="W24" s="597" t="s">
        <v>581</v>
      </c>
      <c r="X24" s="597" t="s">
        <v>633</v>
      </c>
      <c r="Y24" s="597" t="s">
        <v>331</v>
      </c>
      <c r="Z24" s="610" t="s">
        <v>337</v>
      </c>
      <c r="AA24" s="597" t="s">
        <v>154</v>
      </c>
      <c r="AB24" s="610" t="s">
        <v>154</v>
      </c>
    </row>
    <row r="25" spans="1:28" ht="15" customHeight="1">
      <c r="A25" s="593" t="s">
        <v>668</v>
      </c>
      <c r="B25" s="597" t="s">
        <v>561</v>
      </c>
      <c r="C25" s="610" t="s">
        <v>54</v>
      </c>
      <c r="D25" s="610" t="s">
        <v>54</v>
      </c>
      <c r="E25" s="597" t="s">
        <v>579</v>
      </c>
      <c r="F25" s="623" t="s">
        <v>26</v>
      </c>
      <c r="G25" s="579" t="s">
        <v>761</v>
      </c>
      <c r="H25" s="593" t="str">
        <f>CONCATENATE("5101171", VLOOKUP(E25,[1]EQUIVALENCIAS!$A$1:$B$11,2,FALSE))</f>
        <v>510117107</v>
      </c>
      <c r="I25" s="611">
        <v>1</v>
      </c>
      <c r="J25" s="612">
        <v>3888</v>
      </c>
      <c r="K25" s="610" t="s">
        <v>94</v>
      </c>
      <c r="L25" s="596" t="s">
        <v>669</v>
      </c>
      <c r="M25" s="577" t="s">
        <v>568</v>
      </c>
      <c r="N25" s="610" t="s">
        <v>101</v>
      </c>
      <c r="O25" s="610" t="s">
        <v>103</v>
      </c>
      <c r="P25" s="610" t="s">
        <v>105</v>
      </c>
      <c r="Q25" s="610" t="s">
        <v>109</v>
      </c>
      <c r="R25" s="610" t="s">
        <v>112</v>
      </c>
      <c r="S25" s="611">
        <v>15</v>
      </c>
      <c r="T25" s="610" t="s">
        <v>117</v>
      </c>
      <c r="U25" s="597" t="s">
        <v>567</v>
      </c>
      <c r="V25" s="610" t="s">
        <v>142</v>
      </c>
      <c r="W25" s="597" t="s">
        <v>581</v>
      </c>
      <c r="X25" s="597" t="s">
        <v>633</v>
      </c>
      <c r="Y25" s="597" t="s">
        <v>331</v>
      </c>
      <c r="Z25" s="610" t="s">
        <v>337</v>
      </c>
      <c r="AA25" s="597" t="s">
        <v>154</v>
      </c>
      <c r="AB25" s="610" t="s">
        <v>154</v>
      </c>
    </row>
    <row r="26" spans="1:28" ht="15" customHeight="1">
      <c r="A26" s="593" t="s">
        <v>668</v>
      </c>
      <c r="B26" s="597" t="s">
        <v>561</v>
      </c>
      <c r="C26" s="610" t="s">
        <v>54</v>
      </c>
      <c r="D26" s="610" t="s">
        <v>54</v>
      </c>
      <c r="E26" s="597" t="s">
        <v>164</v>
      </c>
      <c r="F26" s="623" t="s">
        <v>26</v>
      </c>
      <c r="G26" s="579" t="s">
        <v>761</v>
      </c>
      <c r="H26" s="593" t="str">
        <f>CONCATENATE("5101171", VLOOKUP(E26,[1]EQUIVALENCIAS!$A$1:$B$11,2,FALSE))</f>
        <v>510117108</v>
      </c>
      <c r="I26" s="611">
        <v>1</v>
      </c>
      <c r="J26" s="612">
        <v>3888</v>
      </c>
      <c r="K26" s="610" t="s">
        <v>94</v>
      </c>
      <c r="L26" s="596" t="s">
        <v>669</v>
      </c>
      <c r="M26" s="577" t="s">
        <v>568</v>
      </c>
      <c r="N26" s="610" t="s">
        <v>101</v>
      </c>
      <c r="O26" s="610" t="s">
        <v>103</v>
      </c>
      <c r="P26" s="610" t="s">
        <v>105</v>
      </c>
      <c r="Q26" s="610" t="s">
        <v>109</v>
      </c>
      <c r="R26" s="610" t="s">
        <v>112</v>
      </c>
      <c r="S26" s="611">
        <v>15</v>
      </c>
      <c r="T26" s="610" t="s">
        <v>117</v>
      </c>
      <c r="U26" s="597" t="s">
        <v>567</v>
      </c>
      <c r="V26" s="610" t="s">
        <v>142</v>
      </c>
      <c r="W26" s="597" t="s">
        <v>581</v>
      </c>
      <c r="X26" s="597" t="s">
        <v>633</v>
      </c>
      <c r="Y26" s="597" t="s">
        <v>331</v>
      </c>
      <c r="Z26" s="610" t="s">
        <v>337</v>
      </c>
      <c r="AA26" s="597" t="s">
        <v>154</v>
      </c>
      <c r="AB26" s="610" t="s">
        <v>154</v>
      </c>
    </row>
    <row r="27" spans="1:28" ht="15" customHeight="1">
      <c r="A27" s="593" t="s">
        <v>668</v>
      </c>
      <c r="B27" s="597" t="s">
        <v>561</v>
      </c>
      <c r="C27" s="610" t="s">
        <v>54</v>
      </c>
      <c r="D27" s="610" t="s">
        <v>54</v>
      </c>
      <c r="E27" s="597" t="s">
        <v>580</v>
      </c>
      <c r="F27" s="623" t="s">
        <v>26</v>
      </c>
      <c r="G27" s="579" t="s">
        <v>761</v>
      </c>
      <c r="H27" s="593" t="str">
        <f>CONCATENATE("5101171", VLOOKUP(E27,[1]EQUIVALENCIAS!$A$1:$B$11,2,FALSE))</f>
        <v>510117109</v>
      </c>
      <c r="I27" s="611">
        <v>1</v>
      </c>
      <c r="J27" s="612">
        <v>3888</v>
      </c>
      <c r="K27" s="610" t="s">
        <v>94</v>
      </c>
      <c r="L27" s="596" t="s">
        <v>669</v>
      </c>
      <c r="M27" s="577" t="s">
        <v>568</v>
      </c>
      <c r="N27" s="610" t="s">
        <v>101</v>
      </c>
      <c r="O27" s="610" t="s">
        <v>103</v>
      </c>
      <c r="P27" s="610" t="s">
        <v>105</v>
      </c>
      <c r="Q27" s="610" t="s">
        <v>109</v>
      </c>
      <c r="R27" s="610" t="s">
        <v>112</v>
      </c>
      <c r="S27" s="611">
        <v>15</v>
      </c>
      <c r="T27" s="610" t="s">
        <v>117</v>
      </c>
      <c r="U27" s="597" t="s">
        <v>567</v>
      </c>
      <c r="V27" s="610" t="s">
        <v>142</v>
      </c>
      <c r="W27" s="597" t="s">
        <v>581</v>
      </c>
      <c r="X27" s="597" t="s">
        <v>633</v>
      </c>
      <c r="Y27" s="597" t="s">
        <v>331</v>
      </c>
      <c r="Z27" s="610" t="s">
        <v>337</v>
      </c>
      <c r="AA27" s="597" t="s">
        <v>154</v>
      </c>
      <c r="AB27" s="610" t="s">
        <v>154</v>
      </c>
    </row>
    <row r="28" spans="1:28" ht="15" customHeight="1">
      <c r="A28" s="593" t="s">
        <v>668</v>
      </c>
      <c r="B28" s="597" t="s">
        <v>561</v>
      </c>
      <c r="C28" t="s">
        <v>51</v>
      </c>
      <c r="D28" t="s">
        <v>51</v>
      </c>
      <c r="E28" s="597" t="s">
        <v>578</v>
      </c>
      <c r="F28" s="623" t="s">
        <v>26</v>
      </c>
      <c r="G28" s="579" t="s">
        <v>762</v>
      </c>
      <c r="H28" s="593" t="str">
        <f>CONCATENATE("5101850", VLOOKUP(E28,[1]EQUIVALENCIAS!$A$1:$B$11,2,FALSE))</f>
        <v>510185010</v>
      </c>
      <c r="I28" s="611">
        <v>1</v>
      </c>
      <c r="J28" s="612">
        <v>3888</v>
      </c>
      <c r="K28" s="610" t="s">
        <v>94</v>
      </c>
      <c r="L28" s="596" t="s">
        <v>669</v>
      </c>
      <c r="M28" s="577" t="s">
        <v>568</v>
      </c>
      <c r="N28" s="610" t="s">
        <v>101</v>
      </c>
      <c r="O28" s="610" t="s">
        <v>103</v>
      </c>
      <c r="P28" s="610" t="s">
        <v>105</v>
      </c>
      <c r="Q28" s="610" t="s">
        <v>109</v>
      </c>
      <c r="R28" s="610" t="s">
        <v>112</v>
      </c>
      <c r="S28" s="611">
        <v>15</v>
      </c>
      <c r="T28" s="610" t="s">
        <v>117</v>
      </c>
      <c r="U28" s="597" t="s">
        <v>567</v>
      </c>
      <c r="V28" s="610" t="s">
        <v>142</v>
      </c>
      <c r="W28" s="597" t="s">
        <v>581</v>
      </c>
      <c r="X28" s="597" t="s">
        <v>633</v>
      </c>
      <c r="Y28" s="597" t="s">
        <v>331</v>
      </c>
      <c r="Z28" s="610" t="s">
        <v>337</v>
      </c>
      <c r="AA28" s="597" t="s">
        <v>154</v>
      </c>
      <c r="AB28" s="610" t="s">
        <v>154</v>
      </c>
    </row>
    <row r="29" spans="1:28" ht="15" customHeight="1">
      <c r="A29" s="593" t="s">
        <v>668</v>
      </c>
      <c r="B29" s="597" t="s">
        <v>561</v>
      </c>
      <c r="C29" s="610" t="s">
        <v>51</v>
      </c>
      <c r="D29" s="610" t="s">
        <v>51</v>
      </c>
      <c r="E29" s="597" t="s">
        <v>163</v>
      </c>
      <c r="F29" s="623" t="s">
        <v>26</v>
      </c>
      <c r="G29" s="579" t="s">
        <v>762</v>
      </c>
      <c r="H29" s="593" t="str">
        <f>CONCATENATE("5101850", VLOOKUP(E29,[1]EQUIVALENCIAS!$A$1:$B$11,2,FALSE))</f>
        <v>510185000</v>
      </c>
      <c r="I29" s="611">
        <v>1</v>
      </c>
      <c r="J29" s="612">
        <v>3888</v>
      </c>
      <c r="K29" s="610" t="s">
        <v>94</v>
      </c>
      <c r="L29" s="596" t="s">
        <v>669</v>
      </c>
      <c r="M29" s="577" t="s">
        <v>568</v>
      </c>
      <c r="N29" s="610" t="s">
        <v>101</v>
      </c>
      <c r="O29" s="610" t="s">
        <v>103</v>
      </c>
      <c r="P29" s="610" t="s">
        <v>105</v>
      </c>
      <c r="Q29" s="610" t="s">
        <v>109</v>
      </c>
      <c r="R29" s="610" t="s">
        <v>112</v>
      </c>
      <c r="S29" s="611">
        <v>15</v>
      </c>
      <c r="T29" s="610" t="s">
        <v>117</v>
      </c>
      <c r="U29" s="597" t="s">
        <v>567</v>
      </c>
      <c r="V29" s="610" t="s">
        <v>142</v>
      </c>
      <c r="W29" s="597" t="s">
        <v>581</v>
      </c>
      <c r="X29" s="597" t="s">
        <v>633</v>
      </c>
      <c r="Y29" s="597" t="s">
        <v>331</v>
      </c>
      <c r="Z29" s="610" t="s">
        <v>337</v>
      </c>
      <c r="AA29" s="597" t="s">
        <v>154</v>
      </c>
      <c r="AB29" s="610" t="s">
        <v>154</v>
      </c>
    </row>
    <row r="30" spans="1:28" ht="15" customHeight="1">
      <c r="A30" s="593" t="s">
        <v>668</v>
      </c>
      <c r="B30" s="597" t="s">
        <v>561</v>
      </c>
      <c r="C30" s="610" t="s">
        <v>51</v>
      </c>
      <c r="D30" s="610" t="s">
        <v>51</v>
      </c>
      <c r="E30" s="597" t="s">
        <v>187</v>
      </c>
      <c r="F30" s="623" t="s">
        <v>26</v>
      </c>
      <c r="G30" s="579" t="s">
        <v>762</v>
      </c>
      <c r="H30" s="593" t="str">
        <f>CONCATENATE("5101850", VLOOKUP(E30,[1]EQUIVALENCIAS!$A$1:$B$11,2,FALSE))</f>
        <v>510185001</v>
      </c>
      <c r="I30" s="611">
        <v>1</v>
      </c>
      <c r="J30" s="612">
        <v>3888</v>
      </c>
      <c r="K30" s="610" t="s">
        <v>94</v>
      </c>
      <c r="L30" s="596" t="s">
        <v>669</v>
      </c>
      <c r="M30" s="577" t="s">
        <v>568</v>
      </c>
      <c r="N30" s="610" t="s">
        <v>101</v>
      </c>
      <c r="O30" s="610" t="s">
        <v>103</v>
      </c>
      <c r="P30" s="610" t="s">
        <v>105</v>
      </c>
      <c r="Q30" s="610" t="s">
        <v>109</v>
      </c>
      <c r="R30" s="610" t="s">
        <v>112</v>
      </c>
      <c r="S30" s="611">
        <v>15</v>
      </c>
      <c r="T30" s="610" t="s">
        <v>117</v>
      </c>
      <c r="U30" s="597" t="s">
        <v>567</v>
      </c>
      <c r="V30" s="610" t="s">
        <v>142</v>
      </c>
      <c r="W30" s="597" t="s">
        <v>581</v>
      </c>
      <c r="X30" s="597" t="s">
        <v>633</v>
      </c>
      <c r="Y30" s="597" t="s">
        <v>331</v>
      </c>
      <c r="Z30" s="610" t="s">
        <v>337</v>
      </c>
      <c r="AA30" s="597" t="s">
        <v>154</v>
      </c>
      <c r="AB30" s="610" t="s">
        <v>154</v>
      </c>
    </row>
    <row r="31" spans="1:28" ht="15" customHeight="1">
      <c r="A31" s="593" t="s">
        <v>668</v>
      </c>
      <c r="B31" s="597" t="s">
        <v>561</v>
      </c>
      <c r="C31" s="610" t="s">
        <v>51</v>
      </c>
      <c r="D31" s="610" t="s">
        <v>51</v>
      </c>
      <c r="E31" s="597" t="s">
        <v>179</v>
      </c>
      <c r="F31" s="623" t="s">
        <v>26</v>
      </c>
      <c r="G31" s="579" t="s">
        <v>762</v>
      </c>
      <c r="H31" s="593" t="str">
        <f>CONCATENATE("5101850", VLOOKUP(E31,[1]EQUIVALENCIAS!$A$1:$B$11,2,FALSE))</f>
        <v>510185002</v>
      </c>
      <c r="I31" s="611">
        <v>1</v>
      </c>
      <c r="J31" s="612">
        <v>3888</v>
      </c>
      <c r="K31" s="610" t="s">
        <v>94</v>
      </c>
      <c r="L31" s="596" t="s">
        <v>669</v>
      </c>
      <c r="M31" s="577" t="s">
        <v>568</v>
      </c>
      <c r="N31" s="610" t="s">
        <v>101</v>
      </c>
      <c r="O31" s="610" t="s">
        <v>103</v>
      </c>
      <c r="P31" s="610" t="s">
        <v>105</v>
      </c>
      <c r="Q31" s="610" t="s">
        <v>109</v>
      </c>
      <c r="R31" s="610" t="s">
        <v>112</v>
      </c>
      <c r="S31" s="611">
        <v>15</v>
      </c>
      <c r="T31" s="610" t="s">
        <v>117</v>
      </c>
      <c r="U31" s="597" t="s">
        <v>567</v>
      </c>
      <c r="V31" s="610" t="s">
        <v>142</v>
      </c>
      <c r="W31" s="597" t="s">
        <v>581</v>
      </c>
      <c r="X31" s="597" t="s">
        <v>633</v>
      </c>
      <c r="Y31" s="597" t="s">
        <v>331</v>
      </c>
      <c r="Z31" s="610" t="s">
        <v>337</v>
      </c>
      <c r="AA31" s="597" t="s">
        <v>154</v>
      </c>
      <c r="AB31" s="610" t="s">
        <v>154</v>
      </c>
    </row>
    <row r="32" spans="1:28" ht="15" customHeight="1">
      <c r="A32" s="593" t="s">
        <v>668</v>
      </c>
      <c r="B32" s="597" t="s">
        <v>561</v>
      </c>
      <c r="C32" s="610" t="s">
        <v>51</v>
      </c>
      <c r="D32" s="610" t="s">
        <v>51</v>
      </c>
      <c r="E32" s="597" t="s">
        <v>176</v>
      </c>
      <c r="F32" s="623" t="s">
        <v>26</v>
      </c>
      <c r="G32" s="579" t="s">
        <v>762</v>
      </c>
      <c r="H32" s="593" t="str">
        <f>CONCATENATE("5101850", VLOOKUP(E32,[1]EQUIVALENCIAS!$A$1:$B$11,2,FALSE))</f>
        <v>510185003</v>
      </c>
      <c r="I32" s="611">
        <v>1</v>
      </c>
      <c r="J32" s="612">
        <v>3888</v>
      </c>
      <c r="K32" s="610" t="s">
        <v>94</v>
      </c>
      <c r="L32" s="596" t="s">
        <v>669</v>
      </c>
      <c r="M32" s="577" t="s">
        <v>568</v>
      </c>
      <c r="N32" s="610" t="s">
        <v>101</v>
      </c>
      <c r="O32" s="610" t="s">
        <v>103</v>
      </c>
      <c r="P32" s="610" t="s">
        <v>105</v>
      </c>
      <c r="Q32" s="610" t="s">
        <v>109</v>
      </c>
      <c r="R32" s="610" t="s">
        <v>112</v>
      </c>
      <c r="S32" s="611">
        <v>15</v>
      </c>
      <c r="T32" s="610" t="s">
        <v>117</v>
      </c>
      <c r="U32" s="597" t="s">
        <v>567</v>
      </c>
      <c r="V32" s="610" t="s">
        <v>142</v>
      </c>
      <c r="W32" s="597" t="s">
        <v>581</v>
      </c>
      <c r="X32" s="597" t="s">
        <v>633</v>
      </c>
      <c r="Y32" s="597" t="s">
        <v>331</v>
      </c>
      <c r="Z32" s="610" t="s">
        <v>337</v>
      </c>
      <c r="AA32" s="597" t="s">
        <v>154</v>
      </c>
      <c r="AB32" s="610" t="s">
        <v>154</v>
      </c>
    </row>
    <row r="33" spans="1:28" ht="15" customHeight="1">
      <c r="A33" s="593" t="s">
        <v>668</v>
      </c>
      <c r="B33" s="597" t="s">
        <v>561</v>
      </c>
      <c r="C33" s="610" t="s">
        <v>51</v>
      </c>
      <c r="D33" s="610" t="s">
        <v>51</v>
      </c>
      <c r="E33" s="597" t="s">
        <v>174</v>
      </c>
      <c r="F33" s="623" t="s">
        <v>26</v>
      </c>
      <c r="G33" s="579" t="s">
        <v>762</v>
      </c>
      <c r="H33" s="593" t="str">
        <f>CONCATENATE("5101850", VLOOKUP(E33,[1]EQUIVALENCIAS!$A$1:$B$11,2,FALSE))</f>
        <v>510185004</v>
      </c>
      <c r="I33" s="611">
        <v>1</v>
      </c>
      <c r="J33" s="612">
        <v>3888</v>
      </c>
      <c r="K33" s="610" t="s">
        <v>94</v>
      </c>
      <c r="L33" s="596" t="s">
        <v>669</v>
      </c>
      <c r="M33" s="577" t="s">
        <v>568</v>
      </c>
      <c r="N33" s="610" t="s">
        <v>101</v>
      </c>
      <c r="O33" s="610" t="s">
        <v>103</v>
      </c>
      <c r="P33" s="610" t="s">
        <v>105</v>
      </c>
      <c r="Q33" s="610" t="s">
        <v>109</v>
      </c>
      <c r="R33" s="610" t="s">
        <v>112</v>
      </c>
      <c r="S33" s="611">
        <v>15</v>
      </c>
      <c r="T33" s="610" t="s">
        <v>117</v>
      </c>
      <c r="U33" s="597" t="s">
        <v>567</v>
      </c>
      <c r="V33" s="610" t="s">
        <v>142</v>
      </c>
      <c r="W33" s="597" t="s">
        <v>581</v>
      </c>
      <c r="X33" s="597" t="s">
        <v>633</v>
      </c>
      <c r="Y33" s="597" t="s">
        <v>331</v>
      </c>
      <c r="Z33" s="610" t="s">
        <v>337</v>
      </c>
      <c r="AA33" s="597" t="s">
        <v>154</v>
      </c>
      <c r="AB33" s="610" t="s">
        <v>154</v>
      </c>
    </row>
    <row r="34" spans="1:28" ht="15" customHeight="1">
      <c r="A34" s="593" t="s">
        <v>668</v>
      </c>
      <c r="B34" s="597" t="s">
        <v>561</v>
      </c>
      <c r="C34" s="610" t="s">
        <v>51</v>
      </c>
      <c r="D34" s="610" t="s">
        <v>51</v>
      </c>
      <c r="E34" s="597" t="s">
        <v>177</v>
      </c>
      <c r="F34" s="623" t="s">
        <v>26</v>
      </c>
      <c r="G34" s="579" t="s">
        <v>762</v>
      </c>
      <c r="H34" s="593" t="str">
        <f>CONCATENATE("5101850", VLOOKUP(E34,[1]EQUIVALENCIAS!$A$1:$B$11,2,FALSE))</f>
        <v>510185005</v>
      </c>
      <c r="I34" s="611">
        <v>1</v>
      </c>
      <c r="J34" s="612">
        <v>3888</v>
      </c>
      <c r="K34" s="610" t="s">
        <v>94</v>
      </c>
      <c r="L34" s="596" t="s">
        <v>669</v>
      </c>
      <c r="M34" s="577" t="s">
        <v>568</v>
      </c>
      <c r="N34" s="610" t="s">
        <v>101</v>
      </c>
      <c r="O34" s="610" t="s">
        <v>103</v>
      </c>
      <c r="P34" s="610" t="s">
        <v>105</v>
      </c>
      <c r="Q34" s="610" t="s">
        <v>109</v>
      </c>
      <c r="R34" s="610" t="s">
        <v>112</v>
      </c>
      <c r="S34" s="611">
        <v>15</v>
      </c>
      <c r="T34" s="610" t="s">
        <v>117</v>
      </c>
      <c r="U34" s="597" t="s">
        <v>567</v>
      </c>
      <c r="V34" s="610" t="s">
        <v>142</v>
      </c>
      <c r="W34" s="597" t="s">
        <v>581</v>
      </c>
      <c r="X34" s="597" t="s">
        <v>633</v>
      </c>
      <c r="Y34" s="597" t="s">
        <v>331</v>
      </c>
      <c r="Z34" s="610" t="s">
        <v>337</v>
      </c>
      <c r="AA34" s="597" t="s">
        <v>154</v>
      </c>
      <c r="AB34" s="610" t="s">
        <v>154</v>
      </c>
    </row>
    <row r="35" spans="1:28" ht="15" customHeight="1">
      <c r="A35" s="593" t="s">
        <v>668</v>
      </c>
      <c r="B35" s="597" t="s">
        <v>561</v>
      </c>
      <c r="C35" s="610" t="s">
        <v>51</v>
      </c>
      <c r="D35" s="610" t="s">
        <v>51</v>
      </c>
      <c r="E35" s="597" t="s">
        <v>182</v>
      </c>
      <c r="F35" s="623" t="s">
        <v>26</v>
      </c>
      <c r="G35" s="579" t="s">
        <v>762</v>
      </c>
      <c r="H35" s="593" t="str">
        <f>CONCATENATE("5101850", VLOOKUP(E35,[1]EQUIVALENCIAS!$A$1:$B$11,2,FALSE))</f>
        <v>510185006</v>
      </c>
      <c r="I35" s="611">
        <v>1</v>
      </c>
      <c r="J35" s="612">
        <v>3888</v>
      </c>
      <c r="K35" s="610" t="s">
        <v>94</v>
      </c>
      <c r="L35" s="596" t="s">
        <v>669</v>
      </c>
      <c r="M35" s="577" t="s">
        <v>568</v>
      </c>
      <c r="N35" s="610" t="s">
        <v>101</v>
      </c>
      <c r="O35" s="610" t="s">
        <v>103</v>
      </c>
      <c r="P35" s="610" t="s">
        <v>105</v>
      </c>
      <c r="Q35" s="610" t="s">
        <v>109</v>
      </c>
      <c r="R35" s="610" t="s">
        <v>112</v>
      </c>
      <c r="S35" s="611">
        <v>15</v>
      </c>
      <c r="T35" s="610" t="s">
        <v>117</v>
      </c>
      <c r="U35" s="597" t="s">
        <v>567</v>
      </c>
      <c r="V35" s="610" t="s">
        <v>142</v>
      </c>
      <c r="W35" s="597" t="s">
        <v>581</v>
      </c>
      <c r="X35" s="597" t="s">
        <v>633</v>
      </c>
      <c r="Y35" s="597" t="s">
        <v>331</v>
      </c>
      <c r="Z35" s="610" t="s">
        <v>337</v>
      </c>
      <c r="AA35" s="597" t="s">
        <v>154</v>
      </c>
      <c r="AB35" s="610" t="s">
        <v>154</v>
      </c>
    </row>
    <row r="36" spans="1:28" ht="15" customHeight="1">
      <c r="A36" s="593" t="s">
        <v>668</v>
      </c>
      <c r="B36" s="597" t="s">
        <v>561</v>
      </c>
      <c r="C36" s="610" t="s">
        <v>51</v>
      </c>
      <c r="D36" s="610" t="s">
        <v>51</v>
      </c>
      <c r="E36" s="597" t="s">
        <v>579</v>
      </c>
      <c r="F36" s="623" t="s">
        <v>26</v>
      </c>
      <c r="G36" s="579" t="s">
        <v>762</v>
      </c>
      <c r="H36" s="593" t="str">
        <f>CONCATENATE("5101850", VLOOKUP(E36,[1]EQUIVALENCIAS!$A$1:$B$11,2,FALSE))</f>
        <v>510185007</v>
      </c>
      <c r="I36" s="611">
        <v>1</v>
      </c>
      <c r="J36" s="612">
        <v>3888</v>
      </c>
      <c r="K36" s="610" t="s">
        <v>94</v>
      </c>
      <c r="L36" s="596" t="s">
        <v>669</v>
      </c>
      <c r="M36" s="577" t="s">
        <v>568</v>
      </c>
      <c r="N36" s="610" t="s">
        <v>101</v>
      </c>
      <c r="O36" s="610" t="s">
        <v>103</v>
      </c>
      <c r="P36" s="610" t="s">
        <v>105</v>
      </c>
      <c r="Q36" s="610" t="s">
        <v>109</v>
      </c>
      <c r="R36" s="610" t="s">
        <v>112</v>
      </c>
      <c r="S36" s="611">
        <v>15</v>
      </c>
      <c r="T36" s="610" t="s">
        <v>117</v>
      </c>
      <c r="U36" s="597" t="s">
        <v>567</v>
      </c>
      <c r="V36" s="610" t="s">
        <v>142</v>
      </c>
      <c r="W36" s="597" t="s">
        <v>581</v>
      </c>
      <c r="X36" s="597" t="s">
        <v>633</v>
      </c>
      <c r="Y36" s="597" t="s">
        <v>331</v>
      </c>
      <c r="Z36" s="610" t="s">
        <v>337</v>
      </c>
      <c r="AA36" s="597" t="s">
        <v>154</v>
      </c>
      <c r="AB36" s="610" t="s">
        <v>154</v>
      </c>
    </row>
    <row r="37" spans="1:28" ht="15" customHeight="1">
      <c r="A37" s="593" t="s">
        <v>668</v>
      </c>
      <c r="B37" s="597" t="s">
        <v>561</v>
      </c>
      <c r="C37" s="610" t="s">
        <v>51</v>
      </c>
      <c r="D37" s="610" t="s">
        <v>51</v>
      </c>
      <c r="E37" s="597" t="s">
        <v>164</v>
      </c>
      <c r="F37" s="623" t="s">
        <v>26</v>
      </c>
      <c r="G37" s="579" t="s">
        <v>762</v>
      </c>
      <c r="H37" s="593" t="str">
        <f>CONCATENATE("5101850", VLOOKUP(E37,[1]EQUIVALENCIAS!$A$1:$B$11,2,FALSE))</f>
        <v>510185008</v>
      </c>
      <c r="I37" s="611">
        <v>1</v>
      </c>
      <c r="J37" s="612">
        <v>3888</v>
      </c>
      <c r="K37" s="610" t="s">
        <v>94</v>
      </c>
      <c r="L37" s="596" t="s">
        <v>669</v>
      </c>
      <c r="M37" s="577" t="s">
        <v>568</v>
      </c>
      <c r="N37" s="610" t="s">
        <v>101</v>
      </c>
      <c r="O37" s="610" t="s">
        <v>103</v>
      </c>
      <c r="P37" s="610" t="s">
        <v>105</v>
      </c>
      <c r="Q37" s="610" t="s">
        <v>109</v>
      </c>
      <c r="R37" s="610" t="s">
        <v>112</v>
      </c>
      <c r="S37" s="611">
        <v>15</v>
      </c>
      <c r="T37" s="610" t="s">
        <v>117</v>
      </c>
      <c r="U37" s="597" t="s">
        <v>567</v>
      </c>
      <c r="V37" s="610" t="s">
        <v>142</v>
      </c>
      <c r="W37" s="597" t="s">
        <v>581</v>
      </c>
      <c r="X37" s="597" t="s">
        <v>633</v>
      </c>
      <c r="Y37" s="597" t="s">
        <v>331</v>
      </c>
      <c r="Z37" s="610" t="s">
        <v>337</v>
      </c>
      <c r="AA37" s="597" t="s">
        <v>154</v>
      </c>
      <c r="AB37" s="610" t="s">
        <v>154</v>
      </c>
    </row>
    <row r="38" spans="1:28" ht="15" customHeight="1">
      <c r="A38" s="593" t="s">
        <v>668</v>
      </c>
      <c r="B38" s="597" t="s">
        <v>561</v>
      </c>
      <c r="C38" s="610" t="s">
        <v>51</v>
      </c>
      <c r="D38" s="610" t="s">
        <v>51</v>
      </c>
      <c r="E38" s="597" t="s">
        <v>580</v>
      </c>
      <c r="F38" s="623" t="s">
        <v>26</v>
      </c>
      <c r="G38" s="579" t="s">
        <v>762</v>
      </c>
      <c r="H38" s="593" t="str">
        <f>CONCATENATE("5101850", VLOOKUP(E38,[1]EQUIVALENCIAS!$A$1:$B$11,2,FALSE))</f>
        <v>510185009</v>
      </c>
      <c r="I38" s="611">
        <v>1</v>
      </c>
      <c r="J38" s="612">
        <v>3888</v>
      </c>
      <c r="K38" s="610" t="s">
        <v>94</v>
      </c>
      <c r="L38" s="596" t="s">
        <v>669</v>
      </c>
      <c r="M38" s="577" t="s">
        <v>568</v>
      </c>
      <c r="N38" s="610" t="s">
        <v>101</v>
      </c>
      <c r="O38" s="610" t="s">
        <v>103</v>
      </c>
      <c r="P38" s="610" t="s">
        <v>105</v>
      </c>
      <c r="Q38" s="610" t="s">
        <v>109</v>
      </c>
      <c r="R38" s="610" t="s">
        <v>112</v>
      </c>
      <c r="S38" s="611">
        <v>15</v>
      </c>
      <c r="T38" s="610" t="s">
        <v>117</v>
      </c>
      <c r="U38" s="597" t="s">
        <v>567</v>
      </c>
      <c r="V38" s="610" t="s">
        <v>142</v>
      </c>
      <c r="W38" s="597" t="s">
        <v>581</v>
      </c>
      <c r="X38" s="597" t="s">
        <v>633</v>
      </c>
      <c r="Y38" s="597" t="s">
        <v>331</v>
      </c>
      <c r="Z38" s="610" t="s">
        <v>337</v>
      </c>
      <c r="AA38" s="597" t="s">
        <v>154</v>
      </c>
      <c r="AB38" s="610" t="s">
        <v>154</v>
      </c>
    </row>
    <row r="39" spans="1:28" ht="15" customHeight="1">
      <c r="C39" t="s">
        <v>92</v>
      </c>
      <c r="D39" t="s">
        <v>26</v>
      </c>
      <c r="E39" t="s">
        <v>26</v>
      </c>
      <c r="F39" s="623" t="s">
        <v>26</v>
      </c>
      <c r="K39" t="s">
        <v>92</v>
      </c>
      <c r="N39" t="s">
        <v>92</v>
      </c>
      <c r="O39" t="s">
        <v>103</v>
      </c>
      <c r="P39" t="s">
        <v>92</v>
      </c>
      <c r="Q39" t="s">
        <v>92</v>
      </c>
      <c r="R39" t="s">
        <v>92</v>
      </c>
      <c r="T39" t="s">
        <v>92</v>
      </c>
      <c r="U39" t="s">
        <v>26</v>
      </c>
      <c r="V39" t="s">
        <v>92</v>
      </c>
      <c r="W39" t="s">
        <v>26</v>
      </c>
      <c r="Y39" t="s">
        <v>26</v>
      </c>
      <c r="Z39" t="s">
        <v>92</v>
      </c>
      <c r="AA39" t="s">
        <v>92</v>
      </c>
      <c r="AB39" t="s">
        <v>92</v>
      </c>
    </row>
    <row r="40" spans="1:28" ht="15" customHeight="1">
      <c r="C40" t="s">
        <v>92</v>
      </c>
      <c r="D40" t="s">
        <v>26</v>
      </c>
      <c r="E40" t="s">
        <v>26</v>
      </c>
      <c r="F40" s="623" t="s">
        <v>26</v>
      </c>
      <c r="K40" t="s">
        <v>92</v>
      </c>
      <c r="N40" t="s">
        <v>92</v>
      </c>
      <c r="O40" t="s">
        <v>103</v>
      </c>
      <c r="P40" t="s">
        <v>92</v>
      </c>
      <c r="Q40" t="s">
        <v>92</v>
      </c>
      <c r="R40" t="s">
        <v>92</v>
      </c>
      <c r="T40" t="s">
        <v>92</v>
      </c>
      <c r="U40" t="s">
        <v>26</v>
      </c>
      <c r="V40" t="s">
        <v>92</v>
      </c>
      <c r="W40" t="s">
        <v>26</v>
      </c>
      <c r="Y40" t="s">
        <v>26</v>
      </c>
      <c r="Z40" t="s">
        <v>92</v>
      </c>
      <c r="AA40" t="s">
        <v>92</v>
      </c>
      <c r="AB40" t="s">
        <v>92</v>
      </c>
    </row>
    <row r="41" spans="1:28" ht="15" customHeight="1">
      <c r="C41" t="s">
        <v>92</v>
      </c>
      <c r="D41" t="s">
        <v>26</v>
      </c>
      <c r="E41" t="s">
        <v>26</v>
      </c>
      <c r="F41" s="623" t="s">
        <v>26</v>
      </c>
      <c r="K41" t="s">
        <v>92</v>
      </c>
      <c r="N41" t="s">
        <v>92</v>
      </c>
      <c r="O41" t="s">
        <v>103</v>
      </c>
      <c r="P41" t="s">
        <v>92</v>
      </c>
      <c r="Q41" t="s">
        <v>92</v>
      </c>
      <c r="R41" t="s">
        <v>92</v>
      </c>
      <c r="T41" t="s">
        <v>92</v>
      </c>
      <c r="U41" t="s">
        <v>26</v>
      </c>
      <c r="V41" t="s">
        <v>92</v>
      </c>
      <c r="W41" t="s">
        <v>26</v>
      </c>
      <c r="Y41" t="s">
        <v>26</v>
      </c>
      <c r="Z41" t="s">
        <v>92</v>
      </c>
      <c r="AA41" t="s">
        <v>92</v>
      </c>
      <c r="AB41" t="s">
        <v>92</v>
      </c>
    </row>
    <row r="42" spans="1:28" ht="15" customHeight="1">
      <c r="C42" t="s">
        <v>92</v>
      </c>
      <c r="D42" t="s">
        <v>26</v>
      </c>
      <c r="E42" t="s">
        <v>26</v>
      </c>
      <c r="F42" s="623" t="s">
        <v>26</v>
      </c>
      <c r="K42" t="s">
        <v>92</v>
      </c>
      <c r="N42" t="s">
        <v>92</v>
      </c>
      <c r="O42" t="s">
        <v>103</v>
      </c>
      <c r="P42" t="s">
        <v>92</v>
      </c>
      <c r="Q42" t="s">
        <v>92</v>
      </c>
      <c r="R42" t="s">
        <v>92</v>
      </c>
      <c r="T42" t="s">
        <v>92</v>
      </c>
      <c r="U42" t="s">
        <v>26</v>
      </c>
      <c r="V42" t="s">
        <v>92</v>
      </c>
      <c r="W42" t="s">
        <v>26</v>
      </c>
      <c r="Y42" t="s">
        <v>26</v>
      </c>
      <c r="Z42" t="s">
        <v>92</v>
      </c>
      <c r="AA42" t="s">
        <v>92</v>
      </c>
      <c r="AB42" t="s">
        <v>92</v>
      </c>
    </row>
    <row r="43" spans="1:28" ht="15" customHeight="1">
      <c r="C43" t="s">
        <v>92</v>
      </c>
      <c r="D43" t="s">
        <v>26</v>
      </c>
      <c r="E43" t="s">
        <v>26</v>
      </c>
      <c r="F43" s="623" t="s">
        <v>26</v>
      </c>
      <c r="K43" t="s">
        <v>92</v>
      </c>
      <c r="N43" t="s">
        <v>92</v>
      </c>
      <c r="O43" t="s">
        <v>103</v>
      </c>
      <c r="P43" t="s">
        <v>92</v>
      </c>
      <c r="Q43" t="s">
        <v>92</v>
      </c>
      <c r="R43" t="s">
        <v>92</v>
      </c>
      <c r="T43" t="s">
        <v>92</v>
      </c>
      <c r="U43" t="s">
        <v>26</v>
      </c>
      <c r="V43" t="s">
        <v>92</v>
      </c>
      <c r="W43" t="s">
        <v>26</v>
      </c>
      <c r="Y43" t="s">
        <v>26</v>
      </c>
      <c r="Z43" t="s">
        <v>92</v>
      </c>
      <c r="AA43" t="s">
        <v>92</v>
      </c>
      <c r="AB43" t="s">
        <v>92</v>
      </c>
    </row>
    <row r="44" spans="1:28" ht="15" customHeight="1">
      <c r="C44" t="s">
        <v>92</v>
      </c>
      <c r="D44" t="s">
        <v>26</v>
      </c>
      <c r="E44" t="s">
        <v>26</v>
      </c>
      <c r="F44" s="623" t="s">
        <v>26</v>
      </c>
      <c r="K44" t="s">
        <v>92</v>
      </c>
      <c r="N44" t="s">
        <v>92</v>
      </c>
      <c r="O44" t="s">
        <v>103</v>
      </c>
      <c r="P44" t="s">
        <v>92</v>
      </c>
      <c r="Q44" t="s">
        <v>92</v>
      </c>
      <c r="R44" t="s">
        <v>92</v>
      </c>
      <c r="T44" t="s">
        <v>92</v>
      </c>
      <c r="U44" t="s">
        <v>26</v>
      </c>
      <c r="V44" t="s">
        <v>92</v>
      </c>
      <c r="W44" t="s">
        <v>26</v>
      </c>
      <c r="Y44" t="s">
        <v>26</v>
      </c>
      <c r="Z44" t="s">
        <v>92</v>
      </c>
      <c r="AA44" t="s">
        <v>92</v>
      </c>
      <c r="AB44" t="s">
        <v>92</v>
      </c>
    </row>
    <row r="45" spans="1:28" ht="15" customHeight="1">
      <c r="C45" t="s">
        <v>92</v>
      </c>
      <c r="D45" t="s">
        <v>26</v>
      </c>
      <c r="E45" t="s">
        <v>26</v>
      </c>
      <c r="F45" s="623" t="s">
        <v>26</v>
      </c>
      <c r="K45" t="s">
        <v>92</v>
      </c>
      <c r="N45" t="s">
        <v>92</v>
      </c>
      <c r="O45" t="s">
        <v>103</v>
      </c>
      <c r="P45" t="s">
        <v>92</v>
      </c>
      <c r="Q45" t="s">
        <v>92</v>
      </c>
      <c r="R45" t="s">
        <v>92</v>
      </c>
      <c r="T45" t="s">
        <v>92</v>
      </c>
      <c r="U45" t="s">
        <v>26</v>
      </c>
      <c r="V45" t="s">
        <v>92</v>
      </c>
      <c r="W45" t="s">
        <v>26</v>
      </c>
      <c r="Y45" t="s">
        <v>26</v>
      </c>
      <c r="Z45" t="s">
        <v>92</v>
      </c>
      <c r="AA45" t="s">
        <v>92</v>
      </c>
      <c r="AB45" t="s">
        <v>92</v>
      </c>
    </row>
    <row r="46" spans="1:28" ht="15" customHeight="1">
      <c r="C46" t="s">
        <v>92</v>
      </c>
      <c r="D46" t="s">
        <v>26</v>
      </c>
      <c r="E46" t="s">
        <v>26</v>
      </c>
      <c r="F46" s="623" t="s">
        <v>26</v>
      </c>
      <c r="K46" t="s">
        <v>92</v>
      </c>
      <c r="N46" t="s">
        <v>92</v>
      </c>
      <c r="O46" t="s">
        <v>103</v>
      </c>
      <c r="P46" t="s">
        <v>92</v>
      </c>
      <c r="Q46" t="s">
        <v>92</v>
      </c>
      <c r="R46" t="s">
        <v>92</v>
      </c>
      <c r="T46" t="s">
        <v>92</v>
      </c>
      <c r="U46" t="s">
        <v>26</v>
      </c>
      <c r="V46" t="s">
        <v>92</v>
      </c>
      <c r="W46" t="s">
        <v>26</v>
      </c>
      <c r="Y46" t="s">
        <v>26</v>
      </c>
      <c r="Z46" t="s">
        <v>92</v>
      </c>
      <c r="AA46" t="s">
        <v>92</v>
      </c>
      <c r="AB46" t="s">
        <v>92</v>
      </c>
    </row>
    <row r="47" spans="1:28" ht="15" customHeight="1">
      <c r="C47" t="s">
        <v>92</v>
      </c>
      <c r="D47" t="s">
        <v>26</v>
      </c>
      <c r="E47" t="s">
        <v>26</v>
      </c>
      <c r="F47" s="623" t="s">
        <v>26</v>
      </c>
      <c r="K47" t="s">
        <v>92</v>
      </c>
      <c r="N47" t="s">
        <v>92</v>
      </c>
      <c r="O47" t="s">
        <v>103</v>
      </c>
      <c r="P47" t="s">
        <v>92</v>
      </c>
      <c r="Q47" t="s">
        <v>92</v>
      </c>
      <c r="R47" t="s">
        <v>92</v>
      </c>
      <c r="T47" t="s">
        <v>92</v>
      </c>
      <c r="U47" t="s">
        <v>26</v>
      </c>
      <c r="V47" t="s">
        <v>92</v>
      </c>
      <c r="W47" t="s">
        <v>26</v>
      </c>
      <c r="Y47" t="s">
        <v>26</v>
      </c>
      <c r="Z47" t="s">
        <v>92</v>
      </c>
      <c r="AA47" t="s">
        <v>92</v>
      </c>
      <c r="AB47" t="s">
        <v>92</v>
      </c>
    </row>
    <row r="48" spans="1:28" ht="15" customHeight="1">
      <c r="C48" t="s">
        <v>92</v>
      </c>
      <c r="D48" t="s">
        <v>26</v>
      </c>
      <c r="E48" t="s">
        <v>26</v>
      </c>
      <c r="F48" s="623" t="s">
        <v>26</v>
      </c>
      <c r="K48" t="s">
        <v>92</v>
      </c>
      <c r="N48" t="s">
        <v>92</v>
      </c>
      <c r="O48" t="s">
        <v>103</v>
      </c>
      <c r="P48" t="s">
        <v>92</v>
      </c>
      <c r="Q48" t="s">
        <v>92</v>
      </c>
      <c r="R48" t="s">
        <v>92</v>
      </c>
      <c r="T48" t="s">
        <v>92</v>
      </c>
      <c r="U48" t="s">
        <v>26</v>
      </c>
      <c r="V48" t="s">
        <v>92</v>
      </c>
      <c r="W48" t="s">
        <v>26</v>
      </c>
      <c r="Y48" t="s">
        <v>26</v>
      </c>
      <c r="Z48" t="s">
        <v>92</v>
      </c>
      <c r="AA48" t="s">
        <v>92</v>
      </c>
      <c r="AB48" t="s">
        <v>92</v>
      </c>
    </row>
    <row r="49" spans="3:28" ht="15" customHeight="1">
      <c r="C49" t="s">
        <v>92</v>
      </c>
      <c r="D49" t="s">
        <v>26</v>
      </c>
      <c r="E49" t="s">
        <v>26</v>
      </c>
      <c r="F49" s="623" t="s">
        <v>26</v>
      </c>
      <c r="K49" t="s">
        <v>92</v>
      </c>
      <c r="N49" t="s">
        <v>92</v>
      </c>
      <c r="O49" t="s">
        <v>103</v>
      </c>
      <c r="P49" t="s">
        <v>92</v>
      </c>
      <c r="Q49" t="s">
        <v>92</v>
      </c>
      <c r="R49" t="s">
        <v>92</v>
      </c>
      <c r="T49" t="s">
        <v>92</v>
      </c>
      <c r="U49" t="s">
        <v>26</v>
      </c>
      <c r="V49" t="s">
        <v>92</v>
      </c>
      <c r="W49" t="s">
        <v>26</v>
      </c>
      <c r="Y49" t="s">
        <v>26</v>
      </c>
      <c r="Z49" t="s">
        <v>92</v>
      </c>
      <c r="AA49" t="s">
        <v>92</v>
      </c>
      <c r="AB49" t="s">
        <v>92</v>
      </c>
    </row>
    <row r="50" spans="3:28" ht="15" customHeight="1">
      <c r="C50" t="s">
        <v>92</v>
      </c>
      <c r="D50" t="s">
        <v>26</v>
      </c>
      <c r="E50" t="s">
        <v>26</v>
      </c>
      <c r="F50" s="623" t="s">
        <v>26</v>
      </c>
      <c r="K50" t="s">
        <v>92</v>
      </c>
      <c r="N50" t="s">
        <v>92</v>
      </c>
      <c r="O50" t="s">
        <v>103</v>
      </c>
      <c r="P50" t="s">
        <v>92</v>
      </c>
      <c r="Q50" t="s">
        <v>92</v>
      </c>
      <c r="R50" t="s">
        <v>92</v>
      </c>
      <c r="T50" t="s">
        <v>92</v>
      </c>
      <c r="U50" t="s">
        <v>26</v>
      </c>
      <c r="V50" t="s">
        <v>92</v>
      </c>
      <c r="W50" t="s">
        <v>26</v>
      </c>
      <c r="Y50" t="s">
        <v>26</v>
      </c>
      <c r="Z50" t="s">
        <v>92</v>
      </c>
      <c r="AA50" t="s">
        <v>92</v>
      </c>
      <c r="AB50" t="s">
        <v>92</v>
      </c>
    </row>
    <row r="51" spans="3:28" ht="15" customHeight="1">
      <c r="C51" t="s">
        <v>92</v>
      </c>
      <c r="D51" t="s">
        <v>26</v>
      </c>
      <c r="E51" t="s">
        <v>26</v>
      </c>
      <c r="F51" s="623" t="s">
        <v>26</v>
      </c>
      <c r="K51" t="s">
        <v>92</v>
      </c>
      <c r="N51" t="s">
        <v>92</v>
      </c>
      <c r="O51" t="s">
        <v>103</v>
      </c>
      <c r="P51" t="s">
        <v>92</v>
      </c>
      <c r="Q51" t="s">
        <v>92</v>
      </c>
      <c r="R51" t="s">
        <v>92</v>
      </c>
      <c r="T51" t="s">
        <v>92</v>
      </c>
      <c r="U51" t="s">
        <v>26</v>
      </c>
      <c r="V51" t="s">
        <v>92</v>
      </c>
      <c r="W51" t="s">
        <v>26</v>
      </c>
      <c r="Y51" t="s">
        <v>26</v>
      </c>
      <c r="Z51" t="s">
        <v>92</v>
      </c>
      <c r="AA51" t="s">
        <v>92</v>
      </c>
      <c r="AB51" t="s">
        <v>92</v>
      </c>
    </row>
    <row r="52" spans="3:28" ht="15" customHeight="1">
      <c r="C52" t="s">
        <v>92</v>
      </c>
      <c r="D52" t="s">
        <v>26</v>
      </c>
      <c r="E52" t="s">
        <v>26</v>
      </c>
      <c r="F52" s="623" t="s">
        <v>26</v>
      </c>
      <c r="K52" t="s">
        <v>92</v>
      </c>
      <c r="N52" t="s">
        <v>92</v>
      </c>
      <c r="O52" t="s">
        <v>103</v>
      </c>
      <c r="P52" t="s">
        <v>92</v>
      </c>
      <c r="Q52" t="s">
        <v>92</v>
      </c>
      <c r="R52" t="s">
        <v>92</v>
      </c>
      <c r="T52" t="s">
        <v>92</v>
      </c>
      <c r="U52" t="s">
        <v>26</v>
      </c>
      <c r="V52" t="s">
        <v>92</v>
      </c>
      <c r="W52" t="s">
        <v>26</v>
      </c>
      <c r="Y52" t="s">
        <v>26</v>
      </c>
      <c r="Z52" t="s">
        <v>92</v>
      </c>
      <c r="AA52" t="s">
        <v>92</v>
      </c>
      <c r="AB52" t="s">
        <v>92</v>
      </c>
    </row>
    <row r="53" spans="3:28" ht="15" customHeight="1">
      <c r="C53" t="s">
        <v>92</v>
      </c>
      <c r="D53" t="s">
        <v>26</v>
      </c>
      <c r="E53" t="s">
        <v>26</v>
      </c>
      <c r="F53" s="623" t="s">
        <v>26</v>
      </c>
      <c r="K53" t="s">
        <v>92</v>
      </c>
      <c r="N53" t="s">
        <v>92</v>
      </c>
      <c r="O53" t="s">
        <v>103</v>
      </c>
      <c r="P53" t="s">
        <v>92</v>
      </c>
      <c r="Q53" t="s">
        <v>92</v>
      </c>
      <c r="R53" t="s">
        <v>92</v>
      </c>
      <c r="T53" t="s">
        <v>92</v>
      </c>
      <c r="U53" t="s">
        <v>26</v>
      </c>
      <c r="V53" t="s">
        <v>92</v>
      </c>
      <c r="W53" t="s">
        <v>26</v>
      </c>
      <c r="Y53" t="s">
        <v>26</v>
      </c>
      <c r="Z53" t="s">
        <v>92</v>
      </c>
      <c r="AA53" t="s">
        <v>92</v>
      </c>
      <c r="AB53" t="s">
        <v>92</v>
      </c>
    </row>
    <row r="54" spans="3:28" ht="15" customHeight="1">
      <c r="C54" t="s">
        <v>92</v>
      </c>
      <c r="D54" t="s">
        <v>26</v>
      </c>
      <c r="E54" t="s">
        <v>26</v>
      </c>
      <c r="F54" s="623" t="s">
        <v>26</v>
      </c>
      <c r="K54" t="s">
        <v>92</v>
      </c>
      <c r="N54" t="s">
        <v>92</v>
      </c>
      <c r="O54" t="s">
        <v>103</v>
      </c>
      <c r="P54" t="s">
        <v>92</v>
      </c>
      <c r="Q54" t="s">
        <v>92</v>
      </c>
      <c r="R54" t="s">
        <v>92</v>
      </c>
      <c r="T54" t="s">
        <v>92</v>
      </c>
      <c r="U54" t="s">
        <v>26</v>
      </c>
      <c r="V54" t="s">
        <v>92</v>
      </c>
      <c r="W54" t="s">
        <v>26</v>
      </c>
      <c r="Y54" t="s">
        <v>26</v>
      </c>
      <c r="Z54" t="s">
        <v>92</v>
      </c>
      <c r="AA54" t="s">
        <v>92</v>
      </c>
      <c r="AB54" t="s">
        <v>92</v>
      </c>
    </row>
    <row r="55" spans="3:28" ht="15" customHeight="1">
      <c r="C55" t="s">
        <v>92</v>
      </c>
      <c r="D55" t="s">
        <v>26</v>
      </c>
      <c r="E55" t="s">
        <v>26</v>
      </c>
      <c r="F55" s="623" t="s">
        <v>26</v>
      </c>
      <c r="K55" t="s">
        <v>92</v>
      </c>
      <c r="N55" t="s">
        <v>92</v>
      </c>
      <c r="O55" t="s">
        <v>103</v>
      </c>
      <c r="P55" t="s">
        <v>92</v>
      </c>
      <c r="Q55" t="s">
        <v>92</v>
      </c>
      <c r="R55" t="s">
        <v>92</v>
      </c>
      <c r="T55" t="s">
        <v>92</v>
      </c>
      <c r="U55" t="s">
        <v>26</v>
      </c>
      <c r="V55" t="s">
        <v>92</v>
      </c>
      <c r="W55" t="s">
        <v>26</v>
      </c>
      <c r="Y55" t="s">
        <v>26</v>
      </c>
      <c r="Z55" t="s">
        <v>92</v>
      </c>
      <c r="AA55" t="s">
        <v>92</v>
      </c>
      <c r="AB55" t="s">
        <v>92</v>
      </c>
    </row>
    <row r="56" spans="3:28" ht="15" customHeight="1">
      <c r="C56" t="s">
        <v>92</v>
      </c>
      <c r="D56" t="s">
        <v>26</v>
      </c>
      <c r="E56" t="s">
        <v>26</v>
      </c>
      <c r="F56" s="623" t="s">
        <v>26</v>
      </c>
      <c r="K56" t="s">
        <v>92</v>
      </c>
      <c r="N56" t="s">
        <v>92</v>
      </c>
      <c r="O56" t="s">
        <v>103</v>
      </c>
      <c r="P56" t="s">
        <v>92</v>
      </c>
      <c r="Q56" t="s">
        <v>92</v>
      </c>
      <c r="R56" t="s">
        <v>92</v>
      </c>
      <c r="T56" t="s">
        <v>92</v>
      </c>
      <c r="U56" t="s">
        <v>26</v>
      </c>
      <c r="V56" t="s">
        <v>92</v>
      </c>
      <c r="W56" t="s">
        <v>26</v>
      </c>
      <c r="Y56" t="s">
        <v>26</v>
      </c>
      <c r="Z56" t="s">
        <v>92</v>
      </c>
      <c r="AA56" t="s">
        <v>92</v>
      </c>
      <c r="AB56" t="s">
        <v>92</v>
      </c>
    </row>
    <row r="57" spans="3:28" ht="15" customHeight="1">
      <c r="C57" t="s">
        <v>92</v>
      </c>
      <c r="D57" t="s">
        <v>26</v>
      </c>
      <c r="E57" t="s">
        <v>26</v>
      </c>
      <c r="F57" s="623" t="s">
        <v>26</v>
      </c>
      <c r="K57" t="s">
        <v>92</v>
      </c>
      <c r="N57" t="s">
        <v>92</v>
      </c>
      <c r="O57" t="s">
        <v>103</v>
      </c>
      <c r="P57" t="s">
        <v>92</v>
      </c>
      <c r="Q57" t="s">
        <v>92</v>
      </c>
      <c r="R57" t="s">
        <v>92</v>
      </c>
      <c r="T57" t="s">
        <v>92</v>
      </c>
      <c r="U57" t="s">
        <v>26</v>
      </c>
      <c r="V57" t="s">
        <v>92</v>
      </c>
      <c r="W57" t="s">
        <v>26</v>
      </c>
      <c r="Y57" t="s">
        <v>26</v>
      </c>
      <c r="Z57" t="s">
        <v>92</v>
      </c>
      <c r="AA57" t="s">
        <v>92</v>
      </c>
      <c r="AB57" t="s">
        <v>92</v>
      </c>
    </row>
    <row r="58" spans="3:28" ht="15" customHeight="1">
      <c r="C58" t="s">
        <v>92</v>
      </c>
      <c r="D58" t="s">
        <v>26</v>
      </c>
      <c r="E58" t="s">
        <v>26</v>
      </c>
      <c r="F58" s="623" t="s">
        <v>26</v>
      </c>
      <c r="K58" t="s">
        <v>92</v>
      </c>
      <c r="N58" t="s">
        <v>92</v>
      </c>
      <c r="O58" t="s">
        <v>103</v>
      </c>
      <c r="P58" t="s">
        <v>92</v>
      </c>
      <c r="Q58" t="s">
        <v>92</v>
      </c>
      <c r="R58" t="s">
        <v>92</v>
      </c>
      <c r="T58" t="s">
        <v>92</v>
      </c>
      <c r="U58" t="s">
        <v>26</v>
      </c>
      <c r="V58" t="s">
        <v>92</v>
      </c>
      <c r="W58" t="s">
        <v>26</v>
      </c>
      <c r="Y58" t="s">
        <v>26</v>
      </c>
      <c r="Z58" t="s">
        <v>92</v>
      </c>
      <c r="AA58" t="s">
        <v>92</v>
      </c>
      <c r="AB58" t="s">
        <v>92</v>
      </c>
    </row>
    <row r="59" spans="3:28" ht="15" customHeight="1">
      <c r="C59" t="s">
        <v>92</v>
      </c>
      <c r="D59" t="s">
        <v>26</v>
      </c>
      <c r="E59" t="s">
        <v>26</v>
      </c>
      <c r="F59" s="623" t="s">
        <v>26</v>
      </c>
      <c r="K59" t="s">
        <v>92</v>
      </c>
      <c r="N59" t="s">
        <v>92</v>
      </c>
      <c r="O59" t="s">
        <v>103</v>
      </c>
      <c r="P59" t="s">
        <v>92</v>
      </c>
      <c r="Q59" t="s">
        <v>92</v>
      </c>
      <c r="R59" t="s">
        <v>92</v>
      </c>
      <c r="T59" t="s">
        <v>92</v>
      </c>
      <c r="U59" t="s">
        <v>26</v>
      </c>
      <c r="V59" t="s">
        <v>92</v>
      </c>
      <c r="W59" t="s">
        <v>26</v>
      </c>
      <c r="Y59" t="s">
        <v>26</v>
      </c>
      <c r="Z59" t="s">
        <v>92</v>
      </c>
      <c r="AA59" t="s">
        <v>92</v>
      </c>
      <c r="AB59" t="s">
        <v>92</v>
      </c>
    </row>
    <row r="60" spans="3:28" ht="15" customHeight="1">
      <c r="C60" t="s">
        <v>92</v>
      </c>
      <c r="D60" t="s">
        <v>26</v>
      </c>
      <c r="E60" t="s">
        <v>26</v>
      </c>
      <c r="F60" s="623" t="s">
        <v>26</v>
      </c>
      <c r="K60" t="s">
        <v>92</v>
      </c>
      <c r="N60" t="s">
        <v>92</v>
      </c>
      <c r="O60" t="s">
        <v>103</v>
      </c>
      <c r="P60" t="s">
        <v>92</v>
      </c>
      <c r="Q60" t="s">
        <v>92</v>
      </c>
      <c r="R60" t="s">
        <v>92</v>
      </c>
      <c r="T60" t="s">
        <v>92</v>
      </c>
      <c r="U60" t="s">
        <v>26</v>
      </c>
      <c r="V60" t="s">
        <v>92</v>
      </c>
      <c r="W60" t="s">
        <v>26</v>
      </c>
      <c r="Y60" t="s">
        <v>26</v>
      </c>
      <c r="Z60" t="s">
        <v>92</v>
      </c>
      <c r="AA60" t="s">
        <v>92</v>
      </c>
      <c r="AB60" t="s">
        <v>92</v>
      </c>
    </row>
    <row r="61" spans="3:28" ht="15" customHeight="1">
      <c r="C61" t="s">
        <v>92</v>
      </c>
      <c r="D61" t="s">
        <v>26</v>
      </c>
      <c r="E61" t="s">
        <v>26</v>
      </c>
      <c r="F61" s="623" t="s">
        <v>26</v>
      </c>
      <c r="K61" t="s">
        <v>92</v>
      </c>
      <c r="N61" t="s">
        <v>92</v>
      </c>
      <c r="O61" t="s">
        <v>103</v>
      </c>
      <c r="P61" t="s">
        <v>92</v>
      </c>
      <c r="Q61" t="s">
        <v>92</v>
      </c>
      <c r="R61" t="s">
        <v>92</v>
      </c>
      <c r="T61" t="s">
        <v>92</v>
      </c>
      <c r="U61" t="s">
        <v>26</v>
      </c>
      <c r="V61" t="s">
        <v>92</v>
      </c>
      <c r="W61" t="s">
        <v>26</v>
      </c>
      <c r="Y61" t="s">
        <v>26</v>
      </c>
      <c r="Z61" t="s">
        <v>92</v>
      </c>
      <c r="AA61" t="s">
        <v>92</v>
      </c>
      <c r="AB61" t="s">
        <v>92</v>
      </c>
    </row>
    <row r="62" spans="3:28" ht="15" customHeight="1">
      <c r="C62" t="s">
        <v>92</v>
      </c>
      <c r="D62" t="s">
        <v>26</v>
      </c>
      <c r="E62" t="s">
        <v>26</v>
      </c>
      <c r="F62" s="623" t="s">
        <v>26</v>
      </c>
      <c r="K62" t="s">
        <v>92</v>
      </c>
      <c r="N62" t="s">
        <v>92</v>
      </c>
      <c r="O62" t="s">
        <v>103</v>
      </c>
      <c r="P62" t="s">
        <v>92</v>
      </c>
      <c r="Q62" t="s">
        <v>92</v>
      </c>
      <c r="R62" t="s">
        <v>92</v>
      </c>
      <c r="T62" t="s">
        <v>92</v>
      </c>
      <c r="U62" t="s">
        <v>26</v>
      </c>
      <c r="V62" t="s">
        <v>92</v>
      </c>
      <c r="W62" t="s">
        <v>26</v>
      </c>
      <c r="Y62" t="s">
        <v>26</v>
      </c>
      <c r="Z62" t="s">
        <v>92</v>
      </c>
      <c r="AA62" t="s">
        <v>92</v>
      </c>
      <c r="AB62" t="s">
        <v>92</v>
      </c>
    </row>
    <row r="63" spans="3:28" ht="15" customHeight="1">
      <c r="C63" t="s">
        <v>92</v>
      </c>
      <c r="D63" t="s">
        <v>26</v>
      </c>
      <c r="E63" t="s">
        <v>26</v>
      </c>
      <c r="F63" s="623" t="s">
        <v>26</v>
      </c>
      <c r="K63" t="s">
        <v>92</v>
      </c>
      <c r="N63" t="s">
        <v>92</v>
      </c>
      <c r="O63" t="s">
        <v>103</v>
      </c>
      <c r="P63" t="s">
        <v>92</v>
      </c>
      <c r="Q63" t="s">
        <v>92</v>
      </c>
      <c r="R63" t="s">
        <v>92</v>
      </c>
      <c r="T63" t="s">
        <v>92</v>
      </c>
      <c r="U63" t="s">
        <v>26</v>
      </c>
      <c r="V63" t="s">
        <v>92</v>
      </c>
      <c r="W63" t="s">
        <v>26</v>
      </c>
      <c r="Y63" t="s">
        <v>26</v>
      </c>
      <c r="Z63" t="s">
        <v>92</v>
      </c>
      <c r="AA63" t="s">
        <v>92</v>
      </c>
      <c r="AB63" t="s">
        <v>92</v>
      </c>
    </row>
    <row r="64" spans="3:28" ht="15" customHeight="1">
      <c r="C64" t="s">
        <v>92</v>
      </c>
      <c r="D64" t="s">
        <v>26</v>
      </c>
      <c r="E64" t="s">
        <v>26</v>
      </c>
      <c r="F64" s="623" t="s">
        <v>26</v>
      </c>
      <c r="K64" t="s">
        <v>92</v>
      </c>
      <c r="N64" t="s">
        <v>92</v>
      </c>
      <c r="O64" t="s">
        <v>103</v>
      </c>
      <c r="P64" t="s">
        <v>92</v>
      </c>
      <c r="Q64" t="s">
        <v>92</v>
      </c>
      <c r="R64" t="s">
        <v>92</v>
      </c>
      <c r="T64" t="s">
        <v>92</v>
      </c>
      <c r="U64" t="s">
        <v>26</v>
      </c>
      <c r="V64" t="s">
        <v>92</v>
      </c>
      <c r="W64" t="s">
        <v>26</v>
      </c>
      <c r="Y64" t="s">
        <v>26</v>
      </c>
      <c r="Z64" t="s">
        <v>92</v>
      </c>
      <c r="AA64" t="s">
        <v>92</v>
      </c>
      <c r="AB64" t="s">
        <v>92</v>
      </c>
    </row>
    <row r="65" spans="3:28" ht="15" customHeight="1">
      <c r="C65" t="s">
        <v>92</v>
      </c>
      <c r="D65" t="s">
        <v>26</v>
      </c>
      <c r="E65" t="s">
        <v>26</v>
      </c>
      <c r="F65" s="623" t="s">
        <v>26</v>
      </c>
      <c r="K65" t="s">
        <v>92</v>
      </c>
      <c r="N65" t="s">
        <v>92</v>
      </c>
      <c r="O65" t="s">
        <v>103</v>
      </c>
      <c r="P65" t="s">
        <v>92</v>
      </c>
      <c r="Q65" t="s">
        <v>92</v>
      </c>
      <c r="R65" t="s">
        <v>92</v>
      </c>
      <c r="T65" t="s">
        <v>92</v>
      </c>
      <c r="U65" t="s">
        <v>26</v>
      </c>
      <c r="V65" t="s">
        <v>92</v>
      </c>
      <c r="W65" t="s">
        <v>26</v>
      </c>
      <c r="Y65" t="s">
        <v>26</v>
      </c>
      <c r="Z65" t="s">
        <v>92</v>
      </c>
      <c r="AA65" t="s">
        <v>92</v>
      </c>
      <c r="AB65" t="s">
        <v>92</v>
      </c>
    </row>
    <row r="66" spans="3:28" ht="15" customHeight="1">
      <c r="C66" t="s">
        <v>92</v>
      </c>
      <c r="D66" t="s">
        <v>26</v>
      </c>
      <c r="E66" t="s">
        <v>26</v>
      </c>
      <c r="F66" s="623" t="s">
        <v>26</v>
      </c>
      <c r="K66" t="s">
        <v>92</v>
      </c>
      <c r="N66" t="s">
        <v>92</v>
      </c>
      <c r="O66" t="s">
        <v>103</v>
      </c>
      <c r="P66" t="s">
        <v>92</v>
      </c>
      <c r="Q66" t="s">
        <v>92</v>
      </c>
      <c r="R66" t="s">
        <v>92</v>
      </c>
      <c r="T66" t="s">
        <v>92</v>
      </c>
      <c r="U66" t="s">
        <v>26</v>
      </c>
      <c r="V66" t="s">
        <v>92</v>
      </c>
      <c r="W66" t="s">
        <v>26</v>
      </c>
      <c r="Y66" t="s">
        <v>26</v>
      </c>
      <c r="Z66" t="s">
        <v>92</v>
      </c>
      <c r="AA66" t="s">
        <v>92</v>
      </c>
      <c r="AB66" t="s">
        <v>92</v>
      </c>
    </row>
    <row r="67" spans="3:28" ht="15" customHeight="1">
      <c r="C67" t="s">
        <v>92</v>
      </c>
      <c r="D67" t="s">
        <v>26</v>
      </c>
      <c r="E67" t="s">
        <v>26</v>
      </c>
      <c r="F67" s="623" t="s">
        <v>26</v>
      </c>
      <c r="K67" t="s">
        <v>92</v>
      </c>
      <c r="N67" t="s">
        <v>92</v>
      </c>
      <c r="O67" t="s">
        <v>103</v>
      </c>
      <c r="P67" t="s">
        <v>92</v>
      </c>
      <c r="Q67" t="s">
        <v>92</v>
      </c>
      <c r="R67" t="s">
        <v>92</v>
      </c>
      <c r="T67" t="s">
        <v>92</v>
      </c>
      <c r="U67" t="s">
        <v>26</v>
      </c>
      <c r="V67" t="s">
        <v>92</v>
      </c>
      <c r="W67" t="s">
        <v>26</v>
      </c>
      <c r="Y67" t="s">
        <v>26</v>
      </c>
      <c r="Z67" t="s">
        <v>92</v>
      </c>
      <c r="AA67" t="s">
        <v>92</v>
      </c>
      <c r="AB67" t="s">
        <v>92</v>
      </c>
    </row>
    <row r="68" spans="3:28" ht="15" customHeight="1">
      <c r="C68" t="s">
        <v>92</v>
      </c>
      <c r="D68" t="s">
        <v>26</v>
      </c>
      <c r="E68" t="s">
        <v>26</v>
      </c>
      <c r="F68" s="623" t="s">
        <v>26</v>
      </c>
      <c r="K68" t="s">
        <v>92</v>
      </c>
      <c r="N68" t="s">
        <v>92</v>
      </c>
      <c r="O68" t="s">
        <v>103</v>
      </c>
      <c r="P68" t="s">
        <v>92</v>
      </c>
      <c r="Q68" t="s">
        <v>92</v>
      </c>
      <c r="R68" t="s">
        <v>92</v>
      </c>
      <c r="T68" t="s">
        <v>92</v>
      </c>
      <c r="U68" t="s">
        <v>26</v>
      </c>
      <c r="V68" t="s">
        <v>92</v>
      </c>
      <c r="W68" t="s">
        <v>26</v>
      </c>
      <c r="Y68" t="s">
        <v>26</v>
      </c>
      <c r="Z68" t="s">
        <v>92</v>
      </c>
      <c r="AA68" t="s">
        <v>92</v>
      </c>
      <c r="AB68" t="s">
        <v>92</v>
      </c>
    </row>
    <row r="69" spans="3:28" ht="15" customHeight="1">
      <c r="C69" t="s">
        <v>92</v>
      </c>
      <c r="D69" t="s">
        <v>26</v>
      </c>
      <c r="E69" t="s">
        <v>26</v>
      </c>
      <c r="F69" s="623" t="s">
        <v>26</v>
      </c>
      <c r="K69" t="s">
        <v>92</v>
      </c>
      <c r="N69" t="s">
        <v>92</v>
      </c>
      <c r="O69" t="s">
        <v>103</v>
      </c>
      <c r="P69" t="s">
        <v>92</v>
      </c>
      <c r="Q69" t="s">
        <v>92</v>
      </c>
      <c r="R69" t="s">
        <v>92</v>
      </c>
      <c r="T69" t="s">
        <v>92</v>
      </c>
      <c r="U69" t="s">
        <v>26</v>
      </c>
      <c r="V69" t="s">
        <v>92</v>
      </c>
      <c r="W69" t="s">
        <v>26</v>
      </c>
      <c r="Y69" t="s">
        <v>26</v>
      </c>
      <c r="Z69" t="s">
        <v>92</v>
      </c>
      <c r="AA69" t="s">
        <v>92</v>
      </c>
      <c r="AB69" t="s">
        <v>92</v>
      </c>
    </row>
    <row r="70" spans="3:28" ht="15" customHeight="1">
      <c r="C70" t="s">
        <v>92</v>
      </c>
      <c r="D70" t="s">
        <v>26</v>
      </c>
      <c r="E70" t="s">
        <v>26</v>
      </c>
      <c r="F70" s="623" t="s">
        <v>26</v>
      </c>
      <c r="K70" t="s">
        <v>92</v>
      </c>
      <c r="N70" t="s">
        <v>92</v>
      </c>
      <c r="O70" t="s">
        <v>103</v>
      </c>
      <c r="P70" t="s">
        <v>92</v>
      </c>
      <c r="Q70" t="s">
        <v>92</v>
      </c>
      <c r="R70" t="s">
        <v>92</v>
      </c>
      <c r="T70" t="s">
        <v>92</v>
      </c>
      <c r="U70" t="s">
        <v>26</v>
      </c>
      <c r="V70" t="s">
        <v>92</v>
      </c>
      <c r="W70" t="s">
        <v>26</v>
      </c>
      <c r="Y70" t="s">
        <v>26</v>
      </c>
      <c r="Z70" t="s">
        <v>92</v>
      </c>
      <c r="AA70" t="s">
        <v>92</v>
      </c>
      <c r="AB70" t="s">
        <v>92</v>
      </c>
    </row>
    <row r="71" spans="3:28" ht="15" customHeight="1">
      <c r="C71" t="s">
        <v>92</v>
      </c>
      <c r="D71" t="s">
        <v>26</v>
      </c>
      <c r="E71" t="s">
        <v>26</v>
      </c>
      <c r="F71" s="623" t="s">
        <v>26</v>
      </c>
      <c r="K71" t="s">
        <v>92</v>
      </c>
      <c r="N71" t="s">
        <v>92</v>
      </c>
      <c r="O71" t="s">
        <v>103</v>
      </c>
      <c r="P71" t="s">
        <v>92</v>
      </c>
      <c r="Q71" t="s">
        <v>92</v>
      </c>
      <c r="R71" t="s">
        <v>92</v>
      </c>
      <c r="T71" t="s">
        <v>92</v>
      </c>
      <c r="U71" t="s">
        <v>26</v>
      </c>
      <c r="V71" t="s">
        <v>92</v>
      </c>
      <c r="W71" t="s">
        <v>26</v>
      </c>
      <c r="Y71" t="s">
        <v>26</v>
      </c>
      <c r="Z71" t="s">
        <v>92</v>
      </c>
      <c r="AA71" t="s">
        <v>92</v>
      </c>
      <c r="AB71" t="s">
        <v>92</v>
      </c>
    </row>
    <row r="72" spans="3:28" ht="15" customHeight="1">
      <c r="C72" t="s">
        <v>92</v>
      </c>
      <c r="D72" t="s">
        <v>26</v>
      </c>
      <c r="E72" t="s">
        <v>26</v>
      </c>
      <c r="F72" s="623" t="s">
        <v>26</v>
      </c>
      <c r="K72" t="s">
        <v>92</v>
      </c>
      <c r="N72" t="s">
        <v>92</v>
      </c>
      <c r="O72" t="s">
        <v>103</v>
      </c>
      <c r="P72" t="s">
        <v>92</v>
      </c>
      <c r="Q72" t="s">
        <v>92</v>
      </c>
      <c r="R72" t="s">
        <v>92</v>
      </c>
      <c r="T72" t="s">
        <v>92</v>
      </c>
      <c r="U72" t="s">
        <v>26</v>
      </c>
      <c r="V72" t="s">
        <v>92</v>
      </c>
      <c r="W72" t="s">
        <v>26</v>
      </c>
      <c r="Y72" t="s">
        <v>26</v>
      </c>
      <c r="Z72" t="s">
        <v>92</v>
      </c>
      <c r="AA72" t="s">
        <v>92</v>
      </c>
      <c r="AB72" t="s">
        <v>92</v>
      </c>
    </row>
    <row r="73" spans="3:28" ht="15" customHeight="1">
      <c r="C73" t="s">
        <v>92</v>
      </c>
      <c r="D73" t="s">
        <v>26</v>
      </c>
      <c r="E73" t="s">
        <v>26</v>
      </c>
      <c r="F73" s="623" t="s">
        <v>26</v>
      </c>
      <c r="K73" t="s">
        <v>92</v>
      </c>
      <c r="N73" t="s">
        <v>92</v>
      </c>
      <c r="O73" t="s">
        <v>103</v>
      </c>
      <c r="P73" t="s">
        <v>92</v>
      </c>
      <c r="Q73" t="s">
        <v>92</v>
      </c>
      <c r="R73" t="s">
        <v>92</v>
      </c>
      <c r="T73" t="s">
        <v>92</v>
      </c>
      <c r="U73" t="s">
        <v>26</v>
      </c>
      <c r="V73" t="s">
        <v>92</v>
      </c>
      <c r="W73" t="s">
        <v>26</v>
      </c>
      <c r="Y73" t="s">
        <v>26</v>
      </c>
      <c r="Z73" t="s">
        <v>92</v>
      </c>
      <c r="AA73" t="s">
        <v>92</v>
      </c>
      <c r="AB73" t="s">
        <v>92</v>
      </c>
    </row>
    <row r="74" spans="3:28" ht="15" customHeight="1">
      <c r="C74" t="s">
        <v>92</v>
      </c>
      <c r="D74" t="s">
        <v>26</v>
      </c>
      <c r="E74" t="s">
        <v>26</v>
      </c>
      <c r="F74" s="623" t="s">
        <v>26</v>
      </c>
      <c r="K74" t="s">
        <v>92</v>
      </c>
      <c r="N74" t="s">
        <v>92</v>
      </c>
      <c r="O74" t="s">
        <v>103</v>
      </c>
      <c r="P74" t="s">
        <v>92</v>
      </c>
      <c r="Q74" t="s">
        <v>92</v>
      </c>
      <c r="R74" t="s">
        <v>92</v>
      </c>
      <c r="T74" t="s">
        <v>92</v>
      </c>
      <c r="U74" t="s">
        <v>26</v>
      </c>
      <c r="V74" t="s">
        <v>92</v>
      </c>
      <c r="W74" t="s">
        <v>26</v>
      </c>
      <c r="Y74" t="s">
        <v>26</v>
      </c>
      <c r="Z74" t="s">
        <v>92</v>
      </c>
      <c r="AA74" t="s">
        <v>92</v>
      </c>
      <c r="AB74" t="s">
        <v>92</v>
      </c>
    </row>
    <row r="75" spans="3:28" ht="15" customHeight="1">
      <c r="C75" t="s">
        <v>92</v>
      </c>
      <c r="D75" t="s">
        <v>26</v>
      </c>
      <c r="E75" t="s">
        <v>26</v>
      </c>
      <c r="F75" s="623" t="s">
        <v>26</v>
      </c>
      <c r="K75" t="s">
        <v>92</v>
      </c>
      <c r="N75" t="s">
        <v>92</v>
      </c>
      <c r="O75" t="s">
        <v>103</v>
      </c>
      <c r="P75" t="s">
        <v>92</v>
      </c>
      <c r="Q75" t="s">
        <v>92</v>
      </c>
      <c r="R75" t="s">
        <v>92</v>
      </c>
      <c r="T75" t="s">
        <v>92</v>
      </c>
      <c r="U75" t="s">
        <v>26</v>
      </c>
      <c r="V75" t="s">
        <v>92</v>
      </c>
      <c r="W75" t="s">
        <v>26</v>
      </c>
      <c r="Y75" t="s">
        <v>26</v>
      </c>
      <c r="Z75" t="s">
        <v>92</v>
      </c>
      <c r="AA75" t="s">
        <v>92</v>
      </c>
      <c r="AB75" t="s">
        <v>92</v>
      </c>
    </row>
    <row r="76" spans="3:28" ht="15" customHeight="1">
      <c r="C76" t="s">
        <v>92</v>
      </c>
      <c r="D76" t="s">
        <v>26</v>
      </c>
      <c r="E76" t="s">
        <v>26</v>
      </c>
      <c r="F76" s="623" t="s">
        <v>26</v>
      </c>
      <c r="K76" t="s">
        <v>92</v>
      </c>
      <c r="N76" t="s">
        <v>92</v>
      </c>
      <c r="O76" t="s">
        <v>103</v>
      </c>
      <c r="P76" t="s">
        <v>92</v>
      </c>
      <c r="Q76" t="s">
        <v>92</v>
      </c>
      <c r="R76" t="s">
        <v>92</v>
      </c>
      <c r="T76" t="s">
        <v>92</v>
      </c>
      <c r="U76" t="s">
        <v>26</v>
      </c>
      <c r="V76" t="s">
        <v>92</v>
      </c>
      <c r="W76" t="s">
        <v>26</v>
      </c>
      <c r="Y76" t="s">
        <v>26</v>
      </c>
      <c r="Z76" t="s">
        <v>92</v>
      </c>
      <c r="AA76" t="s">
        <v>92</v>
      </c>
      <c r="AB76" t="s">
        <v>92</v>
      </c>
    </row>
    <row r="77" spans="3:28" ht="15" customHeight="1">
      <c r="C77" t="s">
        <v>92</v>
      </c>
      <c r="D77" t="s">
        <v>26</v>
      </c>
      <c r="E77" t="s">
        <v>26</v>
      </c>
      <c r="F77" s="623" t="s">
        <v>26</v>
      </c>
      <c r="K77" t="s">
        <v>92</v>
      </c>
      <c r="N77" t="s">
        <v>92</v>
      </c>
      <c r="O77" t="s">
        <v>103</v>
      </c>
      <c r="P77" t="s">
        <v>92</v>
      </c>
      <c r="Q77" t="s">
        <v>92</v>
      </c>
      <c r="R77" t="s">
        <v>92</v>
      </c>
      <c r="T77" t="s">
        <v>92</v>
      </c>
      <c r="U77" t="s">
        <v>26</v>
      </c>
      <c r="V77" t="s">
        <v>92</v>
      </c>
      <c r="W77" t="s">
        <v>26</v>
      </c>
      <c r="Y77" t="s">
        <v>26</v>
      </c>
      <c r="Z77" t="s">
        <v>92</v>
      </c>
      <c r="AA77" t="s">
        <v>92</v>
      </c>
      <c r="AB77" t="s">
        <v>92</v>
      </c>
    </row>
    <row r="78" spans="3:28" ht="15" customHeight="1">
      <c r="C78" t="s">
        <v>92</v>
      </c>
      <c r="D78" t="s">
        <v>26</v>
      </c>
      <c r="E78" t="s">
        <v>26</v>
      </c>
      <c r="F78" s="623" t="s">
        <v>26</v>
      </c>
      <c r="K78" t="s">
        <v>92</v>
      </c>
      <c r="N78" t="s">
        <v>92</v>
      </c>
      <c r="O78" t="s">
        <v>103</v>
      </c>
      <c r="P78" t="s">
        <v>92</v>
      </c>
      <c r="Q78" t="s">
        <v>92</v>
      </c>
      <c r="R78" t="s">
        <v>92</v>
      </c>
      <c r="T78" t="s">
        <v>92</v>
      </c>
      <c r="U78" t="s">
        <v>26</v>
      </c>
      <c r="V78" t="s">
        <v>92</v>
      </c>
      <c r="W78" t="s">
        <v>26</v>
      </c>
      <c r="Y78" t="s">
        <v>26</v>
      </c>
      <c r="Z78" t="s">
        <v>92</v>
      </c>
      <c r="AA78" t="s">
        <v>92</v>
      </c>
      <c r="AB78" t="s">
        <v>92</v>
      </c>
    </row>
    <row r="79" spans="3:28" ht="15" customHeight="1">
      <c r="C79" t="s">
        <v>92</v>
      </c>
      <c r="D79" t="s">
        <v>26</v>
      </c>
      <c r="E79" t="s">
        <v>26</v>
      </c>
      <c r="F79" s="623" t="s">
        <v>26</v>
      </c>
      <c r="K79" t="s">
        <v>92</v>
      </c>
      <c r="N79" t="s">
        <v>92</v>
      </c>
      <c r="O79" t="s">
        <v>103</v>
      </c>
      <c r="P79" t="s">
        <v>92</v>
      </c>
      <c r="Q79" t="s">
        <v>92</v>
      </c>
      <c r="R79" t="s">
        <v>92</v>
      </c>
      <c r="T79" t="s">
        <v>92</v>
      </c>
      <c r="U79" t="s">
        <v>26</v>
      </c>
      <c r="V79" t="s">
        <v>92</v>
      </c>
      <c r="W79" t="s">
        <v>26</v>
      </c>
      <c r="Y79" t="s">
        <v>26</v>
      </c>
      <c r="Z79" t="s">
        <v>92</v>
      </c>
      <c r="AA79" t="s">
        <v>92</v>
      </c>
      <c r="AB79" t="s">
        <v>92</v>
      </c>
    </row>
    <row r="80" spans="3:28" ht="15" customHeight="1">
      <c r="C80" t="s">
        <v>92</v>
      </c>
      <c r="D80" t="s">
        <v>26</v>
      </c>
      <c r="E80" t="s">
        <v>26</v>
      </c>
      <c r="F80" s="623" t="s">
        <v>26</v>
      </c>
      <c r="K80" t="s">
        <v>92</v>
      </c>
      <c r="N80" t="s">
        <v>92</v>
      </c>
      <c r="O80" t="s">
        <v>103</v>
      </c>
      <c r="P80" t="s">
        <v>92</v>
      </c>
      <c r="Q80" t="s">
        <v>92</v>
      </c>
      <c r="R80" t="s">
        <v>92</v>
      </c>
      <c r="T80" t="s">
        <v>92</v>
      </c>
      <c r="U80" t="s">
        <v>26</v>
      </c>
      <c r="V80" t="s">
        <v>92</v>
      </c>
      <c r="W80" t="s">
        <v>26</v>
      </c>
      <c r="Y80" t="s">
        <v>26</v>
      </c>
      <c r="Z80" t="s">
        <v>92</v>
      </c>
      <c r="AA80" t="s">
        <v>92</v>
      </c>
      <c r="AB80" t="s">
        <v>92</v>
      </c>
    </row>
    <row r="81" spans="3:28" ht="15" customHeight="1">
      <c r="C81" t="s">
        <v>92</v>
      </c>
      <c r="D81" t="s">
        <v>26</v>
      </c>
      <c r="E81" t="s">
        <v>26</v>
      </c>
      <c r="F81" s="623" t="s">
        <v>26</v>
      </c>
      <c r="K81" t="s">
        <v>92</v>
      </c>
      <c r="N81" t="s">
        <v>92</v>
      </c>
      <c r="O81" t="s">
        <v>103</v>
      </c>
      <c r="P81" t="s">
        <v>92</v>
      </c>
      <c r="Q81" t="s">
        <v>92</v>
      </c>
      <c r="R81" t="s">
        <v>92</v>
      </c>
      <c r="T81" t="s">
        <v>92</v>
      </c>
      <c r="U81" t="s">
        <v>26</v>
      </c>
      <c r="V81" t="s">
        <v>92</v>
      </c>
      <c r="W81" t="s">
        <v>26</v>
      </c>
      <c r="Y81" t="s">
        <v>26</v>
      </c>
      <c r="Z81" t="s">
        <v>92</v>
      </c>
      <c r="AA81" t="s">
        <v>92</v>
      </c>
      <c r="AB81" t="s">
        <v>92</v>
      </c>
    </row>
    <row r="82" spans="3:28" ht="15" customHeight="1">
      <c r="C82" t="s">
        <v>92</v>
      </c>
      <c r="D82" t="s">
        <v>26</v>
      </c>
      <c r="E82" t="s">
        <v>26</v>
      </c>
      <c r="F82" s="623" t="s">
        <v>26</v>
      </c>
      <c r="K82" t="s">
        <v>92</v>
      </c>
      <c r="N82" t="s">
        <v>92</v>
      </c>
      <c r="O82" t="s">
        <v>103</v>
      </c>
      <c r="P82" t="s">
        <v>92</v>
      </c>
      <c r="Q82" t="s">
        <v>92</v>
      </c>
      <c r="R82" t="s">
        <v>92</v>
      </c>
      <c r="T82" t="s">
        <v>92</v>
      </c>
      <c r="U82" t="s">
        <v>26</v>
      </c>
      <c r="V82" t="s">
        <v>92</v>
      </c>
      <c r="W82" t="s">
        <v>26</v>
      </c>
      <c r="Y82" t="s">
        <v>26</v>
      </c>
      <c r="Z82" t="s">
        <v>92</v>
      </c>
      <c r="AA82" t="s">
        <v>92</v>
      </c>
      <c r="AB82" t="s">
        <v>92</v>
      </c>
    </row>
    <row r="83" spans="3:28" ht="15" customHeight="1">
      <c r="C83" t="s">
        <v>92</v>
      </c>
      <c r="D83" t="s">
        <v>26</v>
      </c>
      <c r="E83" t="s">
        <v>26</v>
      </c>
      <c r="F83" s="623" t="s">
        <v>26</v>
      </c>
      <c r="K83" t="s">
        <v>92</v>
      </c>
      <c r="N83" t="s">
        <v>92</v>
      </c>
      <c r="O83" t="s">
        <v>103</v>
      </c>
      <c r="P83" t="s">
        <v>92</v>
      </c>
      <c r="Q83" t="s">
        <v>92</v>
      </c>
      <c r="R83" t="s">
        <v>92</v>
      </c>
      <c r="T83" t="s">
        <v>92</v>
      </c>
      <c r="U83" t="s">
        <v>26</v>
      </c>
      <c r="V83" t="s">
        <v>92</v>
      </c>
      <c r="W83" t="s">
        <v>26</v>
      </c>
      <c r="Y83" t="s">
        <v>26</v>
      </c>
      <c r="Z83" t="s">
        <v>92</v>
      </c>
      <c r="AA83" t="s">
        <v>92</v>
      </c>
      <c r="AB83" t="s">
        <v>92</v>
      </c>
    </row>
    <row r="84" spans="3:28" ht="15" customHeight="1">
      <c r="C84" t="s">
        <v>92</v>
      </c>
      <c r="D84" t="s">
        <v>26</v>
      </c>
      <c r="E84" t="s">
        <v>26</v>
      </c>
      <c r="F84" s="623" t="s">
        <v>26</v>
      </c>
      <c r="K84" t="s">
        <v>92</v>
      </c>
      <c r="N84" t="s">
        <v>92</v>
      </c>
      <c r="O84" t="s">
        <v>103</v>
      </c>
      <c r="P84" t="s">
        <v>92</v>
      </c>
      <c r="Q84" t="s">
        <v>92</v>
      </c>
      <c r="R84" t="s">
        <v>92</v>
      </c>
      <c r="T84" t="s">
        <v>92</v>
      </c>
      <c r="U84" t="s">
        <v>26</v>
      </c>
      <c r="V84" t="s">
        <v>92</v>
      </c>
      <c r="W84" t="s">
        <v>26</v>
      </c>
      <c r="Y84" t="s">
        <v>26</v>
      </c>
      <c r="Z84" t="s">
        <v>92</v>
      </c>
      <c r="AA84" t="s">
        <v>92</v>
      </c>
      <c r="AB84" t="s">
        <v>92</v>
      </c>
    </row>
    <row r="85" spans="3:28" ht="15" customHeight="1">
      <c r="C85" t="s">
        <v>92</v>
      </c>
      <c r="D85" t="s">
        <v>26</v>
      </c>
      <c r="E85" t="s">
        <v>26</v>
      </c>
      <c r="F85" s="623" t="s">
        <v>26</v>
      </c>
      <c r="K85" t="s">
        <v>92</v>
      </c>
      <c r="N85" t="s">
        <v>92</v>
      </c>
      <c r="O85" t="s">
        <v>103</v>
      </c>
      <c r="P85" t="s">
        <v>92</v>
      </c>
      <c r="Q85" t="s">
        <v>92</v>
      </c>
      <c r="R85" t="s">
        <v>92</v>
      </c>
      <c r="T85" t="s">
        <v>92</v>
      </c>
      <c r="U85" t="s">
        <v>26</v>
      </c>
      <c r="V85" t="s">
        <v>92</v>
      </c>
      <c r="W85" t="s">
        <v>26</v>
      </c>
      <c r="Y85" t="s">
        <v>26</v>
      </c>
      <c r="Z85" t="s">
        <v>92</v>
      </c>
      <c r="AA85" t="s">
        <v>92</v>
      </c>
      <c r="AB85" t="s">
        <v>92</v>
      </c>
    </row>
    <row r="86" spans="3:28" ht="15" customHeight="1">
      <c r="C86" t="s">
        <v>92</v>
      </c>
      <c r="D86" t="s">
        <v>26</v>
      </c>
      <c r="E86" t="s">
        <v>26</v>
      </c>
      <c r="F86" s="623" t="s">
        <v>26</v>
      </c>
      <c r="K86" t="s">
        <v>92</v>
      </c>
      <c r="N86" t="s">
        <v>92</v>
      </c>
      <c r="O86" t="s">
        <v>103</v>
      </c>
      <c r="P86" t="s">
        <v>92</v>
      </c>
      <c r="Q86" t="s">
        <v>92</v>
      </c>
      <c r="R86" t="s">
        <v>92</v>
      </c>
      <c r="T86" t="s">
        <v>92</v>
      </c>
      <c r="U86" t="s">
        <v>26</v>
      </c>
      <c r="V86" t="s">
        <v>92</v>
      </c>
      <c r="W86" t="s">
        <v>26</v>
      </c>
      <c r="Y86" t="s">
        <v>26</v>
      </c>
      <c r="Z86" t="s">
        <v>92</v>
      </c>
      <c r="AA86" t="s">
        <v>92</v>
      </c>
      <c r="AB86" t="s">
        <v>92</v>
      </c>
    </row>
    <row r="87" spans="3:28" ht="15" customHeight="1">
      <c r="C87" t="s">
        <v>92</v>
      </c>
      <c r="D87" t="s">
        <v>26</v>
      </c>
      <c r="E87" t="s">
        <v>26</v>
      </c>
      <c r="F87" s="623" t="s">
        <v>26</v>
      </c>
      <c r="K87" t="s">
        <v>92</v>
      </c>
      <c r="N87" t="s">
        <v>92</v>
      </c>
      <c r="O87" t="s">
        <v>103</v>
      </c>
      <c r="P87" t="s">
        <v>92</v>
      </c>
      <c r="Q87" t="s">
        <v>92</v>
      </c>
      <c r="R87" t="s">
        <v>92</v>
      </c>
      <c r="T87" t="s">
        <v>92</v>
      </c>
      <c r="U87" t="s">
        <v>26</v>
      </c>
      <c r="V87" t="s">
        <v>92</v>
      </c>
      <c r="W87" t="s">
        <v>26</v>
      </c>
      <c r="Y87" t="s">
        <v>26</v>
      </c>
      <c r="Z87" t="s">
        <v>92</v>
      </c>
      <c r="AA87" t="s">
        <v>92</v>
      </c>
      <c r="AB87" t="s">
        <v>92</v>
      </c>
    </row>
    <row r="88" spans="3:28" ht="15" customHeight="1">
      <c r="C88" t="s">
        <v>92</v>
      </c>
      <c r="D88" t="s">
        <v>26</v>
      </c>
      <c r="E88" t="s">
        <v>26</v>
      </c>
      <c r="F88" s="623" t="s">
        <v>26</v>
      </c>
      <c r="K88" t="s">
        <v>92</v>
      </c>
      <c r="N88" t="s">
        <v>92</v>
      </c>
      <c r="O88" t="s">
        <v>103</v>
      </c>
      <c r="P88" t="s">
        <v>92</v>
      </c>
      <c r="Q88" t="s">
        <v>92</v>
      </c>
      <c r="R88" t="s">
        <v>92</v>
      </c>
      <c r="T88" t="s">
        <v>92</v>
      </c>
      <c r="U88" t="s">
        <v>26</v>
      </c>
      <c r="V88" t="s">
        <v>92</v>
      </c>
      <c r="W88" t="s">
        <v>26</v>
      </c>
      <c r="Y88" t="s">
        <v>26</v>
      </c>
      <c r="Z88" t="s">
        <v>92</v>
      </c>
      <c r="AA88" t="s">
        <v>92</v>
      </c>
      <c r="AB88" t="s">
        <v>92</v>
      </c>
    </row>
    <row r="89" spans="3:28" ht="15" customHeight="1">
      <c r="C89" t="s">
        <v>92</v>
      </c>
      <c r="D89" t="s">
        <v>26</v>
      </c>
      <c r="E89" t="s">
        <v>26</v>
      </c>
      <c r="F89" s="623" t="s">
        <v>26</v>
      </c>
      <c r="K89" t="s">
        <v>92</v>
      </c>
      <c r="N89" t="s">
        <v>92</v>
      </c>
      <c r="O89" t="s">
        <v>103</v>
      </c>
      <c r="P89" t="s">
        <v>92</v>
      </c>
      <c r="Q89" t="s">
        <v>92</v>
      </c>
      <c r="R89" t="s">
        <v>92</v>
      </c>
      <c r="T89" t="s">
        <v>92</v>
      </c>
      <c r="U89" t="s">
        <v>26</v>
      </c>
      <c r="V89" t="s">
        <v>92</v>
      </c>
      <c r="W89" t="s">
        <v>26</v>
      </c>
      <c r="Y89" t="s">
        <v>26</v>
      </c>
      <c r="Z89" t="s">
        <v>92</v>
      </c>
      <c r="AA89" t="s">
        <v>92</v>
      </c>
      <c r="AB89" t="s">
        <v>92</v>
      </c>
    </row>
    <row r="90" spans="3:28" ht="15" customHeight="1">
      <c r="C90" t="s">
        <v>92</v>
      </c>
      <c r="D90" t="s">
        <v>26</v>
      </c>
      <c r="E90" t="s">
        <v>26</v>
      </c>
      <c r="F90" s="623" t="s">
        <v>26</v>
      </c>
      <c r="K90" t="s">
        <v>92</v>
      </c>
      <c r="N90" t="s">
        <v>92</v>
      </c>
      <c r="O90" t="s">
        <v>103</v>
      </c>
      <c r="P90" t="s">
        <v>92</v>
      </c>
      <c r="Q90" t="s">
        <v>92</v>
      </c>
      <c r="R90" t="s">
        <v>92</v>
      </c>
      <c r="T90" t="s">
        <v>92</v>
      </c>
      <c r="U90" t="s">
        <v>26</v>
      </c>
      <c r="V90" t="s">
        <v>92</v>
      </c>
      <c r="W90" t="s">
        <v>26</v>
      </c>
      <c r="Y90" t="s">
        <v>26</v>
      </c>
      <c r="Z90" t="s">
        <v>92</v>
      </c>
      <c r="AA90" t="s">
        <v>92</v>
      </c>
      <c r="AB90" t="s">
        <v>92</v>
      </c>
    </row>
    <row r="91" spans="3:28" ht="15" customHeight="1">
      <c r="C91" t="s">
        <v>92</v>
      </c>
      <c r="D91" t="s">
        <v>26</v>
      </c>
      <c r="E91" t="s">
        <v>26</v>
      </c>
      <c r="F91" s="623" t="s">
        <v>26</v>
      </c>
      <c r="K91" t="s">
        <v>92</v>
      </c>
      <c r="N91" t="s">
        <v>92</v>
      </c>
      <c r="O91" t="s">
        <v>103</v>
      </c>
      <c r="P91" t="s">
        <v>92</v>
      </c>
      <c r="Q91" t="s">
        <v>92</v>
      </c>
      <c r="R91" t="s">
        <v>92</v>
      </c>
      <c r="T91" t="s">
        <v>92</v>
      </c>
      <c r="U91" t="s">
        <v>26</v>
      </c>
      <c r="V91" t="s">
        <v>92</v>
      </c>
      <c r="W91" t="s">
        <v>26</v>
      </c>
      <c r="Y91" t="s">
        <v>26</v>
      </c>
      <c r="Z91" t="s">
        <v>92</v>
      </c>
      <c r="AA91" t="s">
        <v>92</v>
      </c>
      <c r="AB91" t="s">
        <v>92</v>
      </c>
    </row>
    <row r="92" spans="3:28" ht="15" customHeight="1">
      <c r="C92" t="s">
        <v>92</v>
      </c>
      <c r="D92" t="s">
        <v>26</v>
      </c>
      <c r="E92" t="s">
        <v>26</v>
      </c>
      <c r="F92" s="623" t="s">
        <v>26</v>
      </c>
      <c r="K92" t="s">
        <v>92</v>
      </c>
      <c r="N92" t="s">
        <v>92</v>
      </c>
      <c r="O92" t="s">
        <v>103</v>
      </c>
      <c r="P92" t="s">
        <v>92</v>
      </c>
      <c r="Q92" t="s">
        <v>92</v>
      </c>
      <c r="R92" t="s">
        <v>92</v>
      </c>
      <c r="T92" t="s">
        <v>92</v>
      </c>
      <c r="U92" t="s">
        <v>26</v>
      </c>
      <c r="V92" t="s">
        <v>92</v>
      </c>
      <c r="W92" t="s">
        <v>26</v>
      </c>
      <c r="Y92" t="s">
        <v>26</v>
      </c>
      <c r="Z92" t="s">
        <v>92</v>
      </c>
      <c r="AA92" t="s">
        <v>92</v>
      </c>
      <c r="AB92" t="s">
        <v>92</v>
      </c>
    </row>
    <row r="93" spans="3:28" ht="15" customHeight="1">
      <c r="C93" t="s">
        <v>92</v>
      </c>
      <c r="D93" t="s">
        <v>26</v>
      </c>
      <c r="E93" t="s">
        <v>26</v>
      </c>
      <c r="F93" s="623" t="s">
        <v>26</v>
      </c>
      <c r="K93" t="s">
        <v>92</v>
      </c>
      <c r="N93" t="s">
        <v>92</v>
      </c>
      <c r="O93" t="s">
        <v>103</v>
      </c>
      <c r="P93" t="s">
        <v>92</v>
      </c>
      <c r="Q93" t="s">
        <v>92</v>
      </c>
      <c r="R93" t="s">
        <v>92</v>
      </c>
      <c r="T93" t="s">
        <v>92</v>
      </c>
      <c r="U93" t="s">
        <v>26</v>
      </c>
      <c r="V93" t="s">
        <v>92</v>
      </c>
      <c r="W93" t="s">
        <v>26</v>
      </c>
      <c r="Y93" t="s">
        <v>26</v>
      </c>
      <c r="Z93" t="s">
        <v>92</v>
      </c>
      <c r="AA93" t="s">
        <v>92</v>
      </c>
      <c r="AB93" t="s">
        <v>92</v>
      </c>
    </row>
    <row r="94" spans="3:28" ht="15" customHeight="1">
      <c r="C94" t="s">
        <v>92</v>
      </c>
      <c r="D94" t="s">
        <v>26</v>
      </c>
      <c r="E94" t="s">
        <v>26</v>
      </c>
      <c r="F94" s="623" t="s">
        <v>26</v>
      </c>
      <c r="K94" t="s">
        <v>92</v>
      </c>
      <c r="N94" t="s">
        <v>92</v>
      </c>
      <c r="O94" t="s">
        <v>103</v>
      </c>
      <c r="P94" t="s">
        <v>92</v>
      </c>
      <c r="Q94" t="s">
        <v>92</v>
      </c>
      <c r="R94" t="s">
        <v>92</v>
      </c>
      <c r="T94" t="s">
        <v>92</v>
      </c>
      <c r="U94" t="s">
        <v>26</v>
      </c>
      <c r="V94" t="s">
        <v>92</v>
      </c>
      <c r="W94" t="s">
        <v>26</v>
      </c>
      <c r="Y94" t="s">
        <v>26</v>
      </c>
      <c r="Z94" t="s">
        <v>92</v>
      </c>
      <c r="AA94" t="s">
        <v>92</v>
      </c>
      <c r="AB94" t="s">
        <v>92</v>
      </c>
    </row>
    <row r="95" spans="3:28" ht="15" customHeight="1">
      <c r="C95" t="s">
        <v>92</v>
      </c>
      <c r="D95" t="s">
        <v>26</v>
      </c>
      <c r="E95" t="s">
        <v>26</v>
      </c>
      <c r="F95" s="623" t="s">
        <v>26</v>
      </c>
      <c r="K95" t="s">
        <v>92</v>
      </c>
      <c r="N95" t="s">
        <v>92</v>
      </c>
      <c r="O95" t="s">
        <v>103</v>
      </c>
      <c r="P95" t="s">
        <v>92</v>
      </c>
      <c r="Q95" t="s">
        <v>92</v>
      </c>
      <c r="R95" t="s">
        <v>92</v>
      </c>
      <c r="T95" t="s">
        <v>92</v>
      </c>
      <c r="U95" t="s">
        <v>26</v>
      </c>
      <c r="V95" t="s">
        <v>92</v>
      </c>
      <c r="W95" t="s">
        <v>26</v>
      </c>
      <c r="Y95" t="s">
        <v>26</v>
      </c>
      <c r="Z95" t="s">
        <v>92</v>
      </c>
      <c r="AA95" t="s">
        <v>92</v>
      </c>
      <c r="AB95" t="s">
        <v>92</v>
      </c>
    </row>
    <row r="96" spans="3:28" ht="15" customHeight="1">
      <c r="C96" t="s">
        <v>92</v>
      </c>
      <c r="D96" t="s">
        <v>26</v>
      </c>
      <c r="E96" t="s">
        <v>26</v>
      </c>
      <c r="F96" s="623" t="s">
        <v>26</v>
      </c>
      <c r="K96" t="s">
        <v>92</v>
      </c>
      <c r="N96" t="s">
        <v>92</v>
      </c>
      <c r="O96" t="s">
        <v>103</v>
      </c>
      <c r="P96" t="s">
        <v>92</v>
      </c>
      <c r="Q96" t="s">
        <v>92</v>
      </c>
      <c r="R96" t="s">
        <v>92</v>
      </c>
      <c r="T96" t="s">
        <v>92</v>
      </c>
      <c r="U96" t="s">
        <v>26</v>
      </c>
      <c r="V96" t="s">
        <v>92</v>
      </c>
      <c r="W96" t="s">
        <v>26</v>
      </c>
      <c r="Y96" t="s">
        <v>26</v>
      </c>
      <c r="Z96" t="s">
        <v>92</v>
      </c>
      <c r="AA96" t="s">
        <v>92</v>
      </c>
      <c r="AB96" t="s">
        <v>92</v>
      </c>
    </row>
    <row r="97" spans="3:28" ht="15" customHeight="1">
      <c r="C97" t="s">
        <v>92</v>
      </c>
      <c r="D97" t="s">
        <v>26</v>
      </c>
      <c r="E97" t="s">
        <v>26</v>
      </c>
      <c r="F97" s="623" t="s">
        <v>26</v>
      </c>
      <c r="K97" t="s">
        <v>92</v>
      </c>
      <c r="N97" t="s">
        <v>92</v>
      </c>
      <c r="O97" t="s">
        <v>103</v>
      </c>
      <c r="P97" t="s">
        <v>92</v>
      </c>
      <c r="Q97" t="s">
        <v>92</v>
      </c>
      <c r="R97" t="s">
        <v>92</v>
      </c>
      <c r="T97" t="s">
        <v>92</v>
      </c>
      <c r="U97" t="s">
        <v>26</v>
      </c>
      <c r="V97" t="s">
        <v>92</v>
      </c>
      <c r="W97" t="s">
        <v>26</v>
      </c>
      <c r="Y97" t="s">
        <v>26</v>
      </c>
      <c r="Z97" t="s">
        <v>92</v>
      </c>
      <c r="AA97" t="s">
        <v>92</v>
      </c>
      <c r="AB97" t="s">
        <v>92</v>
      </c>
    </row>
    <row r="98" spans="3:28" ht="15" customHeight="1">
      <c r="C98" t="s">
        <v>92</v>
      </c>
      <c r="D98" t="s">
        <v>26</v>
      </c>
      <c r="E98" t="s">
        <v>26</v>
      </c>
      <c r="F98" s="623" t="s">
        <v>26</v>
      </c>
      <c r="K98" t="s">
        <v>92</v>
      </c>
      <c r="N98" t="s">
        <v>92</v>
      </c>
      <c r="O98" t="s">
        <v>103</v>
      </c>
      <c r="P98" t="s">
        <v>92</v>
      </c>
      <c r="Q98" t="s">
        <v>92</v>
      </c>
      <c r="R98" t="s">
        <v>92</v>
      </c>
      <c r="T98" t="s">
        <v>92</v>
      </c>
      <c r="U98" t="s">
        <v>26</v>
      </c>
      <c r="V98" t="s">
        <v>92</v>
      </c>
      <c r="W98" t="s">
        <v>26</v>
      </c>
      <c r="Y98" t="s">
        <v>26</v>
      </c>
      <c r="Z98" t="s">
        <v>92</v>
      </c>
      <c r="AA98" t="s">
        <v>92</v>
      </c>
      <c r="AB98" t="s">
        <v>92</v>
      </c>
    </row>
    <row r="99" spans="3:28" ht="15" customHeight="1">
      <c r="C99" t="s">
        <v>92</v>
      </c>
      <c r="D99" t="s">
        <v>26</v>
      </c>
      <c r="E99" t="s">
        <v>26</v>
      </c>
      <c r="F99" s="623" t="s">
        <v>26</v>
      </c>
      <c r="K99" t="s">
        <v>92</v>
      </c>
      <c r="N99" t="s">
        <v>92</v>
      </c>
      <c r="O99" t="s">
        <v>103</v>
      </c>
      <c r="P99" t="s">
        <v>92</v>
      </c>
      <c r="Q99" t="s">
        <v>92</v>
      </c>
      <c r="R99" t="s">
        <v>92</v>
      </c>
      <c r="T99" t="s">
        <v>92</v>
      </c>
      <c r="U99" t="s">
        <v>26</v>
      </c>
      <c r="V99" t="s">
        <v>92</v>
      </c>
      <c r="W99" t="s">
        <v>26</v>
      </c>
      <c r="Y99" t="s">
        <v>26</v>
      </c>
      <c r="Z99" t="s">
        <v>92</v>
      </c>
      <c r="AA99" t="s">
        <v>92</v>
      </c>
      <c r="AB99" t="s">
        <v>92</v>
      </c>
    </row>
    <row r="100" spans="3:28" ht="15" customHeight="1">
      <c r="C100" t="s">
        <v>92</v>
      </c>
      <c r="D100" t="s">
        <v>26</v>
      </c>
      <c r="E100" t="s">
        <v>26</v>
      </c>
      <c r="F100" s="623"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ht="15" customHeight="1">
      <c r="C101" t="s">
        <v>92</v>
      </c>
      <c r="D101" t="s">
        <v>26</v>
      </c>
      <c r="E101" t="s">
        <v>26</v>
      </c>
      <c r="F101" s="623"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ht="15" customHeight="1">
      <c r="C102" t="s">
        <v>92</v>
      </c>
      <c r="D102" t="s">
        <v>26</v>
      </c>
      <c r="E102" t="s">
        <v>26</v>
      </c>
      <c r="F102" s="623"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ht="15" customHeight="1">
      <c r="C103" t="s">
        <v>92</v>
      </c>
      <c r="D103" t="s">
        <v>26</v>
      </c>
      <c r="E103" t="s">
        <v>26</v>
      </c>
      <c r="F103" s="62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ht="15" customHeight="1">
      <c r="C104" t="s">
        <v>92</v>
      </c>
      <c r="D104" t="s">
        <v>26</v>
      </c>
      <c r="E104" t="s">
        <v>26</v>
      </c>
      <c r="F104" s="623"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ht="15" customHeight="1">
      <c r="C105" t="s">
        <v>92</v>
      </c>
      <c r="D105" t="s">
        <v>26</v>
      </c>
      <c r="E105" t="s">
        <v>26</v>
      </c>
      <c r="F105" s="623"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ht="15" customHeight="1">
      <c r="C106" t="s">
        <v>92</v>
      </c>
      <c r="D106" t="s">
        <v>26</v>
      </c>
      <c r="E106" t="s">
        <v>26</v>
      </c>
      <c r="F106" s="623"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ht="15" customHeight="1">
      <c r="C107" t="s">
        <v>92</v>
      </c>
      <c r="D107" t="s">
        <v>26</v>
      </c>
      <c r="E107" t="s">
        <v>26</v>
      </c>
      <c r="F107" s="623"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ht="15" customHeight="1">
      <c r="C108" t="s">
        <v>92</v>
      </c>
      <c r="D108" t="s">
        <v>26</v>
      </c>
      <c r="E108" t="s">
        <v>26</v>
      </c>
      <c r="F108" s="623"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ht="15" customHeight="1">
      <c r="C109" t="s">
        <v>92</v>
      </c>
      <c r="D109" t="s">
        <v>26</v>
      </c>
      <c r="E109" t="s">
        <v>26</v>
      </c>
      <c r="F109" s="623"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ht="15" customHeight="1">
      <c r="C110" t="s">
        <v>92</v>
      </c>
      <c r="D110" t="s">
        <v>26</v>
      </c>
      <c r="E110" t="s">
        <v>26</v>
      </c>
      <c r="F110" s="623"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ht="15" customHeight="1">
      <c r="C111" t="s">
        <v>92</v>
      </c>
      <c r="D111" t="s">
        <v>26</v>
      </c>
      <c r="E111" t="s">
        <v>26</v>
      </c>
      <c r="F111" s="623"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ht="15" customHeight="1">
      <c r="C112" t="s">
        <v>92</v>
      </c>
      <c r="D112" t="s">
        <v>26</v>
      </c>
      <c r="E112" t="s">
        <v>26</v>
      </c>
      <c r="F112" s="623"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ht="15" customHeight="1">
      <c r="C113" t="s">
        <v>92</v>
      </c>
      <c r="D113" t="s">
        <v>26</v>
      </c>
      <c r="E113" t="s">
        <v>26</v>
      </c>
      <c r="F113" s="62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ht="15" customHeight="1">
      <c r="C114" t="s">
        <v>92</v>
      </c>
      <c r="D114" t="s">
        <v>26</v>
      </c>
      <c r="E114" t="s">
        <v>26</v>
      </c>
      <c r="F114" s="623"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ht="15" customHeight="1">
      <c r="C115" t="s">
        <v>92</v>
      </c>
      <c r="D115" t="s">
        <v>26</v>
      </c>
      <c r="E115" t="s">
        <v>26</v>
      </c>
      <c r="F115" s="623"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ht="15" customHeight="1">
      <c r="C116" t="s">
        <v>92</v>
      </c>
      <c r="D116" t="s">
        <v>26</v>
      </c>
      <c r="E116" t="s">
        <v>26</v>
      </c>
      <c r="F116" s="623"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ht="15" customHeight="1">
      <c r="C117" t="s">
        <v>92</v>
      </c>
      <c r="D117" t="s">
        <v>26</v>
      </c>
      <c r="E117" t="s">
        <v>26</v>
      </c>
      <c r="F117" s="623"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ht="15" customHeight="1">
      <c r="C118" t="s">
        <v>92</v>
      </c>
      <c r="D118" t="s">
        <v>26</v>
      </c>
      <c r="E118" t="s">
        <v>26</v>
      </c>
      <c r="F118" s="623"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ht="15" customHeight="1">
      <c r="C119" t="s">
        <v>92</v>
      </c>
      <c r="D119" t="s">
        <v>26</v>
      </c>
      <c r="E119" t="s">
        <v>26</v>
      </c>
      <c r="F119" s="623"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ht="15" customHeight="1">
      <c r="C120" t="s">
        <v>92</v>
      </c>
      <c r="D120" t="s">
        <v>26</v>
      </c>
      <c r="E120" t="s">
        <v>26</v>
      </c>
      <c r="F120" s="623"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ht="15" customHeight="1">
      <c r="C121" t="s">
        <v>92</v>
      </c>
      <c r="D121" t="s">
        <v>26</v>
      </c>
      <c r="E121" t="s">
        <v>26</v>
      </c>
      <c r="F121" s="623"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ht="15" customHeight="1">
      <c r="C122" t="s">
        <v>92</v>
      </c>
      <c r="D122" t="s">
        <v>26</v>
      </c>
      <c r="E122" t="s">
        <v>26</v>
      </c>
      <c r="F122" s="623"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ht="15" customHeight="1">
      <c r="C123" t="s">
        <v>92</v>
      </c>
      <c r="D123" t="s">
        <v>26</v>
      </c>
      <c r="E123" t="s">
        <v>26</v>
      </c>
      <c r="F123" s="6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ht="15" customHeight="1">
      <c r="C124" t="s">
        <v>92</v>
      </c>
      <c r="D124" t="s">
        <v>26</v>
      </c>
      <c r="E124" t="s">
        <v>26</v>
      </c>
      <c r="F124" s="623"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ht="15" customHeight="1">
      <c r="C125" t="s">
        <v>92</v>
      </c>
      <c r="D125" t="s">
        <v>26</v>
      </c>
      <c r="E125" t="s">
        <v>26</v>
      </c>
      <c r="F125" s="623"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ht="15" customHeight="1">
      <c r="C126" t="s">
        <v>92</v>
      </c>
      <c r="D126" t="s">
        <v>26</v>
      </c>
      <c r="E126" t="s">
        <v>26</v>
      </c>
      <c r="F126" s="623"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ht="15" customHeight="1">
      <c r="C127" t="s">
        <v>92</v>
      </c>
      <c r="D127" t="s">
        <v>26</v>
      </c>
      <c r="E127" t="s">
        <v>26</v>
      </c>
      <c r="F127" s="623"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ht="15" customHeight="1">
      <c r="C128" t="s">
        <v>92</v>
      </c>
      <c r="D128" t="s">
        <v>26</v>
      </c>
      <c r="E128" t="s">
        <v>26</v>
      </c>
      <c r="F128" s="623"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ht="15" customHeight="1">
      <c r="C129" t="s">
        <v>92</v>
      </c>
      <c r="D129" t="s">
        <v>26</v>
      </c>
      <c r="E129" t="s">
        <v>26</v>
      </c>
      <c r="F129" s="623"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ht="15" customHeight="1">
      <c r="C130" t="s">
        <v>92</v>
      </c>
      <c r="D130" t="s">
        <v>26</v>
      </c>
      <c r="E130" t="s">
        <v>26</v>
      </c>
      <c r="F130" s="623"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ht="15" customHeight="1">
      <c r="C131" t="s">
        <v>92</v>
      </c>
      <c r="D131" t="s">
        <v>26</v>
      </c>
      <c r="E131" t="s">
        <v>26</v>
      </c>
      <c r="F131" s="623"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ht="15" customHeight="1">
      <c r="C132" t="s">
        <v>92</v>
      </c>
      <c r="D132" t="s">
        <v>26</v>
      </c>
      <c r="E132" t="s">
        <v>26</v>
      </c>
      <c r="F132" s="623"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ht="15" customHeight="1">
      <c r="C133" t="s">
        <v>92</v>
      </c>
      <c r="D133" t="s">
        <v>26</v>
      </c>
      <c r="E133" t="s">
        <v>26</v>
      </c>
      <c r="F133" s="62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ht="15" customHeight="1">
      <c r="C134" t="s">
        <v>92</v>
      </c>
      <c r="D134" t="s">
        <v>26</v>
      </c>
      <c r="E134" t="s">
        <v>26</v>
      </c>
      <c r="F134" s="623"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ht="15" customHeight="1">
      <c r="C135" t="s">
        <v>92</v>
      </c>
      <c r="D135" t="s">
        <v>26</v>
      </c>
      <c r="E135" t="s">
        <v>26</v>
      </c>
      <c r="F135" s="623"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ht="15" customHeight="1">
      <c r="C136" t="s">
        <v>92</v>
      </c>
      <c r="D136" t="s">
        <v>26</v>
      </c>
      <c r="E136" t="s">
        <v>26</v>
      </c>
      <c r="F136" s="623"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ht="15" customHeight="1">
      <c r="C137" t="s">
        <v>92</v>
      </c>
      <c r="D137" t="s">
        <v>26</v>
      </c>
      <c r="E137" t="s">
        <v>26</v>
      </c>
      <c r="F137" s="623"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ht="15" customHeight="1">
      <c r="C138" t="s">
        <v>92</v>
      </c>
      <c r="D138" t="s">
        <v>26</v>
      </c>
      <c r="E138" t="s">
        <v>26</v>
      </c>
      <c r="F138" s="623"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ht="15" customHeight="1">
      <c r="C139" t="s">
        <v>92</v>
      </c>
      <c r="D139" t="s">
        <v>26</v>
      </c>
      <c r="E139" t="s">
        <v>26</v>
      </c>
      <c r="F139" s="623"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ht="15" customHeight="1">
      <c r="C140" t="s">
        <v>92</v>
      </c>
      <c r="D140" t="s">
        <v>26</v>
      </c>
      <c r="E140" t="s">
        <v>26</v>
      </c>
      <c r="F140" s="623"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ht="15" customHeight="1">
      <c r="C141" t="s">
        <v>92</v>
      </c>
      <c r="D141" t="s">
        <v>26</v>
      </c>
      <c r="E141" t="s">
        <v>26</v>
      </c>
      <c r="F141" s="623"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ht="15" customHeight="1">
      <c r="C142" t="s">
        <v>92</v>
      </c>
      <c r="D142" t="s">
        <v>26</v>
      </c>
      <c r="E142" t="s">
        <v>26</v>
      </c>
      <c r="F142" s="623"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ht="15" customHeight="1">
      <c r="C143" t="s">
        <v>92</v>
      </c>
      <c r="D143" t="s">
        <v>26</v>
      </c>
      <c r="E143" t="s">
        <v>26</v>
      </c>
      <c r="F143" s="62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ht="15" customHeight="1">
      <c r="C144" t="s">
        <v>92</v>
      </c>
      <c r="D144" t="s">
        <v>26</v>
      </c>
      <c r="E144" t="s">
        <v>26</v>
      </c>
      <c r="F144" s="623"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ht="15" customHeight="1">
      <c r="C145" t="s">
        <v>92</v>
      </c>
      <c r="D145" t="s">
        <v>26</v>
      </c>
      <c r="E145" t="s">
        <v>26</v>
      </c>
      <c r="F145" s="623"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ht="15" customHeight="1">
      <c r="C146" t="s">
        <v>92</v>
      </c>
      <c r="D146" t="s">
        <v>26</v>
      </c>
      <c r="E146" t="s">
        <v>26</v>
      </c>
      <c r="F146" s="623"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ht="15" customHeight="1">
      <c r="C147" t="s">
        <v>92</v>
      </c>
      <c r="D147" t="s">
        <v>26</v>
      </c>
      <c r="E147" t="s">
        <v>26</v>
      </c>
      <c r="F147" s="623"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ht="15" customHeight="1">
      <c r="C148" t="s">
        <v>92</v>
      </c>
      <c r="D148" t="s">
        <v>26</v>
      </c>
      <c r="E148" t="s">
        <v>26</v>
      </c>
      <c r="F148" s="623"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ht="15" customHeight="1">
      <c r="C149" t="s">
        <v>92</v>
      </c>
      <c r="D149" t="s">
        <v>26</v>
      </c>
      <c r="E149" t="s">
        <v>26</v>
      </c>
      <c r="F149" s="623"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ht="15" customHeight="1">
      <c r="C150" t="s">
        <v>92</v>
      </c>
      <c r="D150" t="s">
        <v>26</v>
      </c>
      <c r="E150" t="s">
        <v>26</v>
      </c>
      <c r="F150" s="623"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ht="15" customHeight="1">
      <c r="C151" t="s">
        <v>92</v>
      </c>
      <c r="D151" t="s">
        <v>26</v>
      </c>
      <c r="E151" t="s">
        <v>26</v>
      </c>
      <c r="F151" s="623"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ht="15" customHeight="1">
      <c r="C152" t="s">
        <v>92</v>
      </c>
      <c r="D152" t="s">
        <v>26</v>
      </c>
      <c r="E152" t="s">
        <v>26</v>
      </c>
      <c r="F152" s="623"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ht="15" customHeight="1">
      <c r="C153" t="s">
        <v>92</v>
      </c>
      <c r="D153" t="s">
        <v>26</v>
      </c>
      <c r="E153" t="s">
        <v>26</v>
      </c>
      <c r="F153" s="62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ht="15" customHeight="1">
      <c r="C154" t="s">
        <v>92</v>
      </c>
      <c r="D154" t="s">
        <v>26</v>
      </c>
      <c r="E154" t="s">
        <v>26</v>
      </c>
      <c r="F154" s="623"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ht="15" customHeight="1">
      <c r="C155" t="s">
        <v>92</v>
      </c>
      <c r="D155" t="s">
        <v>26</v>
      </c>
      <c r="E155" t="s">
        <v>26</v>
      </c>
      <c r="F155" s="623"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ht="15" customHeight="1">
      <c r="C156" t="s">
        <v>92</v>
      </c>
      <c r="D156" t="s">
        <v>26</v>
      </c>
      <c r="E156" t="s">
        <v>26</v>
      </c>
      <c r="F156" s="623"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ht="15" customHeight="1">
      <c r="C157" t="s">
        <v>92</v>
      </c>
      <c r="D157" t="s">
        <v>26</v>
      </c>
      <c r="E157" t="s">
        <v>26</v>
      </c>
      <c r="F157" s="623"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ht="15" customHeight="1">
      <c r="C158" t="s">
        <v>92</v>
      </c>
      <c r="D158" t="s">
        <v>26</v>
      </c>
      <c r="E158" t="s">
        <v>26</v>
      </c>
      <c r="F158" s="623"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ht="15" customHeight="1">
      <c r="C159" t="s">
        <v>92</v>
      </c>
      <c r="D159" t="s">
        <v>26</v>
      </c>
      <c r="E159" t="s">
        <v>26</v>
      </c>
      <c r="F159" s="623"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ht="15" customHeight="1">
      <c r="C160" t="s">
        <v>92</v>
      </c>
      <c r="D160" t="s">
        <v>26</v>
      </c>
      <c r="E160" t="s">
        <v>26</v>
      </c>
      <c r="F160" s="623"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ht="15" customHeight="1">
      <c r="C161" t="s">
        <v>92</v>
      </c>
      <c r="D161" t="s">
        <v>26</v>
      </c>
      <c r="E161" t="s">
        <v>26</v>
      </c>
      <c r="F161" s="623"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ht="15" customHeight="1">
      <c r="C162" t="s">
        <v>92</v>
      </c>
      <c r="D162" t="s">
        <v>26</v>
      </c>
      <c r="E162" t="s">
        <v>26</v>
      </c>
      <c r="F162" s="623"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ht="15" customHeight="1">
      <c r="C163" t="s">
        <v>92</v>
      </c>
      <c r="D163" t="s">
        <v>26</v>
      </c>
      <c r="E163" t="s">
        <v>26</v>
      </c>
      <c r="F163" s="62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ht="15" customHeight="1">
      <c r="C164" t="s">
        <v>92</v>
      </c>
      <c r="D164" t="s">
        <v>26</v>
      </c>
      <c r="E164" t="s">
        <v>26</v>
      </c>
      <c r="F164" s="623"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ht="15" customHeight="1">
      <c r="C165" t="s">
        <v>92</v>
      </c>
      <c r="D165" t="s">
        <v>26</v>
      </c>
      <c r="E165" t="s">
        <v>26</v>
      </c>
      <c r="F165" s="623"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ht="15" customHeight="1">
      <c r="C166" t="s">
        <v>92</v>
      </c>
      <c r="D166" t="s">
        <v>26</v>
      </c>
      <c r="E166" t="s">
        <v>26</v>
      </c>
      <c r="F166" s="623"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ht="15" customHeight="1">
      <c r="C167" t="s">
        <v>92</v>
      </c>
      <c r="D167" t="s">
        <v>26</v>
      </c>
      <c r="E167" t="s">
        <v>26</v>
      </c>
      <c r="F167" s="623"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ht="15" customHeight="1">
      <c r="C168" t="s">
        <v>92</v>
      </c>
      <c r="D168" t="s">
        <v>26</v>
      </c>
      <c r="E168" t="s">
        <v>26</v>
      </c>
      <c r="F168" s="623"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ht="15" customHeight="1">
      <c r="C169" t="s">
        <v>92</v>
      </c>
      <c r="D169" t="s">
        <v>26</v>
      </c>
      <c r="E169" t="s">
        <v>26</v>
      </c>
      <c r="F169" s="623"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ht="15" customHeight="1">
      <c r="C170" t="s">
        <v>92</v>
      </c>
      <c r="D170" t="s">
        <v>26</v>
      </c>
      <c r="E170" t="s">
        <v>26</v>
      </c>
      <c r="F170" s="623"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ht="15" customHeight="1">
      <c r="C171" t="s">
        <v>92</v>
      </c>
      <c r="D171" t="s">
        <v>26</v>
      </c>
      <c r="E171" t="s">
        <v>26</v>
      </c>
      <c r="F171" s="623"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ht="15" customHeight="1">
      <c r="C172" t="s">
        <v>92</v>
      </c>
      <c r="D172" t="s">
        <v>26</v>
      </c>
      <c r="E172" t="s">
        <v>26</v>
      </c>
      <c r="F172" s="623"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ht="15" customHeight="1">
      <c r="C173" t="s">
        <v>92</v>
      </c>
      <c r="D173" t="s">
        <v>26</v>
      </c>
      <c r="E173" t="s">
        <v>26</v>
      </c>
      <c r="F173" s="62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ht="15" customHeight="1">
      <c r="C174" t="s">
        <v>92</v>
      </c>
      <c r="D174" t="s">
        <v>26</v>
      </c>
      <c r="E174" t="s">
        <v>26</v>
      </c>
      <c r="F174" s="623"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ht="15" customHeight="1">
      <c r="C175" t="s">
        <v>92</v>
      </c>
      <c r="D175" t="s">
        <v>26</v>
      </c>
      <c r="E175" t="s">
        <v>26</v>
      </c>
      <c r="F175" s="623"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ht="15" customHeight="1">
      <c r="C176" t="s">
        <v>92</v>
      </c>
      <c r="D176" t="s">
        <v>26</v>
      </c>
      <c r="E176" t="s">
        <v>26</v>
      </c>
      <c r="F176" s="623"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ht="15" customHeight="1">
      <c r="C177" t="s">
        <v>92</v>
      </c>
      <c r="D177" t="s">
        <v>26</v>
      </c>
      <c r="E177" t="s">
        <v>26</v>
      </c>
      <c r="F177" s="623"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ht="15" customHeight="1">
      <c r="C178" t="s">
        <v>92</v>
      </c>
      <c r="D178" t="s">
        <v>26</v>
      </c>
      <c r="E178" t="s">
        <v>26</v>
      </c>
      <c r="F178" s="623"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ht="15" customHeight="1">
      <c r="C179" t="s">
        <v>92</v>
      </c>
      <c r="D179" t="s">
        <v>26</v>
      </c>
      <c r="E179" t="s">
        <v>26</v>
      </c>
      <c r="F179" s="623"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ht="15" customHeight="1">
      <c r="C180" t="s">
        <v>92</v>
      </c>
      <c r="D180" t="s">
        <v>26</v>
      </c>
      <c r="E180" t="s">
        <v>26</v>
      </c>
      <c r="F180" s="623"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ht="15" customHeight="1">
      <c r="C181" t="s">
        <v>92</v>
      </c>
      <c r="D181" t="s">
        <v>26</v>
      </c>
      <c r="E181" t="s">
        <v>26</v>
      </c>
      <c r="F181" s="623"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ht="15" customHeight="1">
      <c r="C182" t="s">
        <v>92</v>
      </c>
      <c r="D182" t="s">
        <v>26</v>
      </c>
      <c r="E182" t="s">
        <v>26</v>
      </c>
      <c r="F182" s="623"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ht="15" customHeight="1">
      <c r="C183" t="s">
        <v>92</v>
      </c>
      <c r="D183" t="s">
        <v>26</v>
      </c>
      <c r="E183" t="s">
        <v>26</v>
      </c>
      <c r="F183" s="62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ht="15" customHeight="1">
      <c r="C184" t="s">
        <v>92</v>
      </c>
      <c r="D184" t="s">
        <v>26</v>
      </c>
      <c r="E184" t="s">
        <v>26</v>
      </c>
      <c r="F184" s="623"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ht="15" customHeight="1">
      <c r="C185" t="s">
        <v>92</v>
      </c>
      <c r="D185" t="s">
        <v>26</v>
      </c>
      <c r="E185" t="s">
        <v>26</v>
      </c>
      <c r="F185" s="623"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ht="15" customHeight="1">
      <c r="C186" t="s">
        <v>92</v>
      </c>
      <c r="D186" t="s">
        <v>26</v>
      </c>
      <c r="E186" t="s">
        <v>26</v>
      </c>
      <c r="F186" s="623"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ht="15" customHeight="1">
      <c r="C187" t="s">
        <v>92</v>
      </c>
      <c r="D187" t="s">
        <v>26</v>
      </c>
      <c r="E187" t="s">
        <v>26</v>
      </c>
      <c r="F187" s="623"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ht="15" customHeight="1">
      <c r="C188" t="s">
        <v>92</v>
      </c>
      <c r="D188" t="s">
        <v>26</v>
      </c>
      <c r="E188" t="s">
        <v>26</v>
      </c>
      <c r="F188" s="623"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ht="15" customHeight="1">
      <c r="C189" t="s">
        <v>92</v>
      </c>
      <c r="D189" t="s">
        <v>26</v>
      </c>
      <c r="E189" t="s">
        <v>26</v>
      </c>
      <c r="F189" s="623"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ht="15" customHeight="1">
      <c r="C190" t="s">
        <v>92</v>
      </c>
      <c r="D190" t="s">
        <v>26</v>
      </c>
      <c r="E190" t="s">
        <v>26</v>
      </c>
      <c r="F190" s="623"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ht="15" customHeight="1">
      <c r="C191" t="s">
        <v>92</v>
      </c>
      <c r="D191" t="s">
        <v>26</v>
      </c>
      <c r="E191" t="s">
        <v>26</v>
      </c>
      <c r="F191" s="623"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ht="15" customHeight="1">
      <c r="C192" t="s">
        <v>92</v>
      </c>
      <c r="D192" t="s">
        <v>26</v>
      </c>
      <c r="E192" t="s">
        <v>26</v>
      </c>
      <c r="F192" s="623"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ht="15" customHeight="1">
      <c r="C193" t="s">
        <v>92</v>
      </c>
      <c r="D193" t="s">
        <v>26</v>
      </c>
      <c r="E193" t="s">
        <v>26</v>
      </c>
      <c r="F193" s="62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ht="15" customHeight="1">
      <c r="C194" t="s">
        <v>92</v>
      </c>
      <c r="D194" t="s">
        <v>26</v>
      </c>
      <c r="E194" t="s">
        <v>26</v>
      </c>
      <c r="F194" s="623"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ht="15" customHeight="1">
      <c r="C195" t="s">
        <v>92</v>
      </c>
      <c r="D195" t="s">
        <v>26</v>
      </c>
      <c r="E195" t="s">
        <v>26</v>
      </c>
      <c r="F195" s="623"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ht="15" customHeight="1">
      <c r="C196" t="s">
        <v>92</v>
      </c>
      <c r="D196" t="s">
        <v>26</v>
      </c>
      <c r="E196" t="s">
        <v>26</v>
      </c>
      <c r="F196" s="623"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ht="15" customHeight="1">
      <c r="C197" t="s">
        <v>92</v>
      </c>
      <c r="D197" t="s">
        <v>26</v>
      </c>
      <c r="E197" t="s">
        <v>26</v>
      </c>
      <c r="F197" s="623"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ht="15" customHeight="1">
      <c r="C198" t="s">
        <v>92</v>
      </c>
      <c r="D198" t="s">
        <v>26</v>
      </c>
      <c r="E198" t="s">
        <v>26</v>
      </c>
      <c r="F198" s="623"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ht="15" customHeight="1">
      <c r="C199" t="s">
        <v>92</v>
      </c>
      <c r="D199" t="s">
        <v>26</v>
      </c>
      <c r="E199" t="s">
        <v>26</v>
      </c>
      <c r="F199" s="623"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ht="15" customHeight="1">
      <c r="C200" t="s">
        <v>92</v>
      </c>
      <c r="D200" t="s">
        <v>26</v>
      </c>
      <c r="E200" t="s">
        <v>26</v>
      </c>
      <c r="F200" s="623"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ht="15" customHeight="1">
      <c r="C201" t="s">
        <v>92</v>
      </c>
      <c r="D201" t="s">
        <v>26</v>
      </c>
      <c r="E201" t="s">
        <v>26</v>
      </c>
      <c r="F201" s="623"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ht="15" customHeight="1">
      <c r="C202" t="s">
        <v>92</v>
      </c>
      <c r="D202" t="s">
        <v>26</v>
      </c>
      <c r="E202" t="s">
        <v>26</v>
      </c>
      <c r="F202" s="623"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ht="15" customHeight="1">
      <c r="C203" t="s">
        <v>92</v>
      </c>
      <c r="D203" t="s">
        <v>26</v>
      </c>
      <c r="E203" t="s">
        <v>26</v>
      </c>
      <c r="F203" s="62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ht="15" customHeight="1">
      <c r="C204" t="s">
        <v>92</v>
      </c>
      <c r="D204" t="s">
        <v>26</v>
      </c>
      <c r="E204" t="s">
        <v>26</v>
      </c>
      <c r="F204" s="623"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ht="15" customHeight="1">
      <c r="C205" t="s">
        <v>92</v>
      </c>
      <c r="D205" t="s">
        <v>26</v>
      </c>
      <c r="E205" t="s">
        <v>26</v>
      </c>
      <c r="F205" s="623"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ht="15" customHeight="1">
      <c r="C206" t="s">
        <v>92</v>
      </c>
      <c r="D206" t="s">
        <v>26</v>
      </c>
      <c r="E206" t="s">
        <v>26</v>
      </c>
      <c r="F206" s="623"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ht="15" customHeight="1">
      <c r="C207" t="s">
        <v>92</v>
      </c>
      <c r="D207" t="s">
        <v>26</v>
      </c>
      <c r="E207" t="s">
        <v>26</v>
      </c>
      <c r="F207" s="623"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ht="15" customHeight="1">
      <c r="C208" t="s">
        <v>92</v>
      </c>
      <c r="D208" t="s">
        <v>26</v>
      </c>
      <c r="E208" t="s">
        <v>26</v>
      </c>
      <c r="F208" s="623"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ht="15" customHeight="1">
      <c r="C209" t="s">
        <v>92</v>
      </c>
      <c r="D209" t="s">
        <v>26</v>
      </c>
      <c r="E209" t="s">
        <v>26</v>
      </c>
      <c r="F209" s="623"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ht="15" customHeight="1">
      <c r="C210" t="s">
        <v>92</v>
      </c>
      <c r="D210" t="s">
        <v>26</v>
      </c>
      <c r="E210" t="s">
        <v>26</v>
      </c>
      <c r="F210" s="623"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ht="15" customHeight="1">
      <c r="C211" t="s">
        <v>92</v>
      </c>
      <c r="D211" t="s">
        <v>26</v>
      </c>
      <c r="E211" t="s">
        <v>26</v>
      </c>
      <c r="F211" s="623"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ht="15" customHeight="1">
      <c r="C212" t="s">
        <v>92</v>
      </c>
      <c r="D212" t="s">
        <v>26</v>
      </c>
      <c r="E212" t="s">
        <v>26</v>
      </c>
      <c r="F212" s="623"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ht="15" customHeight="1">
      <c r="C213" t="s">
        <v>92</v>
      </c>
      <c r="D213" t="s">
        <v>26</v>
      </c>
      <c r="E213" t="s">
        <v>26</v>
      </c>
      <c r="F213" s="62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ht="15" customHeight="1">
      <c r="C214" t="s">
        <v>92</v>
      </c>
      <c r="D214" t="s">
        <v>26</v>
      </c>
      <c r="E214" t="s">
        <v>26</v>
      </c>
      <c r="F214" s="623"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ht="15" customHeight="1">
      <c r="C215" t="s">
        <v>92</v>
      </c>
      <c r="D215" t="s">
        <v>26</v>
      </c>
      <c r="E215" t="s">
        <v>26</v>
      </c>
      <c r="F215" s="623"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ht="15" customHeight="1">
      <c r="C216" t="s">
        <v>92</v>
      </c>
      <c r="D216" t="s">
        <v>26</v>
      </c>
      <c r="E216" t="s">
        <v>26</v>
      </c>
      <c r="F216" s="623"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ht="15" customHeight="1">
      <c r="C217" t="s">
        <v>92</v>
      </c>
      <c r="D217" t="s">
        <v>26</v>
      </c>
      <c r="E217" t="s">
        <v>26</v>
      </c>
      <c r="F217" s="623"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ht="15" customHeight="1">
      <c r="C218" t="s">
        <v>92</v>
      </c>
      <c r="D218" t="s">
        <v>26</v>
      </c>
      <c r="E218" t="s">
        <v>26</v>
      </c>
      <c r="F218" s="623"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ht="15" customHeight="1">
      <c r="C219" t="s">
        <v>92</v>
      </c>
      <c r="D219" t="s">
        <v>26</v>
      </c>
      <c r="E219" t="s">
        <v>26</v>
      </c>
      <c r="F219" s="623"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ht="15" customHeight="1">
      <c r="C220" t="s">
        <v>92</v>
      </c>
      <c r="D220" t="s">
        <v>26</v>
      </c>
      <c r="E220" t="s">
        <v>26</v>
      </c>
      <c r="F220" s="623"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ht="15" customHeight="1">
      <c r="C221" t="s">
        <v>92</v>
      </c>
      <c r="D221" t="s">
        <v>26</v>
      </c>
      <c r="E221" t="s">
        <v>26</v>
      </c>
      <c r="F221" s="623"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ht="15" customHeight="1">
      <c r="C222" t="s">
        <v>92</v>
      </c>
      <c r="D222" t="s">
        <v>26</v>
      </c>
      <c r="E222" t="s">
        <v>26</v>
      </c>
      <c r="F222" s="623"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ht="15" customHeight="1">
      <c r="C223" t="s">
        <v>92</v>
      </c>
      <c r="D223" t="s">
        <v>26</v>
      </c>
      <c r="E223" t="s">
        <v>26</v>
      </c>
      <c r="F223" s="6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ht="15" customHeight="1">
      <c r="C224" t="s">
        <v>92</v>
      </c>
      <c r="D224" t="s">
        <v>26</v>
      </c>
      <c r="E224" t="s">
        <v>26</v>
      </c>
      <c r="F224" s="623"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ht="15" customHeight="1">
      <c r="C225" t="s">
        <v>92</v>
      </c>
      <c r="D225" t="s">
        <v>26</v>
      </c>
      <c r="E225" t="s">
        <v>26</v>
      </c>
      <c r="F225" s="623"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ht="15" customHeight="1">
      <c r="C226" t="s">
        <v>92</v>
      </c>
      <c r="D226" t="s">
        <v>26</v>
      </c>
      <c r="E226" t="s">
        <v>26</v>
      </c>
      <c r="F226" s="623"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ht="15" customHeight="1">
      <c r="C227" t="s">
        <v>92</v>
      </c>
      <c r="D227" t="s">
        <v>26</v>
      </c>
      <c r="E227" t="s">
        <v>26</v>
      </c>
      <c r="F227" s="623"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ht="15" customHeight="1">
      <c r="C228" t="s">
        <v>92</v>
      </c>
      <c r="D228" t="s">
        <v>26</v>
      </c>
      <c r="E228" t="s">
        <v>26</v>
      </c>
      <c r="F228" s="623"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ht="15" customHeight="1">
      <c r="C229" t="s">
        <v>92</v>
      </c>
      <c r="D229" t="s">
        <v>26</v>
      </c>
      <c r="E229" t="s">
        <v>26</v>
      </c>
      <c r="F229" s="623"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ht="15" customHeight="1">
      <c r="C230" t="s">
        <v>92</v>
      </c>
      <c r="D230" t="s">
        <v>26</v>
      </c>
      <c r="E230" t="s">
        <v>26</v>
      </c>
      <c r="F230" s="623"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ht="15" customHeight="1">
      <c r="C231" t="s">
        <v>92</v>
      </c>
      <c r="D231" t="s">
        <v>26</v>
      </c>
      <c r="E231" t="s">
        <v>26</v>
      </c>
      <c r="F231" s="623"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ht="15" customHeight="1">
      <c r="C232" t="s">
        <v>92</v>
      </c>
      <c r="D232" t="s">
        <v>26</v>
      </c>
      <c r="E232" t="s">
        <v>26</v>
      </c>
      <c r="F232" s="623"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ht="15" customHeight="1">
      <c r="C233" t="s">
        <v>92</v>
      </c>
      <c r="D233" t="s">
        <v>26</v>
      </c>
      <c r="E233" t="s">
        <v>26</v>
      </c>
      <c r="F233" s="62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ht="15" customHeight="1">
      <c r="C234" t="s">
        <v>92</v>
      </c>
      <c r="D234" t="s">
        <v>26</v>
      </c>
      <c r="E234" t="s">
        <v>26</v>
      </c>
      <c r="F234" s="623"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ht="15" customHeight="1">
      <c r="C235" t="s">
        <v>92</v>
      </c>
      <c r="D235" t="s">
        <v>26</v>
      </c>
      <c r="E235" t="s">
        <v>26</v>
      </c>
      <c r="F235" s="623"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ht="15" customHeight="1">
      <c r="C236" t="s">
        <v>92</v>
      </c>
      <c r="D236" t="s">
        <v>26</v>
      </c>
      <c r="E236" t="s">
        <v>26</v>
      </c>
      <c r="F236" s="623"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ht="15" customHeight="1">
      <c r="C237" t="s">
        <v>92</v>
      </c>
      <c r="D237" t="s">
        <v>26</v>
      </c>
      <c r="E237" t="s">
        <v>26</v>
      </c>
      <c r="F237" s="623"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ht="15" customHeight="1">
      <c r="C238" t="s">
        <v>92</v>
      </c>
      <c r="D238" t="s">
        <v>26</v>
      </c>
      <c r="E238" t="s">
        <v>26</v>
      </c>
      <c r="F238" s="623"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ht="15" customHeight="1">
      <c r="C239" t="s">
        <v>92</v>
      </c>
      <c r="D239" t="s">
        <v>26</v>
      </c>
      <c r="E239" t="s">
        <v>26</v>
      </c>
      <c r="F239" s="623"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ht="15" customHeight="1">
      <c r="C240" t="s">
        <v>92</v>
      </c>
      <c r="D240" t="s">
        <v>26</v>
      </c>
      <c r="E240" t="s">
        <v>26</v>
      </c>
      <c r="F240" s="623"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ht="15" customHeight="1">
      <c r="C241" t="s">
        <v>92</v>
      </c>
      <c r="D241" t="s">
        <v>26</v>
      </c>
      <c r="E241" t="s">
        <v>26</v>
      </c>
      <c r="F241" s="623"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ht="15" customHeight="1">
      <c r="C242" t="s">
        <v>92</v>
      </c>
      <c r="D242" t="s">
        <v>26</v>
      </c>
      <c r="E242" t="s">
        <v>26</v>
      </c>
      <c r="F242" s="623"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ht="15" customHeight="1">
      <c r="C243" t="s">
        <v>92</v>
      </c>
      <c r="D243" t="s">
        <v>26</v>
      </c>
      <c r="E243" t="s">
        <v>26</v>
      </c>
      <c r="F243" s="62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ht="15" customHeight="1">
      <c r="C244" t="s">
        <v>92</v>
      </c>
      <c r="D244" t="s">
        <v>26</v>
      </c>
      <c r="E244" t="s">
        <v>26</v>
      </c>
      <c r="F244" s="623"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ht="15" customHeight="1">
      <c r="C245" t="s">
        <v>92</v>
      </c>
      <c r="D245" t="s">
        <v>26</v>
      </c>
      <c r="E245" t="s">
        <v>26</v>
      </c>
      <c r="F245" s="623"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ht="15" customHeight="1">
      <c r="C246" t="s">
        <v>92</v>
      </c>
      <c r="D246" t="s">
        <v>26</v>
      </c>
      <c r="E246" t="s">
        <v>26</v>
      </c>
      <c r="F246" s="623"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ht="15" customHeight="1">
      <c r="C247" t="s">
        <v>92</v>
      </c>
      <c r="D247" t="s">
        <v>26</v>
      </c>
      <c r="E247" t="s">
        <v>26</v>
      </c>
      <c r="F247" s="623"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ht="15" customHeight="1">
      <c r="C248" t="s">
        <v>92</v>
      </c>
      <c r="D248" t="s">
        <v>26</v>
      </c>
      <c r="E248" t="s">
        <v>26</v>
      </c>
      <c r="F248" s="623"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ht="15" customHeight="1">
      <c r="C249" t="s">
        <v>92</v>
      </c>
      <c r="D249" t="s">
        <v>26</v>
      </c>
      <c r="E249" t="s">
        <v>26</v>
      </c>
      <c r="F249" s="623"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ht="15" customHeight="1">
      <c r="C250" t="s">
        <v>92</v>
      </c>
      <c r="D250" t="s">
        <v>26</v>
      </c>
      <c r="E250" t="s">
        <v>26</v>
      </c>
      <c r="F250" s="623"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ht="15" customHeight="1">
      <c r="C251" t="s">
        <v>92</v>
      </c>
      <c r="D251" t="s">
        <v>26</v>
      </c>
      <c r="E251" t="s">
        <v>26</v>
      </c>
      <c r="F251" s="623"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ht="15" customHeight="1">
      <c r="C252" t="s">
        <v>92</v>
      </c>
      <c r="D252" t="s">
        <v>26</v>
      </c>
      <c r="E252" t="s">
        <v>26</v>
      </c>
      <c r="F252" s="623"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ht="15" customHeight="1">
      <c r="C253" t="s">
        <v>92</v>
      </c>
      <c r="D253" t="s">
        <v>26</v>
      </c>
      <c r="E253" t="s">
        <v>26</v>
      </c>
      <c r="F253" s="62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ht="15" customHeight="1">
      <c r="C254" t="s">
        <v>92</v>
      </c>
      <c r="D254" t="s">
        <v>26</v>
      </c>
      <c r="E254" t="s">
        <v>26</v>
      </c>
      <c r="F254" s="623"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ht="15" customHeight="1">
      <c r="C255" t="s">
        <v>92</v>
      </c>
      <c r="D255" t="s">
        <v>26</v>
      </c>
      <c r="E255" t="s">
        <v>26</v>
      </c>
      <c r="F255" s="623"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ht="15" customHeight="1">
      <c r="C256" t="s">
        <v>92</v>
      </c>
      <c r="D256" t="s">
        <v>26</v>
      </c>
      <c r="E256" t="s">
        <v>26</v>
      </c>
      <c r="F256" s="623"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ht="15" customHeight="1">
      <c r="C257" t="s">
        <v>92</v>
      </c>
      <c r="D257" t="s">
        <v>26</v>
      </c>
      <c r="E257" t="s">
        <v>26</v>
      </c>
      <c r="F257" s="623"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ht="15" customHeight="1">
      <c r="C258" t="s">
        <v>92</v>
      </c>
      <c r="D258" t="s">
        <v>26</v>
      </c>
      <c r="E258" t="s">
        <v>26</v>
      </c>
      <c r="F258" s="623"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ht="15" customHeight="1">
      <c r="C259" t="s">
        <v>92</v>
      </c>
      <c r="D259" t="s">
        <v>26</v>
      </c>
      <c r="E259" t="s">
        <v>26</v>
      </c>
      <c r="F259" s="623"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ht="15" customHeight="1">
      <c r="C260" t="s">
        <v>92</v>
      </c>
      <c r="D260" t="s">
        <v>26</v>
      </c>
      <c r="E260" t="s">
        <v>26</v>
      </c>
      <c r="F260" s="623"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ht="15" customHeight="1">
      <c r="C261" t="s">
        <v>92</v>
      </c>
      <c r="D261" t="s">
        <v>26</v>
      </c>
      <c r="E261" t="s">
        <v>26</v>
      </c>
      <c r="F261" s="623"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ht="15" customHeight="1">
      <c r="C262" t="s">
        <v>92</v>
      </c>
      <c r="D262" t="s">
        <v>26</v>
      </c>
      <c r="E262" t="s">
        <v>26</v>
      </c>
      <c r="F262" s="623"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ht="15" customHeight="1">
      <c r="C263" t="s">
        <v>92</v>
      </c>
      <c r="D263" t="s">
        <v>26</v>
      </c>
      <c r="E263" t="s">
        <v>26</v>
      </c>
      <c r="F263" s="62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ht="15" customHeight="1">
      <c r="C264" t="s">
        <v>92</v>
      </c>
      <c r="D264" t="s">
        <v>26</v>
      </c>
      <c r="E264" t="s">
        <v>26</v>
      </c>
      <c r="F264" s="623"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ht="15" customHeight="1">
      <c r="C265" t="s">
        <v>92</v>
      </c>
      <c r="D265" t="s">
        <v>26</v>
      </c>
      <c r="E265" t="s">
        <v>26</v>
      </c>
      <c r="F265" s="623"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ht="15" customHeight="1">
      <c r="C266" t="s">
        <v>92</v>
      </c>
      <c r="D266" t="s">
        <v>26</v>
      </c>
      <c r="E266" t="s">
        <v>26</v>
      </c>
      <c r="F266" s="623"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ht="15" customHeight="1">
      <c r="C267" t="s">
        <v>92</v>
      </c>
      <c r="D267" t="s">
        <v>26</v>
      </c>
      <c r="E267" t="s">
        <v>26</v>
      </c>
      <c r="F267" s="623"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ht="15" customHeight="1">
      <c r="C268" t="s">
        <v>92</v>
      </c>
      <c r="D268" t="s">
        <v>26</v>
      </c>
      <c r="E268" t="s">
        <v>26</v>
      </c>
      <c r="F268" s="623"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ht="15" customHeight="1">
      <c r="C269" t="s">
        <v>92</v>
      </c>
      <c r="D269" t="s">
        <v>26</v>
      </c>
      <c r="E269" t="s">
        <v>26</v>
      </c>
      <c r="F269" s="623"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ht="15" customHeight="1">
      <c r="C270" t="s">
        <v>92</v>
      </c>
      <c r="D270" t="s">
        <v>26</v>
      </c>
      <c r="E270" t="s">
        <v>26</v>
      </c>
      <c r="F270" s="623"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ht="15" customHeight="1">
      <c r="C271" t="s">
        <v>92</v>
      </c>
      <c r="D271" t="s">
        <v>26</v>
      </c>
      <c r="E271" t="s">
        <v>26</v>
      </c>
      <c r="F271" s="623"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ht="15" customHeight="1">
      <c r="C272" t="s">
        <v>92</v>
      </c>
      <c r="D272" t="s">
        <v>26</v>
      </c>
      <c r="E272" t="s">
        <v>26</v>
      </c>
      <c r="F272" s="623"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ht="15" customHeight="1">
      <c r="C273" t="s">
        <v>92</v>
      </c>
      <c r="D273" t="s">
        <v>26</v>
      </c>
      <c r="E273" t="s">
        <v>26</v>
      </c>
      <c r="F273" s="62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ht="15" customHeight="1">
      <c r="C274" t="s">
        <v>92</v>
      </c>
      <c r="D274" t="s">
        <v>26</v>
      </c>
      <c r="E274" t="s">
        <v>26</v>
      </c>
      <c r="F274" s="623"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ht="15" customHeight="1">
      <c r="C275" t="s">
        <v>92</v>
      </c>
      <c r="D275" t="s">
        <v>26</v>
      </c>
      <c r="E275" t="s">
        <v>26</v>
      </c>
      <c r="F275" s="623"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ht="15" customHeight="1">
      <c r="C276" t="s">
        <v>92</v>
      </c>
      <c r="D276" t="s">
        <v>26</v>
      </c>
      <c r="E276" t="s">
        <v>26</v>
      </c>
      <c r="F276" s="623"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ht="15" customHeight="1">
      <c r="C277" t="s">
        <v>92</v>
      </c>
      <c r="D277" t="s">
        <v>26</v>
      </c>
      <c r="E277" t="s">
        <v>26</v>
      </c>
      <c r="F277" s="623"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ht="15" customHeight="1">
      <c r="C278" t="s">
        <v>92</v>
      </c>
      <c r="D278" t="s">
        <v>26</v>
      </c>
      <c r="E278" t="s">
        <v>26</v>
      </c>
      <c r="F278" s="623"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ht="15" customHeight="1">
      <c r="C279" t="s">
        <v>92</v>
      </c>
      <c r="D279" t="s">
        <v>26</v>
      </c>
      <c r="E279" t="s">
        <v>26</v>
      </c>
      <c r="F279" s="623"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ht="15" customHeight="1">
      <c r="C280" t="s">
        <v>92</v>
      </c>
      <c r="D280" t="s">
        <v>26</v>
      </c>
      <c r="E280" t="s">
        <v>26</v>
      </c>
      <c r="F280" s="623"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ht="15" customHeight="1">
      <c r="C281" t="s">
        <v>92</v>
      </c>
      <c r="D281" t="s">
        <v>26</v>
      </c>
      <c r="E281" t="s">
        <v>26</v>
      </c>
      <c r="F281" s="623"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ht="15" customHeight="1">
      <c r="C282" t="s">
        <v>92</v>
      </c>
      <c r="D282" t="s">
        <v>26</v>
      </c>
      <c r="E282" t="s">
        <v>26</v>
      </c>
      <c r="F282" s="623"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ht="15" customHeight="1">
      <c r="C283" t="s">
        <v>92</v>
      </c>
      <c r="D283" t="s">
        <v>26</v>
      </c>
      <c r="E283" t="s">
        <v>26</v>
      </c>
      <c r="F283" s="62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ht="15" customHeight="1">
      <c r="C284" t="s">
        <v>92</v>
      </c>
      <c r="D284" t="s">
        <v>26</v>
      </c>
      <c r="E284" t="s">
        <v>26</v>
      </c>
      <c r="F284" s="623"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ht="15" customHeight="1">
      <c r="C285" t="s">
        <v>92</v>
      </c>
      <c r="D285" t="s">
        <v>26</v>
      </c>
      <c r="E285" t="s">
        <v>26</v>
      </c>
      <c r="F285" s="623"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ht="15" customHeight="1">
      <c r="C286" t="s">
        <v>92</v>
      </c>
      <c r="D286" t="s">
        <v>26</v>
      </c>
      <c r="E286" t="s">
        <v>26</v>
      </c>
      <c r="F286" s="623"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ht="15" customHeight="1">
      <c r="C287" t="s">
        <v>92</v>
      </c>
      <c r="D287" t="s">
        <v>26</v>
      </c>
      <c r="E287" t="s">
        <v>26</v>
      </c>
      <c r="F287" s="623"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ht="15" customHeight="1">
      <c r="C288" t="s">
        <v>92</v>
      </c>
      <c r="D288" t="s">
        <v>26</v>
      </c>
      <c r="E288" t="s">
        <v>26</v>
      </c>
      <c r="F288" s="623"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ht="15" customHeight="1">
      <c r="C289" t="s">
        <v>92</v>
      </c>
      <c r="D289" t="s">
        <v>26</v>
      </c>
      <c r="E289" t="s">
        <v>26</v>
      </c>
      <c r="F289" s="623"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ht="15" customHeight="1">
      <c r="C290" t="s">
        <v>92</v>
      </c>
      <c r="D290" t="s">
        <v>26</v>
      </c>
      <c r="E290" t="s">
        <v>26</v>
      </c>
      <c r="F290" s="623"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ht="15" customHeight="1">
      <c r="C291" t="s">
        <v>92</v>
      </c>
      <c r="D291" t="s">
        <v>26</v>
      </c>
      <c r="E291" t="s">
        <v>26</v>
      </c>
      <c r="F291" s="623"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ht="15" customHeight="1">
      <c r="C292" t="s">
        <v>92</v>
      </c>
      <c r="D292" t="s">
        <v>26</v>
      </c>
      <c r="E292" t="s">
        <v>26</v>
      </c>
      <c r="F292" s="623"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ht="15" customHeight="1">
      <c r="C293" t="s">
        <v>92</v>
      </c>
      <c r="D293" t="s">
        <v>26</v>
      </c>
      <c r="E293" t="s">
        <v>26</v>
      </c>
      <c r="F293" s="62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ht="15" customHeight="1">
      <c r="C294" t="s">
        <v>92</v>
      </c>
      <c r="D294" t="s">
        <v>26</v>
      </c>
      <c r="E294" t="s">
        <v>26</v>
      </c>
      <c r="F294" s="623"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ht="15" customHeight="1">
      <c r="C295" t="s">
        <v>92</v>
      </c>
      <c r="D295" t="s">
        <v>26</v>
      </c>
      <c r="E295" t="s">
        <v>26</v>
      </c>
      <c r="F295" s="623"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ht="15" customHeight="1">
      <c r="C296" t="s">
        <v>92</v>
      </c>
      <c r="D296" t="s">
        <v>26</v>
      </c>
      <c r="E296" t="s">
        <v>26</v>
      </c>
      <c r="F296" s="623"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ht="15" customHeight="1">
      <c r="C297" t="s">
        <v>92</v>
      </c>
      <c r="D297" t="s">
        <v>26</v>
      </c>
      <c r="E297" t="s">
        <v>26</v>
      </c>
      <c r="F297" s="623"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ht="15" customHeight="1">
      <c r="C298" t="s">
        <v>92</v>
      </c>
      <c r="D298" t="s">
        <v>26</v>
      </c>
      <c r="E298" t="s">
        <v>26</v>
      </c>
      <c r="F298" s="623"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ht="15" customHeight="1">
      <c r="C299" t="s">
        <v>92</v>
      </c>
      <c r="D299" t="s">
        <v>26</v>
      </c>
      <c r="E299" t="s">
        <v>26</v>
      </c>
      <c r="F299" s="623"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ht="15" customHeight="1">
      <c r="C300" t="s">
        <v>92</v>
      </c>
      <c r="D300" t="s">
        <v>26</v>
      </c>
      <c r="E300" t="s">
        <v>26</v>
      </c>
      <c r="F300" s="623"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ht="15" customHeight="1">
      <c r="C301" t="s">
        <v>92</v>
      </c>
      <c r="D301" t="s">
        <v>26</v>
      </c>
      <c r="E301" t="s">
        <v>26</v>
      </c>
      <c r="F301" s="623"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ht="15" customHeight="1">
      <c r="C302" t="s">
        <v>92</v>
      </c>
      <c r="D302" t="s">
        <v>26</v>
      </c>
      <c r="E302" t="s">
        <v>26</v>
      </c>
      <c r="F302" s="623"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ht="15" customHeight="1">
      <c r="C303" t="s">
        <v>92</v>
      </c>
      <c r="D303" t="s">
        <v>26</v>
      </c>
      <c r="E303" t="s">
        <v>26</v>
      </c>
      <c r="F303" s="62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ht="15" customHeight="1">
      <c r="C304" t="s">
        <v>92</v>
      </c>
      <c r="D304" t="s">
        <v>26</v>
      </c>
      <c r="E304" t="s">
        <v>26</v>
      </c>
      <c r="F304" s="623"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ht="15" customHeight="1">
      <c r="C305" t="s">
        <v>92</v>
      </c>
      <c r="D305" t="s">
        <v>26</v>
      </c>
      <c r="E305" t="s">
        <v>26</v>
      </c>
      <c r="F305" s="623"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ht="15" customHeight="1">
      <c r="C306" t="s">
        <v>92</v>
      </c>
      <c r="D306" t="s">
        <v>26</v>
      </c>
      <c r="E306" t="s">
        <v>26</v>
      </c>
      <c r="F306" s="623"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ht="15" customHeight="1">
      <c r="C307" t="s">
        <v>92</v>
      </c>
      <c r="D307" t="s">
        <v>26</v>
      </c>
      <c r="E307" t="s">
        <v>26</v>
      </c>
      <c r="F307" s="623"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ht="15" customHeight="1">
      <c r="C308" t="s">
        <v>92</v>
      </c>
      <c r="D308" t="s">
        <v>26</v>
      </c>
      <c r="E308" t="s">
        <v>26</v>
      </c>
      <c r="F308" s="623"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ht="15" customHeight="1">
      <c r="C309" t="s">
        <v>92</v>
      </c>
      <c r="D309" t="s">
        <v>26</v>
      </c>
      <c r="E309" t="s">
        <v>26</v>
      </c>
      <c r="F309" s="623"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ht="15" customHeight="1">
      <c r="C310" t="s">
        <v>92</v>
      </c>
      <c r="D310" t="s">
        <v>26</v>
      </c>
      <c r="E310" t="s">
        <v>26</v>
      </c>
      <c r="F310" s="623"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ht="15" customHeight="1">
      <c r="C311" t="s">
        <v>92</v>
      </c>
      <c r="D311" t="s">
        <v>26</v>
      </c>
      <c r="E311" t="s">
        <v>26</v>
      </c>
      <c r="F311" s="623"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ht="15" customHeight="1">
      <c r="C312" t="s">
        <v>92</v>
      </c>
      <c r="D312" t="s">
        <v>26</v>
      </c>
      <c r="E312" t="s">
        <v>26</v>
      </c>
      <c r="F312" s="623"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ht="15" customHeight="1">
      <c r="C313" t="s">
        <v>92</v>
      </c>
      <c r="D313" t="s">
        <v>26</v>
      </c>
      <c r="E313" t="s">
        <v>26</v>
      </c>
      <c r="F313" s="62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ht="15" customHeight="1">
      <c r="C314" t="s">
        <v>92</v>
      </c>
      <c r="D314" t="s">
        <v>26</v>
      </c>
      <c r="E314" t="s">
        <v>26</v>
      </c>
      <c r="F314" s="623"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ht="15" customHeight="1">
      <c r="C315" t="s">
        <v>92</v>
      </c>
      <c r="D315" t="s">
        <v>26</v>
      </c>
      <c r="E315" t="s">
        <v>26</v>
      </c>
      <c r="F315" s="623"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ht="15" customHeight="1">
      <c r="C316" t="s">
        <v>92</v>
      </c>
      <c r="D316" t="s">
        <v>26</v>
      </c>
      <c r="E316" t="s">
        <v>26</v>
      </c>
      <c r="F316" s="623"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ht="15" customHeight="1">
      <c r="C317" t="s">
        <v>92</v>
      </c>
      <c r="D317" t="s">
        <v>26</v>
      </c>
      <c r="E317" t="s">
        <v>26</v>
      </c>
      <c r="F317" s="623"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ht="15" customHeight="1">
      <c r="C318" t="s">
        <v>92</v>
      </c>
      <c r="D318" t="s">
        <v>26</v>
      </c>
      <c r="E318" t="s">
        <v>26</v>
      </c>
      <c r="F318" s="623"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ht="15" customHeight="1">
      <c r="C319" t="s">
        <v>92</v>
      </c>
      <c r="D319" t="s">
        <v>26</v>
      </c>
      <c r="E319" t="s">
        <v>26</v>
      </c>
      <c r="F319" s="623"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ht="15" customHeight="1">
      <c r="C320" t="s">
        <v>92</v>
      </c>
      <c r="D320" t="s">
        <v>26</v>
      </c>
      <c r="E320" t="s">
        <v>26</v>
      </c>
      <c r="F320" s="623"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ht="15" customHeight="1">
      <c r="C321" t="s">
        <v>92</v>
      </c>
      <c r="D321" t="s">
        <v>26</v>
      </c>
      <c r="E321" t="s">
        <v>26</v>
      </c>
      <c r="F321" s="623"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ht="15" customHeight="1">
      <c r="C322" t="s">
        <v>92</v>
      </c>
      <c r="D322" t="s">
        <v>26</v>
      </c>
      <c r="E322" t="s">
        <v>26</v>
      </c>
      <c r="F322" s="623"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ht="15" customHeight="1">
      <c r="C323" t="s">
        <v>92</v>
      </c>
      <c r="D323" t="s">
        <v>26</v>
      </c>
      <c r="E323" t="s">
        <v>26</v>
      </c>
      <c r="F323" s="6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ht="15" customHeight="1">
      <c r="C324" t="s">
        <v>92</v>
      </c>
      <c r="D324" t="s">
        <v>26</v>
      </c>
      <c r="E324" t="s">
        <v>26</v>
      </c>
      <c r="F324" s="623"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ht="15" customHeight="1">
      <c r="C325" t="s">
        <v>92</v>
      </c>
      <c r="D325" t="s">
        <v>26</v>
      </c>
      <c r="E325" t="s">
        <v>26</v>
      </c>
      <c r="F325" s="623"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ht="15" customHeight="1">
      <c r="C326" t="s">
        <v>92</v>
      </c>
      <c r="D326" t="s">
        <v>26</v>
      </c>
      <c r="E326" t="s">
        <v>26</v>
      </c>
      <c r="F326" s="623"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ht="15" customHeight="1">
      <c r="C327" t="s">
        <v>92</v>
      </c>
      <c r="D327" t="s">
        <v>26</v>
      </c>
      <c r="E327" t="s">
        <v>26</v>
      </c>
      <c r="F327" s="623"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ht="15" customHeight="1">
      <c r="C328" t="s">
        <v>92</v>
      </c>
      <c r="D328" t="s">
        <v>26</v>
      </c>
      <c r="E328" t="s">
        <v>26</v>
      </c>
      <c r="F328" s="623"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ht="15" customHeight="1">
      <c r="C329" t="s">
        <v>92</v>
      </c>
      <c r="D329" t="s">
        <v>26</v>
      </c>
      <c r="E329" t="s">
        <v>26</v>
      </c>
      <c r="F329" s="623"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ht="15" customHeight="1">
      <c r="C330" t="s">
        <v>92</v>
      </c>
      <c r="D330" t="s">
        <v>26</v>
      </c>
      <c r="E330" t="s">
        <v>26</v>
      </c>
      <c r="F330" s="623"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ht="15" customHeight="1">
      <c r="C331" t="s">
        <v>92</v>
      </c>
      <c r="D331" t="s">
        <v>26</v>
      </c>
      <c r="E331" t="s">
        <v>26</v>
      </c>
      <c r="F331" s="623"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ht="15" customHeight="1">
      <c r="C332" t="s">
        <v>92</v>
      </c>
      <c r="D332" t="s">
        <v>26</v>
      </c>
      <c r="E332" t="s">
        <v>26</v>
      </c>
      <c r="F332" s="623"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ht="15" customHeight="1">
      <c r="C333" t="s">
        <v>92</v>
      </c>
      <c r="D333" t="s">
        <v>26</v>
      </c>
      <c r="E333" t="s">
        <v>26</v>
      </c>
      <c r="F333" s="62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ht="15" customHeight="1">
      <c r="C334" t="s">
        <v>92</v>
      </c>
      <c r="D334" t="s">
        <v>26</v>
      </c>
      <c r="E334" t="s">
        <v>26</v>
      </c>
      <c r="F334" s="623"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ht="15" customHeight="1">
      <c r="C335" t="s">
        <v>92</v>
      </c>
      <c r="D335" t="s">
        <v>26</v>
      </c>
      <c r="E335" t="s">
        <v>26</v>
      </c>
      <c r="F335" s="623"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ht="15" customHeight="1">
      <c r="C336" t="s">
        <v>92</v>
      </c>
      <c r="D336" t="s">
        <v>26</v>
      </c>
      <c r="E336" t="s">
        <v>26</v>
      </c>
      <c r="F336" s="623"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ht="15" customHeight="1">
      <c r="C337" t="s">
        <v>92</v>
      </c>
      <c r="D337" t="s">
        <v>26</v>
      </c>
      <c r="E337" t="s">
        <v>26</v>
      </c>
      <c r="F337" s="623"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ht="15" customHeight="1">
      <c r="C338" t="s">
        <v>92</v>
      </c>
      <c r="D338" t="s">
        <v>26</v>
      </c>
      <c r="E338" t="s">
        <v>26</v>
      </c>
      <c r="F338" s="623"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ht="15" customHeight="1">
      <c r="C339" t="s">
        <v>92</v>
      </c>
      <c r="D339" t="s">
        <v>26</v>
      </c>
      <c r="E339" t="s">
        <v>26</v>
      </c>
      <c r="F339" s="623"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ht="15" customHeight="1">
      <c r="C340" t="s">
        <v>92</v>
      </c>
      <c r="D340" t="s">
        <v>26</v>
      </c>
      <c r="E340" t="s">
        <v>26</v>
      </c>
      <c r="F340" s="623"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ht="15" customHeight="1">
      <c r="C341" t="s">
        <v>92</v>
      </c>
      <c r="D341" t="s">
        <v>26</v>
      </c>
      <c r="E341" t="s">
        <v>26</v>
      </c>
      <c r="F341" s="623"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ht="15" customHeight="1">
      <c r="C342" t="s">
        <v>92</v>
      </c>
      <c r="D342" t="s">
        <v>26</v>
      </c>
      <c r="E342" t="s">
        <v>26</v>
      </c>
      <c r="F342" s="623"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ht="15" customHeight="1">
      <c r="C343" t="s">
        <v>92</v>
      </c>
      <c r="D343" t="s">
        <v>26</v>
      </c>
      <c r="E343" t="s">
        <v>26</v>
      </c>
      <c r="F343" s="62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ht="15" customHeight="1">
      <c r="C344" t="s">
        <v>92</v>
      </c>
      <c r="D344" t="s">
        <v>26</v>
      </c>
      <c r="E344" t="s">
        <v>26</v>
      </c>
      <c r="F344" s="623"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ht="15" customHeight="1">
      <c r="C345" t="s">
        <v>92</v>
      </c>
      <c r="D345" t="s">
        <v>26</v>
      </c>
      <c r="E345" t="s">
        <v>26</v>
      </c>
      <c r="F345" s="623"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ht="15" customHeight="1">
      <c r="C346" t="s">
        <v>92</v>
      </c>
      <c r="D346" t="s">
        <v>26</v>
      </c>
      <c r="E346" t="s">
        <v>26</v>
      </c>
      <c r="F346" s="623"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ht="15" customHeight="1">
      <c r="C347" t="s">
        <v>92</v>
      </c>
      <c r="D347" t="s">
        <v>26</v>
      </c>
      <c r="E347" t="s">
        <v>26</v>
      </c>
      <c r="F347" s="623"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ht="15" customHeight="1">
      <c r="C348" t="s">
        <v>92</v>
      </c>
      <c r="D348" t="s">
        <v>26</v>
      </c>
      <c r="E348" t="s">
        <v>26</v>
      </c>
      <c r="F348" s="623"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ht="15" customHeight="1">
      <c r="C349" t="s">
        <v>92</v>
      </c>
      <c r="D349" t="s">
        <v>26</v>
      </c>
      <c r="E349" t="s">
        <v>26</v>
      </c>
      <c r="F349" s="623"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ht="15" customHeight="1">
      <c r="C350" t="s">
        <v>92</v>
      </c>
      <c r="D350" t="s">
        <v>26</v>
      </c>
      <c r="E350" t="s">
        <v>26</v>
      </c>
      <c r="F350" s="623"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ht="15" customHeight="1">
      <c r="C351" t="s">
        <v>92</v>
      </c>
      <c r="D351" t="s">
        <v>26</v>
      </c>
      <c r="E351" t="s">
        <v>26</v>
      </c>
      <c r="F351" s="623"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ht="15" customHeight="1">
      <c r="C352" t="s">
        <v>92</v>
      </c>
      <c r="D352" t="s">
        <v>26</v>
      </c>
      <c r="E352" t="s">
        <v>26</v>
      </c>
      <c r="F352" s="623"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ht="15" customHeight="1">
      <c r="C353" t="s">
        <v>92</v>
      </c>
      <c r="D353" t="s">
        <v>26</v>
      </c>
      <c r="E353" t="s">
        <v>26</v>
      </c>
      <c r="F353" s="62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ht="15" customHeight="1">
      <c r="C354" t="s">
        <v>92</v>
      </c>
      <c r="D354" t="s">
        <v>26</v>
      </c>
      <c r="E354" t="s">
        <v>26</v>
      </c>
      <c r="F354" s="623"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ht="15" customHeight="1">
      <c r="C355" t="s">
        <v>92</v>
      </c>
      <c r="D355" t="s">
        <v>26</v>
      </c>
      <c r="E355" t="s">
        <v>26</v>
      </c>
      <c r="F355" s="623"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ht="15" customHeight="1">
      <c r="C356" t="s">
        <v>92</v>
      </c>
      <c r="D356" t="s">
        <v>26</v>
      </c>
      <c r="E356" t="s">
        <v>26</v>
      </c>
      <c r="F356" s="623"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ht="15" customHeight="1">
      <c r="C357" t="s">
        <v>92</v>
      </c>
      <c r="D357" t="s">
        <v>26</v>
      </c>
      <c r="E357" t="s">
        <v>26</v>
      </c>
      <c r="F357" s="623"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ht="15" customHeight="1">
      <c r="C358" t="s">
        <v>92</v>
      </c>
      <c r="D358" t="s">
        <v>26</v>
      </c>
      <c r="E358" t="s">
        <v>26</v>
      </c>
      <c r="F358" s="623"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ht="15" customHeight="1">
      <c r="C359" t="s">
        <v>92</v>
      </c>
      <c r="D359" t="s">
        <v>26</v>
      </c>
      <c r="E359" t="s">
        <v>26</v>
      </c>
      <c r="F359" s="623"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ht="15" customHeight="1">
      <c r="C360" t="s">
        <v>92</v>
      </c>
      <c r="D360" t="s">
        <v>26</v>
      </c>
      <c r="E360" t="s">
        <v>26</v>
      </c>
      <c r="F360" s="623"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ht="15" customHeight="1">
      <c r="C361" t="s">
        <v>92</v>
      </c>
      <c r="D361" t="s">
        <v>26</v>
      </c>
      <c r="E361" t="s">
        <v>26</v>
      </c>
      <c r="F361" s="623"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ht="15" customHeight="1">
      <c r="C362" t="s">
        <v>92</v>
      </c>
      <c r="D362" t="s">
        <v>26</v>
      </c>
      <c r="E362" t="s">
        <v>26</v>
      </c>
      <c r="F362" s="623"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ht="15" customHeight="1">
      <c r="C363" t="s">
        <v>92</v>
      </c>
      <c r="D363" t="s">
        <v>26</v>
      </c>
      <c r="E363" t="s">
        <v>26</v>
      </c>
      <c r="F363" s="62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ht="15" customHeight="1">
      <c r="C364" t="s">
        <v>92</v>
      </c>
      <c r="D364" t="s">
        <v>26</v>
      </c>
      <c r="E364" t="s">
        <v>26</v>
      </c>
      <c r="F364" s="623"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ht="15" customHeight="1">
      <c r="C365" t="s">
        <v>92</v>
      </c>
      <c r="D365" t="s">
        <v>26</v>
      </c>
      <c r="E365" t="s">
        <v>26</v>
      </c>
      <c r="F365" s="623"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ht="15" customHeight="1">
      <c r="C366" t="s">
        <v>92</v>
      </c>
      <c r="D366" t="s">
        <v>26</v>
      </c>
      <c r="E366" t="s">
        <v>26</v>
      </c>
      <c r="F366" s="623"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ht="15" customHeight="1">
      <c r="C367" t="s">
        <v>92</v>
      </c>
      <c r="D367" t="s">
        <v>26</v>
      </c>
      <c r="E367" t="s">
        <v>26</v>
      </c>
      <c r="F367" s="623"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ht="15" customHeight="1">
      <c r="C368" t="s">
        <v>92</v>
      </c>
      <c r="D368" t="s">
        <v>26</v>
      </c>
      <c r="E368" t="s">
        <v>26</v>
      </c>
      <c r="F368" s="623"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ht="15" customHeight="1">
      <c r="C369" t="s">
        <v>92</v>
      </c>
      <c r="D369" t="s">
        <v>26</v>
      </c>
      <c r="E369" t="s">
        <v>26</v>
      </c>
      <c r="F369" s="623"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ht="15" customHeight="1">
      <c r="C370" t="s">
        <v>92</v>
      </c>
      <c r="D370" t="s">
        <v>26</v>
      </c>
      <c r="E370" t="s">
        <v>26</v>
      </c>
      <c r="F370" s="623"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ht="15" customHeight="1">
      <c r="C371" t="s">
        <v>92</v>
      </c>
      <c r="D371" t="s">
        <v>26</v>
      </c>
      <c r="E371" t="s">
        <v>26</v>
      </c>
      <c r="F371" s="623"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ht="15" customHeight="1">
      <c r="C372" t="s">
        <v>92</v>
      </c>
      <c r="D372" t="s">
        <v>26</v>
      </c>
      <c r="E372" t="s">
        <v>26</v>
      </c>
      <c r="F372" s="623"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ht="15" customHeight="1">
      <c r="C373" t="s">
        <v>92</v>
      </c>
      <c r="D373" t="s">
        <v>26</v>
      </c>
      <c r="E373" t="s">
        <v>26</v>
      </c>
      <c r="F373" s="62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ht="15" customHeight="1">
      <c r="C374" t="s">
        <v>92</v>
      </c>
      <c r="D374" t="s">
        <v>26</v>
      </c>
      <c r="E374" t="s">
        <v>26</v>
      </c>
      <c r="F374" s="623"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ht="15" customHeight="1">
      <c r="C375" t="s">
        <v>92</v>
      </c>
      <c r="D375" t="s">
        <v>26</v>
      </c>
      <c r="E375" t="s">
        <v>26</v>
      </c>
      <c r="F375" s="623"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ht="15" customHeight="1">
      <c r="C376" t="s">
        <v>92</v>
      </c>
      <c r="D376" t="s">
        <v>26</v>
      </c>
      <c r="E376" t="s">
        <v>26</v>
      </c>
      <c r="F376" s="623"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ht="15" customHeight="1">
      <c r="C377" t="s">
        <v>92</v>
      </c>
      <c r="D377" t="s">
        <v>26</v>
      </c>
      <c r="E377" t="s">
        <v>26</v>
      </c>
      <c r="F377" s="623"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ht="15" customHeight="1">
      <c r="C378" t="s">
        <v>92</v>
      </c>
      <c r="D378" t="s">
        <v>26</v>
      </c>
      <c r="E378" t="s">
        <v>26</v>
      </c>
      <c r="F378" s="623"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ht="15" customHeight="1">
      <c r="C379" t="s">
        <v>92</v>
      </c>
      <c r="D379" t="s">
        <v>26</v>
      </c>
      <c r="E379" t="s">
        <v>26</v>
      </c>
      <c r="F379" s="623"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ht="15" customHeight="1">
      <c r="C380" t="s">
        <v>92</v>
      </c>
      <c r="D380" t="s">
        <v>26</v>
      </c>
      <c r="E380" t="s">
        <v>26</v>
      </c>
      <c r="F380" s="623"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ht="15" customHeight="1">
      <c r="C381" t="s">
        <v>92</v>
      </c>
      <c r="D381" t="s">
        <v>26</v>
      </c>
      <c r="E381" t="s">
        <v>26</v>
      </c>
      <c r="F381" s="623"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ht="15" customHeight="1">
      <c r="C382" t="s">
        <v>92</v>
      </c>
      <c r="D382" t="s">
        <v>26</v>
      </c>
      <c r="E382" t="s">
        <v>26</v>
      </c>
      <c r="F382" s="623"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ht="15" customHeight="1">
      <c r="C383" t="s">
        <v>92</v>
      </c>
      <c r="D383" t="s">
        <v>26</v>
      </c>
      <c r="E383" t="s">
        <v>26</v>
      </c>
      <c r="F383" s="62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ht="15" customHeight="1">
      <c r="C384" t="s">
        <v>92</v>
      </c>
      <c r="D384" t="s">
        <v>26</v>
      </c>
      <c r="E384" t="s">
        <v>26</v>
      </c>
      <c r="F384" s="623"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ht="15" customHeight="1">
      <c r="C385" t="s">
        <v>92</v>
      </c>
      <c r="D385" t="s">
        <v>26</v>
      </c>
      <c r="E385" t="s">
        <v>26</v>
      </c>
      <c r="F385" s="623"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ht="15" customHeight="1">
      <c r="C386" t="s">
        <v>92</v>
      </c>
      <c r="D386" t="s">
        <v>26</v>
      </c>
      <c r="E386" t="s">
        <v>26</v>
      </c>
      <c r="F386" s="623"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ht="15" customHeight="1">
      <c r="C387" t="s">
        <v>92</v>
      </c>
      <c r="D387" t="s">
        <v>26</v>
      </c>
      <c r="E387" t="s">
        <v>26</v>
      </c>
      <c r="F387" s="623"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ht="15" customHeight="1">
      <c r="C388" t="s">
        <v>92</v>
      </c>
      <c r="D388" t="s">
        <v>26</v>
      </c>
      <c r="E388" t="s">
        <v>26</v>
      </c>
      <c r="F388" s="623"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ht="15" customHeight="1">
      <c r="C389" t="s">
        <v>92</v>
      </c>
      <c r="D389" t="s">
        <v>26</v>
      </c>
      <c r="E389" t="s">
        <v>26</v>
      </c>
      <c r="F389" s="623"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ht="15" customHeight="1">
      <c r="C390" t="s">
        <v>92</v>
      </c>
      <c r="D390" t="s">
        <v>26</v>
      </c>
      <c r="E390" t="s">
        <v>26</v>
      </c>
      <c r="F390" s="623"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ht="15" customHeight="1">
      <c r="C391" t="s">
        <v>92</v>
      </c>
      <c r="D391" t="s">
        <v>26</v>
      </c>
      <c r="E391" t="s">
        <v>26</v>
      </c>
      <c r="F391" s="623"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ht="15" customHeight="1">
      <c r="C392" t="s">
        <v>92</v>
      </c>
      <c r="D392" t="s">
        <v>26</v>
      </c>
      <c r="E392" t="s">
        <v>26</v>
      </c>
      <c r="F392" s="623"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ht="15" customHeight="1">
      <c r="C393" t="s">
        <v>92</v>
      </c>
      <c r="D393" t="s">
        <v>26</v>
      </c>
      <c r="E393" t="s">
        <v>26</v>
      </c>
      <c r="F393" s="62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ht="15" customHeight="1">
      <c r="C394" t="s">
        <v>92</v>
      </c>
      <c r="D394" t="s">
        <v>26</v>
      </c>
      <c r="E394" t="s">
        <v>26</v>
      </c>
      <c r="F394" s="623"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ht="15" customHeight="1">
      <c r="C395" t="s">
        <v>92</v>
      </c>
      <c r="D395" t="s">
        <v>26</v>
      </c>
      <c r="E395" t="s">
        <v>26</v>
      </c>
      <c r="F395" s="623"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ht="15" customHeight="1">
      <c r="C396" t="s">
        <v>92</v>
      </c>
      <c r="D396" t="s">
        <v>26</v>
      </c>
      <c r="E396" t="s">
        <v>26</v>
      </c>
      <c r="F396" s="623"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ht="15" customHeight="1">
      <c r="C397" t="s">
        <v>92</v>
      </c>
      <c r="D397" t="s">
        <v>26</v>
      </c>
      <c r="E397" t="s">
        <v>26</v>
      </c>
      <c r="F397" s="623"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ht="15" customHeight="1">
      <c r="C398" t="s">
        <v>92</v>
      </c>
      <c r="D398" t="s">
        <v>26</v>
      </c>
      <c r="E398" t="s">
        <v>26</v>
      </c>
      <c r="F398" s="623"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ht="15" customHeight="1">
      <c r="C399" t="s">
        <v>92</v>
      </c>
      <c r="D399" t="s">
        <v>26</v>
      </c>
      <c r="E399" t="s">
        <v>26</v>
      </c>
      <c r="F399" s="623"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ht="15" customHeight="1">
      <c r="C400" t="s">
        <v>92</v>
      </c>
      <c r="D400" t="s">
        <v>26</v>
      </c>
      <c r="E400" t="s">
        <v>26</v>
      </c>
      <c r="F400" s="623"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ht="15" customHeight="1">
      <c r="C401" t="s">
        <v>92</v>
      </c>
      <c r="D401" t="s">
        <v>26</v>
      </c>
      <c r="E401" t="s">
        <v>26</v>
      </c>
      <c r="F401" s="623"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ht="15" customHeight="1">
      <c r="C402" t="s">
        <v>92</v>
      </c>
      <c r="D402" t="s">
        <v>26</v>
      </c>
      <c r="E402" t="s">
        <v>26</v>
      </c>
      <c r="F402" s="623"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ht="15" customHeight="1">
      <c r="C403" t="s">
        <v>92</v>
      </c>
      <c r="D403" t="s">
        <v>26</v>
      </c>
      <c r="E403" t="s">
        <v>26</v>
      </c>
      <c r="F403" s="62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ht="15" customHeight="1">
      <c r="C404" t="s">
        <v>92</v>
      </c>
      <c r="D404" t="s">
        <v>26</v>
      </c>
      <c r="E404" t="s">
        <v>26</v>
      </c>
      <c r="F404" s="623"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ht="15" customHeight="1">
      <c r="C405" t="s">
        <v>92</v>
      </c>
      <c r="D405" t="s">
        <v>26</v>
      </c>
      <c r="E405" t="s">
        <v>26</v>
      </c>
      <c r="F405" s="623"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ht="15" customHeight="1">
      <c r="C406" t="s">
        <v>92</v>
      </c>
      <c r="D406" t="s">
        <v>26</v>
      </c>
      <c r="E406" t="s">
        <v>26</v>
      </c>
      <c r="F406" s="623"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ht="15" customHeight="1">
      <c r="C407" t="s">
        <v>92</v>
      </c>
      <c r="D407" t="s">
        <v>26</v>
      </c>
      <c r="E407" t="s">
        <v>26</v>
      </c>
      <c r="F407" s="623"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ht="15" customHeight="1">
      <c r="C408" t="s">
        <v>92</v>
      </c>
      <c r="D408" t="s">
        <v>26</v>
      </c>
      <c r="E408" t="s">
        <v>26</v>
      </c>
      <c r="F408" s="623"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ht="15" customHeight="1">
      <c r="C409" t="s">
        <v>92</v>
      </c>
      <c r="D409" t="s">
        <v>26</v>
      </c>
      <c r="E409" t="s">
        <v>26</v>
      </c>
      <c r="F409" s="623"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ht="15" customHeight="1">
      <c r="C410" t="s">
        <v>92</v>
      </c>
      <c r="D410" t="s">
        <v>26</v>
      </c>
      <c r="E410" t="s">
        <v>26</v>
      </c>
      <c r="F410" s="623"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ht="15" customHeight="1">
      <c r="C411" t="s">
        <v>92</v>
      </c>
      <c r="D411" t="s">
        <v>26</v>
      </c>
      <c r="E411" t="s">
        <v>26</v>
      </c>
      <c r="F411" s="623"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ht="15" customHeight="1">
      <c r="C412" t="s">
        <v>92</v>
      </c>
      <c r="D412" t="s">
        <v>26</v>
      </c>
      <c r="E412" t="s">
        <v>26</v>
      </c>
      <c r="F412" s="623"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ht="15" customHeight="1">
      <c r="C413" t="s">
        <v>92</v>
      </c>
      <c r="D413" t="s">
        <v>26</v>
      </c>
      <c r="E413" t="s">
        <v>26</v>
      </c>
      <c r="F413" s="62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ht="15" customHeight="1">
      <c r="C414" t="s">
        <v>92</v>
      </c>
      <c r="D414" t="s">
        <v>26</v>
      </c>
      <c r="E414" t="s">
        <v>26</v>
      </c>
      <c r="F414" s="623"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ht="15" customHeight="1">
      <c r="C415" t="s">
        <v>92</v>
      </c>
      <c r="D415" t="s">
        <v>26</v>
      </c>
      <c r="E415" t="s">
        <v>26</v>
      </c>
      <c r="F415" s="623"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ht="15" customHeight="1">
      <c r="C416" t="s">
        <v>92</v>
      </c>
      <c r="D416" t="s">
        <v>26</v>
      </c>
      <c r="E416" t="s">
        <v>26</v>
      </c>
      <c r="F416" s="623"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ht="15" customHeight="1">
      <c r="C417" t="s">
        <v>92</v>
      </c>
      <c r="D417" t="s">
        <v>26</v>
      </c>
      <c r="E417" t="s">
        <v>26</v>
      </c>
      <c r="F417" s="623"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ht="15" customHeight="1">
      <c r="C418" t="s">
        <v>92</v>
      </c>
      <c r="D418" t="s">
        <v>26</v>
      </c>
      <c r="E418" t="s">
        <v>26</v>
      </c>
      <c r="F418" s="623"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ht="15" customHeight="1">
      <c r="C419" t="s">
        <v>92</v>
      </c>
      <c r="D419" t="s">
        <v>26</v>
      </c>
      <c r="E419" t="s">
        <v>26</v>
      </c>
      <c r="F419" s="623"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ht="15" customHeight="1">
      <c r="C420" t="s">
        <v>92</v>
      </c>
      <c r="D420" t="s">
        <v>26</v>
      </c>
      <c r="E420" t="s">
        <v>26</v>
      </c>
      <c r="F420" s="623"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ht="15" customHeight="1">
      <c r="C421" t="s">
        <v>92</v>
      </c>
      <c r="D421" t="s">
        <v>26</v>
      </c>
      <c r="E421" t="s">
        <v>26</v>
      </c>
      <c r="F421" s="623"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ht="15" customHeight="1">
      <c r="C422" t="s">
        <v>92</v>
      </c>
      <c r="D422" t="s">
        <v>26</v>
      </c>
      <c r="E422" t="s">
        <v>26</v>
      </c>
      <c r="F422" s="623"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ht="15" customHeight="1">
      <c r="C423" t="s">
        <v>92</v>
      </c>
      <c r="D423" t="s">
        <v>26</v>
      </c>
      <c r="E423" t="s">
        <v>26</v>
      </c>
      <c r="F423" s="6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ht="15" customHeight="1">
      <c r="C424" t="s">
        <v>92</v>
      </c>
      <c r="D424" t="s">
        <v>26</v>
      </c>
      <c r="E424" t="s">
        <v>26</v>
      </c>
      <c r="F424" s="623"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ht="15" customHeight="1">
      <c r="C425" t="s">
        <v>92</v>
      </c>
      <c r="D425" t="s">
        <v>26</v>
      </c>
      <c r="E425" t="s">
        <v>26</v>
      </c>
      <c r="F425" s="623"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ht="15" customHeight="1">
      <c r="C426" t="s">
        <v>92</v>
      </c>
      <c r="D426" t="s">
        <v>26</v>
      </c>
      <c r="E426" t="s">
        <v>26</v>
      </c>
      <c r="F426" s="623"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ht="15" customHeight="1">
      <c r="C427" t="s">
        <v>92</v>
      </c>
      <c r="D427" t="s">
        <v>26</v>
      </c>
      <c r="E427" t="s">
        <v>26</v>
      </c>
      <c r="F427" s="623"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ht="15" customHeight="1">
      <c r="C428" t="s">
        <v>92</v>
      </c>
      <c r="D428" t="s">
        <v>26</v>
      </c>
      <c r="E428" t="s">
        <v>26</v>
      </c>
      <c r="F428" s="623"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ht="15" customHeight="1">
      <c r="C429" t="s">
        <v>92</v>
      </c>
      <c r="D429" t="s">
        <v>26</v>
      </c>
      <c r="E429" t="s">
        <v>26</v>
      </c>
      <c r="F429" s="623"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ht="15" customHeight="1">
      <c r="C430" t="s">
        <v>92</v>
      </c>
      <c r="D430" t="s">
        <v>26</v>
      </c>
      <c r="E430" t="s">
        <v>26</v>
      </c>
      <c r="F430" s="623"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ht="15" customHeight="1">
      <c r="C431" t="s">
        <v>92</v>
      </c>
      <c r="D431" t="s">
        <v>26</v>
      </c>
      <c r="E431" t="s">
        <v>26</v>
      </c>
      <c r="F431" s="623"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ht="15" customHeight="1">
      <c r="C432" t="s">
        <v>92</v>
      </c>
      <c r="D432" t="s">
        <v>26</v>
      </c>
      <c r="E432" t="s">
        <v>26</v>
      </c>
      <c r="F432" s="623"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ht="15" customHeight="1">
      <c r="C433" t="s">
        <v>92</v>
      </c>
      <c r="D433" t="s">
        <v>26</v>
      </c>
      <c r="E433" t="s">
        <v>26</v>
      </c>
      <c r="F433" s="62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ht="15" customHeight="1">
      <c r="C434" t="s">
        <v>92</v>
      </c>
      <c r="D434" t="s">
        <v>26</v>
      </c>
      <c r="E434" t="s">
        <v>26</v>
      </c>
      <c r="F434" s="623"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ht="15" customHeight="1">
      <c r="C435" t="s">
        <v>92</v>
      </c>
      <c r="D435" t="s">
        <v>26</v>
      </c>
      <c r="E435" t="s">
        <v>26</v>
      </c>
      <c r="F435" s="623"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ht="15" customHeight="1">
      <c r="C436" t="s">
        <v>92</v>
      </c>
      <c r="D436" t="s">
        <v>26</v>
      </c>
      <c r="E436" t="s">
        <v>26</v>
      </c>
      <c r="F436" s="623"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ht="15" customHeight="1">
      <c r="C437" t="s">
        <v>92</v>
      </c>
      <c r="D437" t="s">
        <v>26</v>
      </c>
      <c r="E437" t="s">
        <v>26</v>
      </c>
      <c r="F437" s="623"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ht="15" customHeight="1">
      <c r="C438" t="s">
        <v>92</v>
      </c>
      <c r="D438" t="s">
        <v>26</v>
      </c>
      <c r="E438" t="s">
        <v>26</v>
      </c>
      <c r="F438" s="623"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ht="15" customHeight="1">
      <c r="C439" t="s">
        <v>92</v>
      </c>
      <c r="D439" t="s">
        <v>26</v>
      </c>
      <c r="E439" t="s">
        <v>26</v>
      </c>
      <c r="F439" s="623"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ht="15" customHeight="1">
      <c r="C440" t="s">
        <v>92</v>
      </c>
      <c r="D440" t="s">
        <v>26</v>
      </c>
      <c r="E440" t="s">
        <v>26</v>
      </c>
      <c r="F440" s="623"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ht="15" customHeight="1">
      <c r="C441" t="s">
        <v>92</v>
      </c>
      <c r="D441" t="s">
        <v>26</v>
      </c>
      <c r="E441" t="s">
        <v>26</v>
      </c>
      <c r="F441" s="623"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ht="15" customHeight="1">
      <c r="C442" t="s">
        <v>92</v>
      </c>
      <c r="D442" t="s">
        <v>26</v>
      </c>
      <c r="E442" t="s">
        <v>26</v>
      </c>
      <c r="F442" s="623"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ht="15" customHeight="1">
      <c r="C443" t="s">
        <v>92</v>
      </c>
      <c r="D443" t="s">
        <v>26</v>
      </c>
      <c r="E443" t="s">
        <v>26</v>
      </c>
      <c r="F443" s="62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ht="15" customHeight="1">
      <c r="C444" t="s">
        <v>92</v>
      </c>
      <c r="D444" t="s">
        <v>26</v>
      </c>
      <c r="E444" t="s">
        <v>26</v>
      </c>
      <c r="F444" s="623"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ht="15" customHeight="1">
      <c r="C445" t="s">
        <v>92</v>
      </c>
      <c r="D445" t="s">
        <v>26</v>
      </c>
      <c r="E445" t="s">
        <v>26</v>
      </c>
      <c r="F445" s="623"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ht="15" customHeight="1">
      <c r="C446" t="s">
        <v>92</v>
      </c>
      <c r="D446" t="s">
        <v>26</v>
      </c>
      <c r="E446" t="s">
        <v>26</v>
      </c>
      <c r="F446" s="623"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ht="15" customHeight="1">
      <c r="C447" t="s">
        <v>92</v>
      </c>
      <c r="D447" t="s">
        <v>26</v>
      </c>
      <c r="E447" t="s">
        <v>26</v>
      </c>
      <c r="F447" s="623"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ht="15" customHeight="1">
      <c r="C448" t="s">
        <v>92</v>
      </c>
      <c r="D448" t="s">
        <v>26</v>
      </c>
      <c r="E448" t="s">
        <v>26</v>
      </c>
      <c r="F448" s="623"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ht="15" customHeight="1">
      <c r="C449" t="s">
        <v>92</v>
      </c>
      <c r="D449" t="s">
        <v>26</v>
      </c>
      <c r="E449" t="s">
        <v>26</v>
      </c>
      <c r="F449" s="623"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ht="15" customHeight="1">
      <c r="C450" t="s">
        <v>92</v>
      </c>
      <c r="D450" t="s">
        <v>26</v>
      </c>
      <c r="E450" t="s">
        <v>26</v>
      </c>
      <c r="F450" s="623"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ht="15" customHeight="1">
      <c r="C451" t="s">
        <v>92</v>
      </c>
      <c r="D451" t="s">
        <v>26</v>
      </c>
      <c r="E451" t="s">
        <v>26</v>
      </c>
      <c r="F451" s="623"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ht="15" customHeight="1">
      <c r="C452" t="s">
        <v>92</v>
      </c>
      <c r="D452" t="s">
        <v>26</v>
      </c>
      <c r="E452" t="s">
        <v>26</v>
      </c>
      <c r="F452" s="623"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ht="15" customHeight="1">
      <c r="C453" t="s">
        <v>92</v>
      </c>
      <c r="D453" t="s">
        <v>26</v>
      </c>
      <c r="E453" t="s">
        <v>26</v>
      </c>
      <c r="F453" s="62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ht="15" customHeight="1">
      <c r="C454" t="s">
        <v>92</v>
      </c>
      <c r="D454" t="s">
        <v>26</v>
      </c>
      <c r="E454" t="s">
        <v>26</v>
      </c>
      <c r="F454" s="623"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ht="15" customHeight="1">
      <c r="C455" t="s">
        <v>92</v>
      </c>
      <c r="D455" t="s">
        <v>26</v>
      </c>
      <c r="E455" t="s">
        <v>26</v>
      </c>
      <c r="F455" s="623"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ht="15" customHeight="1">
      <c r="C456" t="s">
        <v>92</v>
      </c>
      <c r="D456" t="s">
        <v>26</v>
      </c>
      <c r="E456" t="s">
        <v>26</v>
      </c>
      <c r="F456" s="623"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ht="15" customHeight="1">
      <c r="C457" t="s">
        <v>92</v>
      </c>
      <c r="D457" t="s">
        <v>26</v>
      </c>
      <c r="E457" t="s">
        <v>26</v>
      </c>
      <c r="F457" s="623"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ht="15" customHeight="1">
      <c r="C458" t="s">
        <v>92</v>
      </c>
      <c r="D458" t="s">
        <v>26</v>
      </c>
      <c r="E458" t="s">
        <v>26</v>
      </c>
      <c r="F458" s="623"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ht="15" customHeight="1">
      <c r="C459" t="s">
        <v>92</v>
      </c>
      <c r="D459" t="s">
        <v>26</v>
      </c>
      <c r="E459" t="s">
        <v>26</v>
      </c>
      <c r="F459" s="623"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ht="15" customHeight="1">
      <c r="C460" t="s">
        <v>92</v>
      </c>
      <c r="D460" t="s">
        <v>26</v>
      </c>
      <c r="E460" t="s">
        <v>26</v>
      </c>
      <c r="F460" s="623"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ht="15" customHeight="1">
      <c r="C461" t="s">
        <v>92</v>
      </c>
      <c r="D461" t="s">
        <v>26</v>
      </c>
      <c r="E461" t="s">
        <v>26</v>
      </c>
      <c r="F461" s="623"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ht="15" customHeight="1">
      <c r="C462" t="s">
        <v>92</v>
      </c>
      <c r="D462" t="s">
        <v>26</v>
      </c>
      <c r="E462" t="s">
        <v>26</v>
      </c>
      <c r="F462" s="623"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ht="15" customHeight="1">
      <c r="C463" t="s">
        <v>92</v>
      </c>
      <c r="D463" t="s">
        <v>26</v>
      </c>
      <c r="E463" t="s">
        <v>26</v>
      </c>
      <c r="F463" s="62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ht="15" customHeight="1">
      <c r="C464" t="s">
        <v>92</v>
      </c>
      <c r="D464" t="s">
        <v>26</v>
      </c>
      <c r="E464" t="s">
        <v>26</v>
      </c>
      <c r="F464" s="623"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ht="15" customHeight="1">
      <c r="C465" t="s">
        <v>92</v>
      </c>
      <c r="D465" t="s">
        <v>26</v>
      </c>
      <c r="E465" t="s">
        <v>26</v>
      </c>
      <c r="F465" s="623"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ht="15" customHeight="1">
      <c r="C466" t="s">
        <v>92</v>
      </c>
      <c r="D466" t="s">
        <v>26</v>
      </c>
      <c r="E466" t="s">
        <v>26</v>
      </c>
      <c r="F466" s="623"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ht="15" customHeight="1">
      <c r="C467" t="s">
        <v>92</v>
      </c>
      <c r="D467" t="s">
        <v>26</v>
      </c>
      <c r="E467" t="s">
        <v>26</v>
      </c>
      <c r="F467" s="623"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ht="15" customHeight="1">
      <c r="C468" t="s">
        <v>92</v>
      </c>
      <c r="D468" t="s">
        <v>26</v>
      </c>
      <c r="E468" t="s">
        <v>26</v>
      </c>
      <c r="F468" s="623"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ht="15" customHeight="1">
      <c r="C469" t="s">
        <v>92</v>
      </c>
      <c r="D469" t="s">
        <v>26</v>
      </c>
      <c r="E469" t="s">
        <v>26</v>
      </c>
      <c r="F469" s="623"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ht="15" customHeight="1">
      <c r="C470" t="s">
        <v>92</v>
      </c>
      <c r="D470" t="s">
        <v>26</v>
      </c>
      <c r="E470" t="s">
        <v>26</v>
      </c>
      <c r="F470" s="623"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ht="15" customHeight="1">
      <c r="C471" t="s">
        <v>92</v>
      </c>
      <c r="D471" t="s">
        <v>26</v>
      </c>
      <c r="E471" t="s">
        <v>26</v>
      </c>
      <c r="F471" s="623"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ht="15" customHeight="1">
      <c r="C472" t="s">
        <v>92</v>
      </c>
      <c r="D472" t="s">
        <v>26</v>
      </c>
      <c r="E472" t="s">
        <v>26</v>
      </c>
      <c r="F472" s="623"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ht="15" customHeight="1">
      <c r="C473" t="s">
        <v>92</v>
      </c>
      <c r="D473" t="s">
        <v>26</v>
      </c>
      <c r="E473" t="s">
        <v>26</v>
      </c>
      <c r="F473" s="62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ht="15" customHeight="1">
      <c r="C474" t="s">
        <v>92</v>
      </c>
      <c r="D474" t="s">
        <v>26</v>
      </c>
      <c r="E474" t="s">
        <v>26</v>
      </c>
      <c r="F474" s="623"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ht="15" customHeight="1">
      <c r="C475" t="s">
        <v>92</v>
      </c>
      <c r="D475" t="s">
        <v>26</v>
      </c>
      <c r="E475" t="s">
        <v>26</v>
      </c>
      <c r="F475" s="623"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ht="15" customHeight="1">
      <c r="C476" t="s">
        <v>92</v>
      </c>
      <c r="D476" t="s">
        <v>26</v>
      </c>
      <c r="E476" t="s">
        <v>26</v>
      </c>
      <c r="F476" s="623"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ht="15" customHeight="1">
      <c r="C477" t="s">
        <v>92</v>
      </c>
      <c r="D477" t="s">
        <v>26</v>
      </c>
      <c r="E477" t="s">
        <v>26</v>
      </c>
      <c r="F477" s="623"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ht="15" customHeight="1">
      <c r="C478" t="s">
        <v>92</v>
      </c>
      <c r="D478" t="s">
        <v>26</v>
      </c>
      <c r="E478" t="s">
        <v>26</v>
      </c>
      <c r="F478" s="623"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ht="15" customHeight="1">
      <c r="C479" t="s">
        <v>92</v>
      </c>
      <c r="D479" t="s">
        <v>26</v>
      </c>
      <c r="E479" t="s">
        <v>26</v>
      </c>
      <c r="F479" s="623"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ht="15" customHeight="1">
      <c r="C480" t="s">
        <v>92</v>
      </c>
      <c r="D480" t="s">
        <v>26</v>
      </c>
      <c r="E480" t="s">
        <v>26</v>
      </c>
      <c r="F480" s="623"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ht="15" customHeight="1">
      <c r="C481" t="s">
        <v>92</v>
      </c>
      <c r="D481" t="s">
        <v>26</v>
      </c>
      <c r="E481" t="s">
        <v>26</v>
      </c>
      <c r="F481" s="623"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ht="15" customHeight="1">
      <c r="C482" t="s">
        <v>92</v>
      </c>
      <c r="D482" t="s">
        <v>26</v>
      </c>
      <c r="E482" t="s">
        <v>26</v>
      </c>
      <c r="F482" s="623"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ht="15" customHeight="1">
      <c r="C483" t="s">
        <v>92</v>
      </c>
      <c r="D483" t="s">
        <v>26</v>
      </c>
      <c r="E483" t="s">
        <v>26</v>
      </c>
      <c r="F483" s="62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ht="15" customHeight="1">
      <c r="C484" t="s">
        <v>92</v>
      </c>
      <c r="D484" t="s">
        <v>26</v>
      </c>
      <c r="E484" t="s">
        <v>26</v>
      </c>
      <c r="F484" s="623"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ht="15" customHeight="1">
      <c r="C485" t="s">
        <v>92</v>
      </c>
      <c r="D485" t="s">
        <v>26</v>
      </c>
      <c r="E485" t="s">
        <v>26</v>
      </c>
      <c r="F485" s="623"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ht="15" customHeight="1">
      <c r="C486" t="s">
        <v>92</v>
      </c>
      <c r="D486" t="s">
        <v>26</v>
      </c>
      <c r="E486" t="s">
        <v>26</v>
      </c>
      <c r="F486" s="623"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ht="15" customHeight="1">
      <c r="C487" t="s">
        <v>92</v>
      </c>
      <c r="D487" t="s">
        <v>26</v>
      </c>
      <c r="E487" t="s">
        <v>26</v>
      </c>
      <c r="F487" s="623"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ht="15" customHeight="1">
      <c r="C488" t="s">
        <v>92</v>
      </c>
      <c r="D488" t="s">
        <v>26</v>
      </c>
      <c r="E488" t="s">
        <v>26</v>
      </c>
      <c r="F488" s="623"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ht="15" customHeight="1">
      <c r="C489" t="s">
        <v>92</v>
      </c>
      <c r="D489" t="s">
        <v>26</v>
      </c>
      <c r="E489" t="s">
        <v>26</v>
      </c>
      <c r="F489" s="623"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ht="15" customHeight="1">
      <c r="C490" t="s">
        <v>92</v>
      </c>
      <c r="D490" t="s">
        <v>26</v>
      </c>
      <c r="E490" t="s">
        <v>26</v>
      </c>
      <c r="F490" s="623"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ht="15" customHeight="1">
      <c r="C491" t="s">
        <v>92</v>
      </c>
      <c r="D491" t="s">
        <v>26</v>
      </c>
      <c r="E491" t="s">
        <v>26</v>
      </c>
      <c r="F491" s="623"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ht="15" customHeight="1">
      <c r="C492" t="s">
        <v>92</v>
      </c>
      <c r="D492" t="s">
        <v>26</v>
      </c>
      <c r="E492" t="s">
        <v>26</v>
      </c>
      <c r="F492" s="623"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ht="15" customHeight="1">
      <c r="C493" t="s">
        <v>92</v>
      </c>
      <c r="D493" t="s">
        <v>26</v>
      </c>
      <c r="E493" t="s">
        <v>26</v>
      </c>
      <c r="F493" s="62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ht="15" customHeight="1">
      <c r="C494" t="s">
        <v>92</v>
      </c>
      <c r="D494" t="s">
        <v>26</v>
      </c>
      <c r="E494" t="s">
        <v>26</v>
      </c>
      <c r="F494" s="623"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ht="15" customHeight="1">
      <c r="C495" t="s">
        <v>92</v>
      </c>
      <c r="D495" t="s">
        <v>26</v>
      </c>
      <c r="E495" t="s">
        <v>26</v>
      </c>
      <c r="F495" s="623"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ht="15" customHeight="1">
      <c r="C496" t="s">
        <v>92</v>
      </c>
      <c r="D496" t="s">
        <v>26</v>
      </c>
      <c r="E496" t="s">
        <v>26</v>
      </c>
      <c r="F496" s="623"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ht="15" customHeight="1">
      <c r="C497" t="s">
        <v>92</v>
      </c>
      <c r="D497" t="s">
        <v>26</v>
      </c>
      <c r="E497" t="s">
        <v>26</v>
      </c>
      <c r="F497" s="623"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ht="15" customHeight="1">
      <c r="C498" t="s">
        <v>92</v>
      </c>
      <c r="D498" t="s">
        <v>26</v>
      </c>
      <c r="E498" t="s">
        <v>26</v>
      </c>
      <c r="F498" s="623"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ht="15" customHeight="1">
      <c r="C499" t="s">
        <v>92</v>
      </c>
      <c r="D499" t="s">
        <v>26</v>
      </c>
      <c r="E499" t="s">
        <v>26</v>
      </c>
      <c r="F499" s="623"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ht="15" customHeight="1">
      <c r="C500" t="s">
        <v>92</v>
      </c>
      <c r="D500" t="s">
        <v>26</v>
      </c>
      <c r="E500" t="s">
        <v>26</v>
      </c>
      <c r="F500" s="623"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ht="15" customHeight="1">
      <c r="C501" t="s">
        <v>92</v>
      </c>
      <c r="D501" t="s">
        <v>26</v>
      </c>
      <c r="E501" t="s">
        <v>26</v>
      </c>
      <c r="F501" s="623"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271" priority="1" operator="equal">
      <formula>"Seleccionar"</formula>
    </cfRule>
  </conditionalFormatting>
  <conditionalFormatting sqref="D6:D10001">
    <cfRule type="cellIs" dxfId="270" priority="2" operator="equal">
      <formula>"Escribí o elegí un valor"</formula>
    </cfRule>
  </conditionalFormatting>
  <conditionalFormatting sqref="E39:E10001">
    <cfRule type="cellIs" dxfId="269" priority="3" operator="equal">
      <formula>"Escribí o elegí un valor"</formula>
    </cfRule>
  </conditionalFormatting>
  <conditionalFormatting sqref="F6:F10001">
    <cfRule type="cellIs" dxfId="268" priority="4" operator="equal">
      <formula>"Escribí o elegí un valor"</formula>
    </cfRule>
  </conditionalFormatting>
  <conditionalFormatting sqref="K6:K10001">
    <cfRule type="cellIs" dxfId="267" priority="5" operator="equal">
      <formula>"Seleccionar"</formula>
    </cfRule>
  </conditionalFormatting>
  <conditionalFormatting sqref="N6:N10001">
    <cfRule type="cellIs" dxfId="266" priority="6" operator="equal">
      <formula>"Seleccionar"</formula>
    </cfRule>
  </conditionalFormatting>
  <conditionalFormatting sqref="O6:O10001">
    <cfRule type="cellIs" priority="7" operator="equal">
      <formula>"Mercado Envíos"</formula>
    </cfRule>
  </conditionalFormatting>
  <conditionalFormatting sqref="P6:P10001">
    <cfRule type="cellIs" dxfId="265" priority="8" operator="equal">
      <formula>"Seleccionar"</formula>
    </cfRule>
  </conditionalFormatting>
  <conditionalFormatting sqref="Q6:Q10001">
    <cfRule type="cellIs" dxfId="264" priority="9" operator="equal">
      <formula>"Seleccionar"</formula>
    </cfRule>
  </conditionalFormatting>
  <conditionalFormatting sqref="R6:R10001">
    <cfRule type="cellIs" dxfId="263" priority="10" operator="equal">
      <formula>"Seleccionar"</formula>
    </cfRule>
  </conditionalFormatting>
  <conditionalFormatting sqref="T6:T10001">
    <cfRule type="cellIs" dxfId="262" priority="11" operator="equal">
      <formula>"Seleccionar"</formula>
    </cfRule>
  </conditionalFormatting>
  <conditionalFormatting sqref="U6:U10001">
    <cfRule type="cellIs" dxfId="261" priority="12" operator="equal">
      <formula>"Escribí o elegí un valor"</formula>
    </cfRule>
  </conditionalFormatting>
  <conditionalFormatting sqref="V6:V10001">
    <cfRule type="cellIs" dxfId="260" priority="13" operator="equal">
      <formula>"Seleccionar"</formula>
    </cfRule>
  </conditionalFormatting>
  <conditionalFormatting sqref="W6:W10001">
    <cfRule type="cellIs" dxfId="259" priority="14" operator="equal">
      <formula>"Escribí o elegí un valor"</formula>
    </cfRule>
  </conditionalFormatting>
  <conditionalFormatting sqref="Y6:Y10001">
    <cfRule type="cellIs" dxfId="258" priority="15" operator="equal">
      <formula>"Escribí o elegí un valor"</formula>
    </cfRule>
  </conditionalFormatting>
  <conditionalFormatting sqref="Z6:Z10001">
    <cfRule type="cellIs" dxfId="257" priority="16" operator="equal">
      <formula>"Seleccionar"</formula>
    </cfRule>
  </conditionalFormatting>
  <conditionalFormatting sqref="AA6:AA10001">
    <cfRule type="cellIs" dxfId="256" priority="17" operator="equal">
      <formula>"Seleccionar"</formula>
    </cfRule>
  </conditionalFormatting>
  <conditionalFormatting sqref="AB6:AB10001">
    <cfRule type="cellIs" dxfId="255" priority="18"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E6:E38 B6:B10001 H6:H10001 X6:X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s>
  <hyperlinks>
    <hyperlink ref="C5" r:id="rId1"/>
    <hyperlink ref="D5" r:id="rId2"/>
    <hyperlink ref="E5" r:id="rId3"/>
    <hyperlink ref="F5" r:id="rId4"/>
    <hyperlink ref="G5" r:id="rId5"/>
    <hyperlink ref="M6" r:id="rId6"/>
    <hyperlink ref="G6" display="https://rerda.com/imagenes/camperas/polarAmericana/azul/1.jpg,https://rerda.com/imagenes/camperas/polarAmericana/azul/2.jpg,https://rerda.com/imagenes/camperas/polarAmericana/azul/3.jpg,https://rerda.com/imagenes/camperas/polarAmericana/azul/4.jpg,https:/"/>
    <hyperlink ref="G7:G16" display="https://rerda.com/imagenes/camperas/polarAmericana/azul/1.jpg,https://rerda.com/imagenes/camperas/polarAmericana/azul/2.jpg,https://rerda.com/imagenes/camperas/polarAmericana/azul/3.jpg,https://rerda.com/imagenes/camperas/polarAmericana/azul/4.jpg,https:/"/>
    <hyperlink ref="G17" display="https://rerda.com/imagenes/camperas/polarAmericana/negra/1.jpg,https://rerda.com/imagenes/camperas/polarAmericana/negra/2.jpg,https://rerda.com/imagenes/camperas/polarAmericana/negra/3.jpg,https://rerda.com/imagenes/camperas/polarAmericana/negra/4.jpg,htt"/>
    <hyperlink ref="G18:G27" display="https://rerda.com/imagenes/camperas/polarAmericana/negra/1.jpg,https://rerda.com/imagenes/camperas/polarAmericana/negra/2.jpg,https://rerda.com/imagenes/camperas/polarAmericana/negra/3.jpg,https://rerda.com/imagenes/camperas/polarAmericana/negra/4.jpg,htt"/>
    <hyperlink ref="G28" display="https://rerda.com/imagenes/camperas/polarAmericana/gris/1.jpg,https://rerda.com/imagenes/camperas/polarAmericana/gris/2.jpg,https://rerda.com/imagenes/camperas/polarAmericana/gris/3.jpg,https://rerda.com/imagenes/camperas/polarAmericana/gris/4.jpg,https:/"/>
    <hyperlink ref="G29:G38" display="https://rerda.com/imagenes/camperas/polarAmericana/gris/1.jpg,https://rerda.com/imagenes/camperas/polarAmericana/gris/2.jpg,https://rerda.com/imagenes/camperas/polarAmericana/gris/3.jpg,https://rerda.com/imagenes/camperas/polarAmericana/gris/4.jpg,https:/"/>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38" r:id="rId38"/>
  </hyperlinks>
  <pageMargins left="0.7" right="0.7" top="0.75" bottom="0.75" header="0.3" footer="0.3"/>
  <ignoredErrors>
    <ignoredError sqref="A39:A10001 B39:B10001 C39:C10001 D39:D10001 E39:E10001 G39:G10001 H39:H10001 K39:K10001 L39:L10001 M39:M10001 N39:N10001 O6 P39:P10001 Q39:Q10001 R39:R10001 T39:T10001 U39:U10001 V39:V10001 W39:W10001 X39:X10001 Y39:Y10001 Z39:Z10001 AA39:AA10001 AB39:AB10001 F502:F10001 O39:O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info'!$A$41:$AZ$41</xm:f>
          </x14:formula1>
          <xm:sqref>C6:C10001</xm:sqref>
        </x14:dataValidation>
        <x14:dataValidation type="list" allowBlank="1" showInputMessage="1">
          <x14:formula1>
            <xm:f>'extra info'!$A$42:$AZ$42</xm:f>
          </x14:formula1>
          <xm:sqref>D6:D10001</xm:sqref>
        </x14:dataValidation>
        <x14:dataValidation type="list" allowBlank="1" showInputMessage="1">
          <x14:formula1>
            <xm:f>'extra info'!$A$43:$AI$43</xm:f>
          </x14:formula1>
          <xm:sqref>E39:E10001</xm:sqref>
        </x14:dataValidation>
        <x14:dataValidation type="list" allowBlank="1" showInputMessage="1">
          <x14:formula1>
            <xm:f>'extra info'!$A$44:$D$44</xm:f>
          </x14:formula1>
          <xm:sqref>F6:F10001</xm:sqref>
        </x14:dataValidation>
        <x14:dataValidation type="list" allowBlank="1" showInputMessage="1" showErrorMessage="1">
          <x14:formula1>
            <xm:f>'extra info'!$A$45:$C$45</xm:f>
          </x14:formula1>
          <xm:sqref>K6:K10001</xm:sqref>
        </x14:dataValidation>
        <x14:dataValidation type="list" allowBlank="1" showInputMessage="1" showErrorMessage="1">
          <x14:formula1>
            <xm:f>'extra info'!$A$46:$C$46</xm:f>
          </x14:formula1>
          <xm:sqref>N6:N10001</xm:sqref>
        </x14:dataValidation>
        <x14:dataValidation type="list" allowBlank="1" showInputMessage="1" showErrorMessage="1">
          <x14:formula1>
            <xm:f>'extra info'!$A$47:$A$47</xm:f>
          </x14:formula1>
          <xm:sqref>O6:O10001</xm:sqref>
        </x14:dataValidation>
        <x14:dataValidation type="list" allowBlank="1" showInputMessage="1" showErrorMessage="1">
          <x14:formula1>
            <xm:f>'extra info'!$A$48:$C$48</xm:f>
          </x14:formula1>
          <xm:sqref>P6:P10001</xm:sqref>
        </x14:dataValidation>
        <x14:dataValidation type="list" allowBlank="1" showInputMessage="1" showErrorMessage="1">
          <x14:formula1>
            <xm:f>'extra info'!$A$49:$C$49</xm:f>
          </x14:formula1>
          <xm:sqref>Q6:Q10001</xm:sqref>
        </x14:dataValidation>
        <x14:dataValidation type="list" allowBlank="1" showInputMessage="1" showErrorMessage="1">
          <x14:formula1>
            <xm:f>'extra info'!$A$50:$D$50</xm:f>
          </x14:formula1>
          <xm:sqref>R6:R10001</xm:sqref>
        </x14:dataValidation>
        <x14:dataValidation type="list" allowBlank="1" showInputMessage="1" showErrorMessage="1">
          <x14:formula1>
            <xm:f>'extra info'!$A$51:$D$51</xm:f>
          </x14:formula1>
          <xm:sqref>T6:T10001</xm:sqref>
        </x14:dataValidation>
        <x14:dataValidation type="list" allowBlank="1" showInputMessage="1">
          <x14:formula1>
            <xm:f>'extra info'!$A$52:$CD$52</xm:f>
          </x14:formula1>
          <xm:sqref>U6:U10001</xm:sqref>
        </x14:dataValidation>
        <x14:dataValidation type="list" allowBlank="1" showInputMessage="1" showErrorMessage="1">
          <x14:formula1>
            <xm:f>'extra info'!$A$53:$G$53</xm:f>
          </x14:formula1>
          <xm:sqref>V6:V10001</xm:sqref>
        </x14:dataValidation>
        <x14:dataValidation type="list" allowBlank="1" showInputMessage="1">
          <x14:formula1>
            <xm:f>'extra info'!$A$54:$G$54</xm:f>
          </x14:formula1>
          <xm:sqref>W6:W10001</xm:sqref>
        </x14:dataValidation>
        <x14:dataValidation type="list" allowBlank="1" showInputMessage="1">
          <x14:formula1>
            <xm:f>'extra info'!$A$55:$R$55</xm:f>
          </x14:formula1>
          <xm:sqref>Y6:Y10001</xm:sqref>
        </x14:dataValidation>
        <x14:dataValidation type="list" allowBlank="1" showInputMessage="1" showErrorMessage="1">
          <x14:formula1>
            <xm:f>'extra info'!$A$56:$C$56</xm:f>
          </x14:formula1>
          <xm:sqref>Z6:Z10001</xm:sqref>
        </x14:dataValidation>
        <x14:dataValidation type="list" allowBlank="1" showInputMessage="1" showErrorMessage="1">
          <x14:formula1>
            <xm:f>'extra info'!$A$57:$C$57</xm:f>
          </x14:formula1>
          <xm:sqref>AA6:AA10001</xm:sqref>
        </x14:dataValidation>
        <x14:dataValidation type="list" allowBlank="1" showInputMessage="1" showErrorMessage="1">
          <x14:formula1>
            <xm:f>'extra info'!$A$58:$C$58</xm:f>
          </x14:formula1>
          <xm:sqref>AB6:AB10001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activeCell="F6" sqref="F6"/>
    </sheetView>
  </sheetViews>
  <sheetFormatPr baseColWidth="10" defaultColWidth="9.140625" defaultRowHeight="14.25"/>
  <cols>
    <col min="1" max="1" width="62.42578125" style="151" customWidth="1"/>
    <col min="2" max="2" width="35.140625" customWidth="1"/>
    <col min="3" max="6" width="26.140625" customWidth="1"/>
    <col min="7" max="7" width="46.85546875" style="160" customWidth="1"/>
    <col min="8" max="8" width="26.140625" customWidth="1"/>
    <col min="9" max="9" width="16.42578125" style="163" customWidth="1"/>
    <col min="10" max="10" width="27.28515625" style="165" customWidth="1"/>
    <col min="11" max="11" width="26.140625" customWidth="1"/>
    <col min="12" max="12" width="43" style="168" customWidth="1"/>
    <col min="13" max="13" width="26.140625" style="171" customWidth="1"/>
    <col min="14" max="14" width="26.140625" customWidth="1"/>
    <col min="15" max="17" width="27.28515625" customWidth="1"/>
    <col min="18" max="18" width="26.140625" customWidth="1"/>
    <col min="19" max="19" width="26.140625" style="178" customWidth="1"/>
    <col min="20" max="28" width="26.140625" customWidth="1"/>
  </cols>
  <sheetData>
    <row r="1" spans="1:28" ht="15" customHeight="1">
      <c r="A1" s="153" t="s">
        <v>339</v>
      </c>
      <c r="B1" s="737" t="s">
        <v>89</v>
      </c>
      <c r="C1" s="686"/>
      <c r="D1" s="686"/>
      <c r="E1" s="686"/>
      <c r="F1" s="686"/>
      <c r="G1" s="738"/>
      <c r="H1" s="686"/>
      <c r="I1" s="714"/>
      <c r="J1" s="739" t="s">
        <v>99</v>
      </c>
      <c r="K1" s="686"/>
      <c r="L1" s="740"/>
      <c r="M1" s="741"/>
      <c r="N1" s="742" t="s">
        <v>120</v>
      </c>
      <c r="O1" s="686"/>
      <c r="P1" s="686"/>
      <c r="Q1" s="686"/>
      <c r="R1" s="686"/>
      <c r="S1" s="714"/>
      <c r="T1" s="686"/>
      <c r="U1" s="743" t="s">
        <v>133</v>
      </c>
      <c r="V1" s="686"/>
      <c r="W1" s="686"/>
      <c r="X1" s="686"/>
      <c r="Y1" s="686"/>
      <c r="Z1" s="686"/>
      <c r="AA1" s="686"/>
      <c r="AB1" s="686"/>
    </row>
    <row r="2" spans="1:28" ht="27" customHeight="1">
      <c r="A2" s="154" t="s">
        <v>341</v>
      </c>
      <c r="B2" s="686"/>
      <c r="C2" s="686"/>
      <c r="D2" s="686"/>
      <c r="E2" s="686"/>
      <c r="F2" s="686"/>
      <c r="G2" s="738"/>
      <c r="H2" s="686"/>
      <c r="I2" s="714"/>
      <c r="J2" s="719"/>
      <c r="K2" s="686"/>
      <c r="L2" s="740"/>
      <c r="M2" s="741"/>
      <c r="N2" s="686"/>
      <c r="O2" s="686"/>
      <c r="P2" s="686"/>
      <c r="Q2" s="686"/>
      <c r="R2" s="686"/>
      <c r="S2" s="714"/>
      <c r="T2" s="686"/>
      <c r="U2" s="686"/>
      <c r="V2" s="686"/>
      <c r="W2" s="686"/>
      <c r="X2" s="686"/>
      <c r="Y2" s="686"/>
      <c r="Z2" s="686"/>
      <c r="AA2" s="686"/>
      <c r="AB2" s="686"/>
    </row>
    <row r="3" spans="1:28" ht="37.5" customHeight="1">
      <c r="A3" s="152" t="s">
        <v>16</v>
      </c>
      <c r="B3" s="155" t="s">
        <v>23</v>
      </c>
      <c r="C3" s="156" t="s">
        <v>159</v>
      </c>
      <c r="D3" s="157" t="s">
        <v>161</v>
      </c>
      <c r="E3" s="158" t="s">
        <v>190</v>
      </c>
      <c r="F3" s="159" t="s">
        <v>79</v>
      </c>
      <c r="G3" s="161" t="s">
        <v>84</v>
      </c>
      <c r="H3" s="162" t="s">
        <v>87</v>
      </c>
      <c r="I3" s="164" t="s">
        <v>88</v>
      </c>
      <c r="J3" s="166" t="s">
        <v>90</v>
      </c>
      <c r="K3" s="167" t="s">
        <v>95</v>
      </c>
      <c r="L3" s="169" t="s">
        <v>96</v>
      </c>
      <c r="M3" s="172" t="s">
        <v>98</v>
      </c>
      <c r="N3" s="173" t="s">
        <v>102</v>
      </c>
      <c r="O3" s="174" t="s">
        <v>104</v>
      </c>
      <c r="P3" s="175" t="s">
        <v>107</v>
      </c>
      <c r="Q3" s="176" t="s">
        <v>110</v>
      </c>
      <c r="R3" s="177" t="s">
        <v>111</v>
      </c>
      <c r="S3" s="179" t="s">
        <v>115</v>
      </c>
      <c r="T3" s="180" t="s">
        <v>116</v>
      </c>
      <c r="U3" s="181" t="s">
        <v>226</v>
      </c>
      <c r="V3" s="182" t="s">
        <v>229</v>
      </c>
      <c r="W3" s="183" t="s">
        <v>318</v>
      </c>
      <c r="X3" s="184" t="s">
        <v>123</v>
      </c>
      <c r="Y3" s="185" t="s">
        <v>319</v>
      </c>
      <c r="Z3" s="186" t="s">
        <v>335</v>
      </c>
      <c r="AA3" s="187" t="s">
        <v>338</v>
      </c>
      <c r="AB3" s="188" t="s">
        <v>230</v>
      </c>
    </row>
    <row r="4" spans="1:28" ht="89.25">
      <c r="A4" s="47" t="s">
        <v>19</v>
      </c>
      <c r="B4" s="47" t="s">
        <v>24</v>
      </c>
      <c r="C4" s="47" t="s">
        <v>160</v>
      </c>
      <c r="D4" s="47" t="s">
        <v>162</v>
      </c>
      <c r="E4" s="47" t="s">
        <v>138</v>
      </c>
      <c r="F4" s="47" t="s">
        <v>82</v>
      </c>
      <c r="G4" s="47" t="s">
        <v>85</v>
      </c>
      <c r="H4" s="47" t="s">
        <v>17</v>
      </c>
      <c r="I4" s="47" t="s">
        <v>17</v>
      </c>
      <c r="J4" s="47" t="s">
        <v>91</v>
      </c>
      <c r="K4" s="47" t="s">
        <v>17</v>
      </c>
      <c r="L4" s="170"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593" t="s">
        <v>587</v>
      </c>
      <c r="B6" s="597" t="s">
        <v>561</v>
      </c>
      <c r="C6" s="597" t="s">
        <v>54</v>
      </c>
      <c r="D6" s="597" t="s">
        <v>54</v>
      </c>
      <c r="E6" t="s">
        <v>578</v>
      </c>
      <c r="F6" t="s">
        <v>26</v>
      </c>
      <c r="G6" s="579" t="s">
        <v>763</v>
      </c>
      <c r="H6" s="599" t="str">
        <f>CONCATENATE("5101863",VLOOKUP(E6,[1]EQUIVALENCIAS!$A$1:$B$11,2,FALSE))</f>
        <v>510186310</v>
      </c>
      <c r="I6" s="590">
        <v>1</v>
      </c>
      <c r="J6" s="591">
        <v>4212</v>
      </c>
      <c r="K6" s="589" t="s">
        <v>94</v>
      </c>
      <c r="L6" s="578" t="s">
        <v>591</v>
      </c>
      <c r="M6" s="577" t="s">
        <v>568</v>
      </c>
      <c r="N6" t="s">
        <v>101</v>
      </c>
      <c r="O6" t="s">
        <v>103</v>
      </c>
      <c r="P6" t="s">
        <v>105</v>
      </c>
      <c r="Q6" t="s">
        <v>109</v>
      </c>
      <c r="R6" t="s">
        <v>112</v>
      </c>
      <c r="S6" s="178">
        <v>15</v>
      </c>
      <c r="T6" t="s">
        <v>117</v>
      </c>
      <c r="U6" s="597" t="s">
        <v>567</v>
      </c>
      <c r="V6" t="s">
        <v>142</v>
      </c>
      <c r="W6" s="597" t="s">
        <v>588</v>
      </c>
      <c r="X6" s="597" t="s">
        <v>589</v>
      </c>
      <c r="Y6" s="597" t="s">
        <v>590</v>
      </c>
      <c r="Z6" t="s">
        <v>336</v>
      </c>
      <c r="AA6" t="s">
        <v>154</v>
      </c>
      <c r="AB6" t="s">
        <v>154</v>
      </c>
    </row>
    <row r="7" spans="1:28" ht="15" customHeight="1">
      <c r="A7" s="593" t="s">
        <v>587</v>
      </c>
      <c r="B7" s="597" t="s">
        <v>561</v>
      </c>
      <c r="C7" s="597" t="s">
        <v>54</v>
      </c>
      <c r="D7" s="597" t="s">
        <v>54</v>
      </c>
      <c r="E7" t="s">
        <v>163</v>
      </c>
      <c r="F7" s="623" t="s">
        <v>26</v>
      </c>
      <c r="G7" s="579" t="s">
        <v>763</v>
      </c>
      <c r="H7" s="599" t="str">
        <f>CONCATENATE("5101863",VLOOKUP(E7,[1]EQUIVALENCIAS!$A$1:$B$11,2,FALSE))</f>
        <v>510186300</v>
      </c>
      <c r="I7" s="590">
        <v>1</v>
      </c>
      <c r="J7" s="591">
        <v>4212</v>
      </c>
      <c r="K7" s="589" t="s">
        <v>94</v>
      </c>
      <c r="L7" s="578" t="s">
        <v>591</v>
      </c>
      <c r="M7" s="577" t="s">
        <v>568</v>
      </c>
      <c r="N7" s="589" t="s">
        <v>101</v>
      </c>
      <c r="O7" t="s">
        <v>103</v>
      </c>
      <c r="P7" s="589" t="s">
        <v>105</v>
      </c>
      <c r="Q7" s="589" t="s">
        <v>109</v>
      </c>
      <c r="R7" s="589" t="s">
        <v>112</v>
      </c>
      <c r="S7" s="590">
        <v>15</v>
      </c>
      <c r="T7" s="589" t="s">
        <v>117</v>
      </c>
      <c r="U7" s="597" t="s">
        <v>567</v>
      </c>
      <c r="V7" s="589" t="s">
        <v>142</v>
      </c>
      <c r="W7" s="597" t="s">
        <v>588</v>
      </c>
      <c r="X7" s="597" t="s">
        <v>589</v>
      </c>
      <c r="Y7" s="597" t="s">
        <v>590</v>
      </c>
      <c r="Z7" s="589" t="s">
        <v>336</v>
      </c>
      <c r="AA7" s="589" t="s">
        <v>154</v>
      </c>
      <c r="AB7" s="589" t="s">
        <v>154</v>
      </c>
    </row>
    <row r="8" spans="1:28" ht="15" customHeight="1">
      <c r="A8" s="593" t="s">
        <v>587</v>
      </c>
      <c r="B8" s="597" t="s">
        <v>561</v>
      </c>
      <c r="C8" s="597" t="s">
        <v>54</v>
      </c>
      <c r="D8" s="597" t="s">
        <v>54</v>
      </c>
      <c r="E8" t="s">
        <v>187</v>
      </c>
      <c r="F8" s="623" t="s">
        <v>26</v>
      </c>
      <c r="G8" s="579" t="s">
        <v>763</v>
      </c>
      <c r="H8" s="599" t="str">
        <f>CONCATENATE("5101863",VLOOKUP(E8,[1]EQUIVALENCIAS!$A$1:$B$11,2,FALSE))</f>
        <v>510186301</v>
      </c>
      <c r="I8" s="163">
        <v>1</v>
      </c>
      <c r="J8" s="165">
        <v>4212</v>
      </c>
      <c r="K8" t="s">
        <v>94</v>
      </c>
      <c r="L8" s="578" t="s">
        <v>591</v>
      </c>
      <c r="M8" s="577" t="s">
        <v>568</v>
      </c>
      <c r="N8" s="589" t="s">
        <v>101</v>
      </c>
      <c r="O8" t="s">
        <v>103</v>
      </c>
      <c r="P8" s="589" t="s">
        <v>105</v>
      </c>
      <c r="Q8" s="589" t="s">
        <v>109</v>
      </c>
      <c r="R8" s="589" t="s">
        <v>112</v>
      </c>
      <c r="S8" s="590">
        <v>15</v>
      </c>
      <c r="T8" s="589" t="s">
        <v>117</v>
      </c>
      <c r="U8" s="597" t="s">
        <v>567</v>
      </c>
      <c r="V8" s="589" t="s">
        <v>142</v>
      </c>
      <c r="W8" s="597" t="s">
        <v>588</v>
      </c>
      <c r="X8" s="597" t="s">
        <v>589</v>
      </c>
      <c r="Y8" s="597" t="s">
        <v>590</v>
      </c>
      <c r="Z8" s="589" t="s">
        <v>336</v>
      </c>
      <c r="AA8" s="589" t="s">
        <v>154</v>
      </c>
      <c r="AB8" s="589" t="s">
        <v>154</v>
      </c>
    </row>
    <row r="9" spans="1:28" ht="15" customHeight="1">
      <c r="A9" s="593" t="s">
        <v>587</v>
      </c>
      <c r="B9" s="597" t="s">
        <v>561</v>
      </c>
      <c r="C9" s="597" t="s">
        <v>54</v>
      </c>
      <c r="D9" s="597" t="s">
        <v>54</v>
      </c>
      <c r="E9" t="s">
        <v>179</v>
      </c>
      <c r="F9" s="623" t="s">
        <v>26</v>
      </c>
      <c r="G9" s="579" t="s">
        <v>763</v>
      </c>
      <c r="H9" s="599" t="str">
        <f>CONCATENATE("5101863",VLOOKUP(E9,[1]EQUIVALENCIAS!$A$1:$B$11,2,FALSE))</f>
        <v>510186302</v>
      </c>
      <c r="I9" s="590">
        <v>1</v>
      </c>
      <c r="J9" s="591">
        <v>4212</v>
      </c>
      <c r="K9" s="589" t="s">
        <v>94</v>
      </c>
      <c r="L9" s="578" t="s">
        <v>591</v>
      </c>
      <c r="M9" s="577" t="s">
        <v>568</v>
      </c>
      <c r="N9" s="589" t="s">
        <v>101</v>
      </c>
      <c r="O9" t="s">
        <v>103</v>
      </c>
      <c r="P9" s="589" t="s">
        <v>105</v>
      </c>
      <c r="Q9" s="589" t="s">
        <v>109</v>
      </c>
      <c r="R9" s="589" t="s">
        <v>112</v>
      </c>
      <c r="S9" s="590">
        <v>15</v>
      </c>
      <c r="T9" s="589" t="s">
        <v>117</v>
      </c>
      <c r="U9" s="597" t="s">
        <v>567</v>
      </c>
      <c r="V9" s="589" t="s">
        <v>142</v>
      </c>
      <c r="W9" s="597" t="s">
        <v>588</v>
      </c>
      <c r="X9" s="597" t="s">
        <v>589</v>
      </c>
      <c r="Y9" s="597" t="s">
        <v>590</v>
      </c>
      <c r="Z9" s="589" t="s">
        <v>336</v>
      </c>
      <c r="AA9" s="589" t="s">
        <v>154</v>
      </c>
      <c r="AB9" s="589" t="s">
        <v>154</v>
      </c>
    </row>
    <row r="10" spans="1:28" ht="15" customHeight="1">
      <c r="A10" s="593" t="s">
        <v>587</v>
      </c>
      <c r="B10" s="597" t="s">
        <v>561</v>
      </c>
      <c r="C10" s="597" t="s">
        <v>54</v>
      </c>
      <c r="D10" s="597" t="s">
        <v>54</v>
      </c>
      <c r="E10" t="s">
        <v>176</v>
      </c>
      <c r="F10" s="623" t="s">
        <v>26</v>
      </c>
      <c r="G10" s="579" t="s">
        <v>763</v>
      </c>
      <c r="H10" s="599" t="str">
        <f>CONCATENATE("5101863",VLOOKUP(E10,[1]EQUIVALENCIAS!$A$1:$B$11,2,FALSE))</f>
        <v>510186303</v>
      </c>
      <c r="I10" s="590">
        <v>1</v>
      </c>
      <c r="J10" s="591">
        <v>4212</v>
      </c>
      <c r="K10" s="589" t="s">
        <v>94</v>
      </c>
      <c r="L10" s="578" t="s">
        <v>591</v>
      </c>
      <c r="M10" s="577" t="s">
        <v>568</v>
      </c>
      <c r="N10" s="589" t="s">
        <v>101</v>
      </c>
      <c r="O10" t="s">
        <v>103</v>
      </c>
      <c r="P10" s="589" t="s">
        <v>105</v>
      </c>
      <c r="Q10" s="589" t="s">
        <v>109</v>
      </c>
      <c r="R10" s="589" t="s">
        <v>112</v>
      </c>
      <c r="S10" s="590">
        <v>15</v>
      </c>
      <c r="T10" s="589" t="s">
        <v>117</v>
      </c>
      <c r="U10" s="597" t="s">
        <v>567</v>
      </c>
      <c r="V10" s="589" t="s">
        <v>142</v>
      </c>
      <c r="W10" s="597" t="s">
        <v>588</v>
      </c>
      <c r="X10" s="597" t="s">
        <v>589</v>
      </c>
      <c r="Y10" s="597" t="s">
        <v>590</v>
      </c>
      <c r="Z10" s="589" t="s">
        <v>336</v>
      </c>
      <c r="AA10" s="589" t="s">
        <v>154</v>
      </c>
      <c r="AB10" s="589" t="s">
        <v>154</v>
      </c>
    </row>
    <row r="11" spans="1:28" ht="15" customHeight="1">
      <c r="A11" s="593" t="s">
        <v>587</v>
      </c>
      <c r="B11" s="597" t="s">
        <v>561</v>
      </c>
      <c r="C11" s="597" t="s">
        <v>54</v>
      </c>
      <c r="D11" s="597" t="s">
        <v>54</v>
      </c>
      <c r="E11" t="s">
        <v>174</v>
      </c>
      <c r="F11" s="623" t="s">
        <v>26</v>
      </c>
      <c r="G11" s="579" t="s">
        <v>763</v>
      </c>
      <c r="H11" s="599" t="str">
        <f>CONCATENATE("5101863",VLOOKUP(E11,[1]EQUIVALENCIAS!$A$1:$B$11,2,FALSE))</f>
        <v>510186304</v>
      </c>
      <c r="I11" s="590">
        <v>1</v>
      </c>
      <c r="J11" s="591">
        <v>4212</v>
      </c>
      <c r="K11" s="589" t="s">
        <v>94</v>
      </c>
      <c r="L11" s="578" t="s">
        <v>591</v>
      </c>
      <c r="M11" s="577" t="s">
        <v>568</v>
      </c>
      <c r="N11" s="589" t="s">
        <v>101</v>
      </c>
      <c r="O11" t="s">
        <v>103</v>
      </c>
      <c r="P11" s="589" t="s">
        <v>105</v>
      </c>
      <c r="Q11" s="589" t="s">
        <v>109</v>
      </c>
      <c r="R11" s="589" t="s">
        <v>112</v>
      </c>
      <c r="S11" s="590">
        <v>15</v>
      </c>
      <c r="T11" s="589" t="s">
        <v>117</v>
      </c>
      <c r="U11" s="597" t="s">
        <v>567</v>
      </c>
      <c r="V11" s="589" t="s">
        <v>142</v>
      </c>
      <c r="W11" s="597" t="s">
        <v>588</v>
      </c>
      <c r="X11" s="597" t="s">
        <v>589</v>
      </c>
      <c r="Y11" s="597" t="s">
        <v>590</v>
      </c>
      <c r="Z11" s="589" t="s">
        <v>336</v>
      </c>
      <c r="AA11" s="589" t="s">
        <v>154</v>
      </c>
      <c r="AB11" s="589" t="s">
        <v>154</v>
      </c>
    </row>
    <row r="12" spans="1:28" ht="15" customHeight="1">
      <c r="A12" s="593" t="s">
        <v>587</v>
      </c>
      <c r="B12" s="597" t="s">
        <v>561</v>
      </c>
      <c r="C12" s="597" t="s">
        <v>54</v>
      </c>
      <c r="D12" s="597" t="s">
        <v>54</v>
      </c>
      <c r="E12" t="s">
        <v>177</v>
      </c>
      <c r="F12" s="623" t="s">
        <v>26</v>
      </c>
      <c r="G12" s="579" t="s">
        <v>763</v>
      </c>
      <c r="H12" s="599" t="str">
        <f>CONCATENATE("5101863",VLOOKUP(E12,[1]EQUIVALENCIAS!$A$1:$B$11,2,FALSE))</f>
        <v>510186305</v>
      </c>
      <c r="I12" s="590">
        <v>1</v>
      </c>
      <c r="J12" s="591">
        <v>4212</v>
      </c>
      <c r="K12" s="589" t="s">
        <v>94</v>
      </c>
      <c r="L12" s="578" t="s">
        <v>591</v>
      </c>
      <c r="M12" s="577" t="s">
        <v>568</v>
      </c>
      <c r="N12" s="589" t="s">
        <v>101</v>
      </c>
      <c r="O12" t="s">
        <v>103</v>
      </c>
      <c r="P12" s="589" t="s">
        <v>105</v>
      </c>
      <c r="Q12" s="589" t="s">
        <v>109</v>
      </c>
      <c r="R12" s="589" t="s">
        <v>112</v>
      </c>
      <c r="S12" s="590">
        <v>15</v>
      </c>
      <c r="T12" s="589" t="s">
        <v>117</v>
      </c>
      <c r="U12" s="597" t="s">
        <v>567</v>
      </c>
      <c r="V12" s="589" t="s">
        <v>142</v>
      </c>
      <c r="W12" s="597" t="s">
        <v>588</v>
      </c>
      <c r="X12" s="597" t="s">
        <v>589</v>
      </c>
      <c r="Y12" s="597" t="s">
        <v>590</v>
      </c>
      <c r="Z12" s="589" t="s">
        <v>336</v>
      </c>
      <c r="AA12" s="589" t="s">
        <v>154</v>
      </c>
      <c r="AB12" s="589" t="s">
        <v>154</v>
      </c>
    </row>
    <row r="13" spans="1:28" ht="15" customHeight="1">
      <c r="A13" s="593" t="s">
        <v>587</v>
      </c>
      <c r="B13" s="597" t="s">
        <v>561</v>
      </c>
      <c r="C13" s="597" t="s">
        <v>54</v>
      </c>
      <c r="D13" s="597" t="s">
        <v>54</v>
      </c>
      <c r="E13" t="s">
        <v>182</v>
      </c>
      <c r="F13" s="623" t="s">
        <v>26</v>
      </c>
      <c r="G13" s="579" t="s">
        <v>763</v>
      </c>
      <c r="H13" s="599" t="str">
        <f>CONCATENATE("5101863",VLOOKUP(E13,[1]EQUIVALENCIAS!$A$1:$B$11,2,FALSE))</f>
        <v>510186306</v>
      </c>
      <c r="I13" s="590">
        <v>1</v>
      </c>
      <c r="J13" s="591">
        <v>4212</v>
      </c>
      <c r="K13" s="589" t="s">
        <v>94</v>
      </c>
      <c r="L13" s="578" t="s">
        <v>591</v>
      </c>
      <c r="M13" s="577" t="s">
        <v>568</v>
      </c>
      <c r="N13" s="589" t="s">
        <v>101</v>
      </c>
      <c r="O13" t="s">
        <v>103</v>
      </c>
      <c r="P13" s="589" t="s">
        <v>105</v>
      </c>
      <c r="Q13" s="589" t="s">
        <v>109</v>
      </c>
      <c r="R13" s="589" t="s">
        <v>112</v>
      </c>
      <c r="S13" s="590">
        <v>15</v>
      </c>
      <c r="T13" s="589" t="s">
        <v>117</v>
      </c>
      <c r="U13" s="597" t="s">
        <v>567</v>
      </c>
      <c r="V13" s="589" t="s">
        <v>142</v>
      </c>
      <c r="W13" s="597" t="s">
        <v>588</v>
      </c>
      <c r="X13" s="597" t="s">
        <v>589</v>
      </c>
      <c r="Y13" s="597" t="s">
        <v>590</v>
      </c>
      <c r="Z13" s="589" t="s">
        <v>336</v>
      </c>
      <c r="AA13" s="589" t="s">
        <v>154</v>
      </c>
      <c r="AB13" s="589" t="s">
        <v>154</v>
      </c>
    </row>
    <row r="14" spans="1:28" ht="15" customHeight="1">
      <c r="A14" s="593" t="s">
        <v>587</v>
      </c>
      <c r="B14" s="597" t="s">
        <v>561</v>
      </c>
      <c r="C14" t="s">
        <v>36</v>
      </c>
      <c r="D14" s="589" t="s">
        <v>36</v>
      </c>
      <c r="E14" s="589" t="s">
        <v>578</v>
      </c>
      <c r="F14" s="623" t="s">
        <v>26</v>
      </c>
      <c r="G14" s="579" t="s">
        <v>764</v>
      </c>
      <c r="H14" s="599" t="str">
        <f>CONCATENATE("5101852",VLOOKUP(E14,[1]EQUIVALENCIAS!$A$1:$B$11,2,FALSE))</f>
        <v>510185210</v>
      </c>
      <c r="I14" s="590">
        <v>1</v>
      </c>
      <c r="J14" s="591">
        <v>4212</v>
      </c>
      <c r="K14" s="589" t="s">
        <v>94</v>
      </c>
      <c r="L14" s="578" t="s">
        <v>591</v>
      </c>
      <c r="M14" s="577" t="s">
        <v>568</v>
      </c>
      <c r="N14" s="589" t="s">
        <v>101</v>
      </c>
      <c r="O14" t="s">
        <v>103</v>
      </c>
      <c r="P14" s="589" t="s">
        <v>105</v>
      </c>
      <c r="Q14" s="589" t="s">
        <v>109</v>
      </c>
      <c r="R14" s="589" t="s">
        <v>112</v>
      </c>
      <c r="S14" s="590">
        <v>15</v>
      </c>
      <c r="T14" s="589" t="s">
        <v>117</v>
      </c>
      <c r="U14" s="597" t="s">
        <v>567</v>
      </c>
      <c r="V14" s="589" t="s">
        <v>142</v>
      </c>
      <c r="W14" s="597" t="s">
        <v>588</v>
      </c>
      <c r="X14" s="597" t="s">
        <v>589</v>
      </c>
      <c r="Y14" s="597" t="s">
        <v>590</v>
      </c>
      <c r="Z14" s="589" t="s">
        <v>336</v>
      </c>
      <c r="AA14" s="589" t="s">
        <v>154</v>
      </c>
      <c r="AB14" s="589" t="s">
        <v>154</v>
      </c>
    </row>
    <row r="15" spans="1:28" ht="15" customHeight="1">
      <c r="A15" s="593" t="s">
        <v>587</v>
      </c>
      <c r="B15" s="597" t="s">
        <v>561</v>
      </c>
      <c r="C15" s="589" t="s">
        <v>36</v>
      </c>
      <c r="D15" s="589" t="s">
        <v>36</v>
      </c>
      <c r="E15" s="589" t="s">
        <v>163</v>
      </c>
      <c r="F15" s="623" t="s">
        <v>26</v>
      </c>
      <c r="G15" s="579" t="s">
        <v>764</v>
      </c>
      <c r="H15" s="599" t="str">
        <f>CONCATENATE("5101852",VLOOKUP(E15,[1]EQUIVALENCIAS!$A$1:$B$11,2,FALSE))</f>
        <v>510185200</v>
      </c>
      <c r="I15" s="590">
        <v>1</v>
      </c>
      <c r="J15" s="591">
        <v>4212</v>
      </c>
      <c r="K15" s="589" t="s">
        <v>94</v>
      </c>
      <c r="L15" s="578" t="s">
        <v>591</v>
      </c>
      <c r="M15" s="577" t="s">
        <v>568</v>
      </c>
      <c r="N15" s="589" t="s">
        <v>101</v>
      </c>
      <c r="O15" t="s">
        <v>103</v>
      </c>
      <c r="P15" s="589" t="s">
        <v>105</v>
      </c>
      <c r="Q15" s="589" t="s">
        <v>109</v>
      </c>
      <c r="R15" s="589" t="s">
        <v>112</v>
      </c>
      <c r="S15" s="590">
        <v>15</v>
      </c>
      <c r="T15" s="589" t="s">
        <v>117</v>
      </c>
      <c r="U15" s="597" t="s">
        <v>567</v>
      </c>
      <c r="V15" s="589" t="s">
        <v>142</v>
      </c>
      <c r="W15" s="597" t="s">
        <v>588</v>
      </c>
      <c r="X15" s="597" t="s">
        <v>589</v>
      </c>
      <c r="Y15" s="597" t="s">
        <v>590</v>
      </c>
      <c r="Z15" s="589" t="s">
        <v>336</v>
      </c>
      <c r="AA15" s="589" t="s">
        <v>154</v>
      </c>
      <c r="AB15" s="589" t="s">
        <v>154</v>
      </c>
    </row>
    <row r="16" spans="1:28" ht="15" customHeight="1">
      <c r="A16" s="593" t="s">
        <v>587</v>
      </c>
      <c r="B16" s="597" t="s">
        <v>561</v>
      </c>
      <c r="C16" s="589" t="s">
        <v>36</v>
      </c>
      <c r="D16" s="589" t="s">
        <v>36</v>
      </c>
      <c r="E16" s="589" t="s">
        <v>187</v>
      </c>
      <c r="F16" s="623" t="s">
        <v>26</v>
      </c>
      <c r="G16" s="579" t="s">
        <v>764</v>
      </c>
      <c r="H16" s="599" t="str">
        <f>CONCATENATE("5101852",VLOOKUP(E16,[1]EQUIVALENCIAS!$A$1:$B$11,2,FALSE))</f>
        <v>510185201</v>
      </c>
      <c r="I16" s="590">
        <v>1</v>
      </c>
      <c r="J16" s="591">
        <v>4212</v>
      </c>
      <c r="K16" s="589" t="s">
        <v>94</v>
      </c>
      <c r="L16" s="578" t="s">
        <v>591</v>
      </c>
      <c r="M16" s="577" t="s">
        <v>568</v>
      </c>
      <c r="N16" s="589" t="s">
        <v>101</v>
      </c>
      <c r="O16" t="s">
        <v>103</v>
      </c>
      <c r="P16" s="589" t="s">
        <v>105</v>
      </c>
      <c r="Q16" s="589" t="s">
        <v>109</v>
      </c>
      <c r="R16" s="589" t="s">
        <v>112</v>
      </c>
      <c r="S16" s="590">
        <v>15</v>
      </c>
      <c r="T16" s="589" t="s">
        <v>117</v>
      </c>
      <c r="U16" s="597" t="s">
        <v>567</v>
      </c>
      <c r="V16" s="589" t="s">
        <v>142</v>
      </c>
      <c r="W16" s="597" t="s">
        <v>588</v>
      </c>
      <c r="X16" s="597" t="s">
        <v>589</v>
      </c>
      <c r="Y16" s="597" t="s">
        <v>590</v>
      </c>
      <c r="Z16" s="589" t="s">
        <v>336</v>
      </c>
      <c r="AA16" s="589" t="s">
        <v>154</v>
      </c>
      <c r="AB16" s="589" t="s">
        <v>154</v>
      </c>
    </row>
    <row r="17" spans="1:28" ht="15" customHeight="1">
      <c r="A17" s="593" t="s">
        <v>587</v>
      </c>
      <c r="B17" s="597" t="s">
        <v>561</v>
      </c>
      <c r="C17" s="589" t="s">
        <v>36</v>
      </c>
      <c r="D17" s="589" t="s">
        <v>36</v>
      </c>
      <c r="E17" s="589" t="s">
        <v>179</v>
      </c>
      <c r="F17" s="623" t="s">
        <v>26</v>
      </c>
      <c r="G17" s="579" t="s">
        <v>764</v>
      </c>
      <c r="H17" s="599" t="str">
        <f>CONCATENATE("5101852",VLOOKUP(E17,[1]EQUIVALENCIAS!$A$1:$B$11,2,FALSE))</f>
        <v>510185202</v>
      </c>
      <c r="I17" s="590">
        <v>1</v>
      </c>
      <c r="J17" s="591">
        <v>4212</v>
      </c>
      <c r="K17" s="589" t="s">
        <v>94</v>
      </c>
      <c r="L17" s="578" t="s">
        <v>591</v>
      </c>
      <c r="M17" s="577" t="s">
        <v>568</v>
      </c>
      <c r="N17" s="589" t="s">
        <v>101</v>
      </c>
      <c r="O17" t="s">
        <v>103</v>
      </c>
      <c r="P17" s="589" t="s">
        <v>105</v>
      </c>
      <c r="Q17" s="589" t="s">
        <v>109</v>
      </c>
      <c r="R17" s="589" t="s">
        <v>112</v>
      </c>
      <c r="S17" s="590">
        <v>15</v>
      </c>
      <c r="T17" s="589" t="s">
        <v>117</v>
      </c>
      <c r="U17" s="597" t="s">
        <v>567</v>
      </c>
      <c r="V17" s="589" t="s">
        <v>142</v>
      </c>
      <c r="W17" s="597" t="s">
        <v>588</v>
      </c>
      <c r="X17" s="597" t="s">
        <v>589</v>
      </c>
      <c r="Y17" s="597" t="s">
        <v>590</v>
      </c>
      <c r="Z17" s="589" t="s">
        <v>336</v>
      </c>
      <c r="AA17" s="589" t="s">
        <v>154</v>
      </c>
      <c r="AB17" s="589" t="s">
        <v>154</v>
      </c>
    </row>
    <row r="18" spans="1:28" ht="15" customHeight="1">
      <c r="A18" s="593" t="s">
        <v>587</v>
      </c>
      <c r="B18" s="597" t="s">
        <v>561</v>
      </c>
      <c r="C18" s="589" t="s">
        <v>36</v>
      </c>
      <c r="D18" s="589" t="s">
        <v>36</v>
      </c>
      <c r="E18" s="589" t="s">
        <v>176</v>
      </c>
      <c r="F18" s="623" t="s">
        <v>26</v>
      </c>
      <c r="G18" s="579" t="s">
        <v>764</v>
      </c>
      <c r="H18" s="599" t="str">
        <f>CONCATENATE("5101852",VLOOKUP(E18,[1]EQUIVALENCIAS!$A$1:$B$11,2,FALSE))</f>
        <v>510185203</v>
      </c>
      <c r="I18" s="590">
        <v>1</v>
      </c>
      <c r="J18" s="591">
        <v>4212</v>
      </c>
      <c r="K18" s="589" t="s">
        <v>94</v>
      </c>
      <c r="L18" s="578" t="s">
        <v>591</v>
      </c>
      <c r="M18" s="577" t="s">
        <v>568</v>
      </c>
      <c r="N18" s="589" t="s">
        <v>101</v>
      </c>
      <c r="O18" t="s">
        <v>103</v>
      </c>
      <c r="P18" s="589" t="s">
        <v>105</v>
      </c>
      <c r="Q18" s="589" t="s">
        <v>109</v>
      </c>
      <c r="R18" s="589" t="s">
        <v>112</v>
      </c>
      <c r="S18" s="590">
        <v>15</v>
      </c>
      <c r="T18" s="589" t="s">
        <v>117</v>
      </c>
      <c r="U18" s="597" t="s">
        <v>567</v>
      </c>
      <c r="V18" s="589" t="s">
        <v>142</v>
      </c>
      <c r="W18" s="597" t="s">
        <v>588</v>
      </c>
      <c r="X18" s="597" t="s">
        <v>589</v>
      </c>
      <c r="Y18" s="597" t="s">
        <v>590</v>
      </c>
      <c r="Z18" s="589" t="s">
        <v>336</v>
      </c>
      <c r="AA18" s="589" t="s">
        <v>154</v>
      </c>
      <c r="AB18" s="589" t="s">
        <v>154</v>
      </c>
    </row>
    <row r="19" spans="1:28" ht="15" customHeight="1">
      <c r="A19" s="593" t="s">
        <v>587</v>
      </c>
      <c r="B19" s="597" t="s">
        <v>561</v>
      </c>
      <c r="C19" s="589" t="s">
        <v>36</v>
      </c>
      <c r="D19" s="589" t="s">
        <v>36</v>
      </c>
      <c r="E19" s="589" t="s">
        <v>174</v>
      </c>
      <c r="F19" s="623" t="s">
        <v>26</v>
      </c>
      <c r="G19" s="579" t="s">
        <v>764</v>
      </c>
      <c r="H19" s="599" t="str">
        <f>CONCATENATE("5101852",VLOOKUP(E19,[1]EQUIVALENCIAS!$A$1:$B$11,2,FALSE))</f>
        <v>510185204</v>
      </c>
      <c r="I19" s="590">
        <v>1</v>
      </c>
      <c r="J19" s="591">
        <v>4212</v>
      </c>
      <c r="K19" s="589" t="s">
        <v>94</v>
      </c>
      <c r="L19" s="578" t="s">
        <v>591</v>
      </c>
      <c r="M19" s="577" t="s">
        <v>568</v>
      </c>
      <c r="N19" s="589" t="s">
        <v>101</v>
      </c>
      <c r="O19" t="s">
        <v>103</v>
      </c>
      <c r="P19" s="589" t="s">
        <v>105</v>
      </c>
      <c r="Q19" s="589" t="s">
        <v>109</v>
      </c>
      <c r="R19" s="589" t="s">
        <v>112</v>
      </c>
      <c r="S19" s="590">
        <v>15</v>
      </c>
      <c r="T19" s="589" t="s">
        <v>117</v>
      </c>
      <c r="U19" s="597" t="s">
        <v>567</v>
      </c>
      <c r="V19" s="589" t="s">
        <v>142</v>
      </c>
      <c r="W19" s="597" t="s">
        <v>588</v>
      </c>
      <c r="X19" s="597" t="s">
        <v>589</v>
      </c>
      <c r="Y19" s="597" t="s">
        <v>590</v>
      </c>
      <c r="Z19" s="589" t="s">
        <v>336</v>
      </c>
      <c r="AA19" s="589" t="s">
        <v>154</v>
      </c>
      <c r="AB19" s="589" t="s">
        <v>154</v>
      </c>
    </row>
    <row r="20" spans="1:28" ht="15" customHeight="1">
      <c r="A20" s="593" t="s">
        <v>587</v>
      </c>
      <c r="B20" s="597" t="s">
        <v>561</v>
      </c>
      <c r="C20" s="589" t="s">
        <v>36</v>
      </c>
      <c r="D20" s="589" t="s">
        <v>36</v>
      </c>
      <c r="E20" s="589" t="s">
        <v>177</v>
      </c>
      <c r="F20" s="623" t="s">
        <v>26</v>
      </c>
      <c r="G20" s="579" t="s">
        <v>764</v>
      </c>
      <c r="H20" s="599" t="str">
        <f>CONCATENATE("5101852",VLOOKUP(E20,[1]EQUIVALENCIAS!$A$1:$B$11,2,FALSE))</f>
        <v>510185205</v>
      </c>
      <c r="I20" s="590">
        <v>1</v>
      </c>
      <c r="J20" s="591">
        <v>4212</v>
      </c>
      <c r="K20" s="589" t="s">
        <v>94</v>
      </c>
      <c r="L20" s="578" t="s">
        <v>591</v>
      </c>
      <c r="M20" s="577" t="s">
        <v>568</v>
      </c>
      <c r="N20" s="589" t="s">
        <v>101</v>
      </c>
      <c r="O20" t="s">
        <v>103</v>
      </c>
      <c r="P20" s="589" t="s">
        <v>105</v>
      </c>
      <c r="Q20" s="589" t="s">
        <v>109</v>
      </c>
      <c r="R20" s="589" t="s">
        <v>112</v>
      </c>
      <c r="S20" s="590">
        <v>15</v>
      </c>
      <c r="T20" s="589" t="s">
        <v>117</v>
      </c>
      <c r="U20" s="597" t="s">
        <v>567</v>
      </c>
      <c r="V20" s="589" t="s">
        <v>142</v>
      </c>
      <c r="W20" s="597" t="s">
        <v>588</v>
      </c>
      <c r="X20" s="597" t="s">
        <v>589</v>
      </c>
      <c r="Y20" s="597" t="s">
        <v>590</v>
      </c>
      <c r="Z20" s="589" t="s">
        <v>336</v>
      </c>
      <c r="AA20" s="589" t="s">
        <v>154</v>
      </c>
      <c r="AB20" s="589" t="s">
        <v>154</v>
      </c>
    </row>
    <row r="21" spans="1:28" ht="15" customHeight="1">
      <c r="A21" s="593" t="s">
        <v>587</v>
      </c>
      <c r="B21" s="597" t="s">
        <v>561</v>
      </c>
      <c r="C21" s="589" t="s">
        <v>36</v>
      </c>
      <c r="D21" s="589" t="s">
        <v>36</v>
      </c>
      <c r="E21" s="589" t="s">
        <v>182</v>
      </c>
      <c r="F21" s="623" t="s">
        <v>26</v>
      </c>
      <c r="G21" s="579" t="s">
        <v>764</v>
      </c>
      <c r="H21" s="599" t="str">
        <f>CONCATENATE("5101852",VLOOKUP(E21,[1]EQUIVALENCIAS!$A$1:$B$11,2,FALSE))</f>
        <v>510185206</v>
      </c>
      <c r="I21" s="590">
        <v>1</v>
      </c>
      <c r="J21" s="591">
        <v>4212</v>
      </c>
      <c r="K21" s="589" t="s">
        <v>94</v>
      </c>
      <c r="L21" s="578" t="s">
        <v>591</v>
      </c>
      <c r="M21" s="577" t="s">
        <v>568</v>
      </c>
      <c r="N21" s="589" t="s">
        <v>101</v>
      </c>
      <c r="O21" t="s">
        <v>103</v>
      </c>
      <c r="P21" s="589" t="s">
        <v>105</v>
      </c>
      <c r="Q21" s="589" t="s">
        <v>109</v>
      </c>
      <c r="R21" s="589" t="s">
        <v>112</v>
      </c>
      <c r="S21" s="590">
        <v>15</v>
      </c>
      <c r="T21" s="589" t="s">
        <v>117</v>
      </c>
      <c r="U21" s="597" t="s">
        <v>567</v>
      </c>
      <c r="V21" s="589" t="s">
        <v>142</v>
      </c>
      <c r="W21" s="597" t="s">
        <v>588</v>
      </c>
      <c r="X21" s="597" t="s">
        <v>589</v>
      </c>
      <c r="Y21" s="597" t="s">
        <v>590</v>
      </c>
      <c r="Z21" s="589" t="s">
        <v>336</v>
      </c>
      <c r="AA21" s="589" t="s">
        <v>154</v>
      </c>
      <c r="AB21" s="589" t="s">
        <v>154</v>
      </c>
    </row>
    <row r="22" spans="1:28" ht="15" customHeight="1">
      <c r="A22" s="593" t="s">
        <v>587</v>
      </c>
      <c r="B22" s="597" t="s">
        <v>561</v>
      </c>
      <c r="C22" s="597" t="s">
        <v>51</v>
      </c>
      <c r="D22" s="597" t="s">
        <v>51</v>
      </c>
      <c r="E22" s="589" t="s">
        <v>578</v>
      </c>
      <c r="F22" s="623" t="s">
        <v>26</v>
      </c>
      <c r="G22" s="579" t="s">
        <v>765</v>
      </c>
      <c r="H22" s="599" t="str">
        <f>CONCATENATE("5101855",VLOOKUP(E22,[1]EQUIVALENCIAS!$A$1:$B$11,2,FALSE))</f>
        <v>510185510</v>
      </c>
      <c r="I22" s="590">
        <v>1</v>
      </c>
      <c r="J22" s="591">
        <v>4212</v>
      </c>
      <c r="K22" s="589" t="s">
        <v>94</v>
      </c>
      <c r="L22" s="578" t="s">
        <v>591</v>
      </c>
      <c r="M22" s="577" t="s">
        <v>568</v>
      </c>
      <c r="N22" s="589" t="s">
        <v>101</v>
      </c>
      <c r="O22" t="s">
        <v>103</v>
      </c>
      <c r="P22" s="589" t="s">
        <v>105</v>
      </c>
      <c r="Q22" s="589" t="s">
        <v>109</v>
      </c>
      <c r="R22" s="589" t="s">
        <v>112</v>
      </c>
      <c r="S22" s="590">
        <v>15</v>
      </c>
      <c r="T22" s="589" t="s">
        <v>117</v>
      </c>
      <c r="U22" s="597" t="s">
        <v>567</v>
      </c>
      <c r="V22" s="589" t="s">
        <v>142</v>
      </c>
      <c r="W22" s="597" t="s">
        <v>588</v>
      </c>
      <c r="X22" s="597" t="s">
        <v>589</v>
      </c>
      <c r="Y22" s="597" t="s">
        <v>590</v>
      </c>
      <c r="Z22" s="589" t="s">
        <v>336</v>
      </c>
      <c r="AA22" s="589" t="s">
        <v>154</v>
      </c>
      <c r="AB22" s="589" t="s">
        <v>154</v>
      </c>
    </row>
    <row r="23" spans="1:28" ht="15" customHeight="1">
      <c r="A23" s="593" t="s">
        <v>587</v>
      </c>
      <c r="B23" s="597" t="s">
        <v>561</v>
      </c>
      <c r="C23" s="597" t="s">
        <v>51</v>
      </c>
      <c r="D23" s="597" t="s">
        <v>51</v>
      </c>
      <c r="E23" s="589" t="s">
        <v>163</v>
      </c>
      <c r="F23" s="623" t="s">
        <v>26</v>
      </c>
      <c r="G23" s="579" t="s">
        <v>765</v>
      </c>
      <c r="H23" s="599" t="str">
        <f>CONCATENATE("5101855",VLOOKUP(E23,[1]EQUIVALENCIAS!$A$1:$B$11,2,FALSE))</f>
        <v>510185500</v>
      </c>
      <c r="I23" s="590">
        <v>1</v>
      </c>
      <c r="J23" s="591">
        <v>4212</v>
      </c>
      <c r="K23" s="589" t="s">
        <v>94</v>
      </c>
      <c r="L23" s="578" t="s">
        <v>591</v>
      </c>
      <c r="M23" s="577" t="s">
        <v>568</v>
      </c>
      <c r="N23" s="589" t="s">
        <v>101</v>
      </c>
      <c r="O23" t="s">
        <v>103</v>
      </c>
      <c r="P23" s="589" t="s">
        <v>105</v>
      </c>
      <c r="Q23" s="589" t="s">
        <v>109</v>
      </c>
      <c r="R23" s="589" t="s">
        <v>112</v>
      </c>
      <c r="S23" s="590">
        <v>15</v>
      </c>
      <c r="T23" s="589" t="s">
        <v>117</v>
      </c>
      <c r="U23" s="597" t="s">
        <v>567</v>
      </c>
      <c r="V23" s="589" t="s">
        <v>142</v>
      </c>
      <c r="W23" s="597" t="s">
        <v>588</v>
      </c>
      <c r="X23" s="597" t="s">
        <v>589</v>
      </c>
      <c r="Y23" s="597" t="s">
        <v>590</v>
      </c>
      <c r="Z23" s="589" t="s">
        <v>336</v>
      </c>
      <c r="AA23" s="589" t="s">
        <v>154</v>
      </c>
      <c r="AB23" s="589" t="s">
        <v>154</v>
      </c>
    </row>
    <row r="24" spans="1:28" ht="15" customHeight="1">
      <c r="A24" s="593" t="s">
        <v>587</v>
      </c>
      <c r="B24" s="597" t="s">
        <v>561</v>
      </c>
      <c r="C24" s="597" t="s">
        <v>51</v>
      </c>
      <c r="D24" s="597" t="s">
        <v>51</v>
      </c>
      <c r="E24" s="589" t="s">
        <v>187</v>
      </c>
      <c r="F24" s="623" t="s">
        <v>26</v>
      </c>
      <c r="G24" s="579" t="s">
        <v>765</v>
      </c>
      <c r="H24" s="599" t="str">
        <f>CONCATENATE("5101855",VLOOKUP(E24,[1]EQUIVALENCIAS!$A$1:$B$11,2,FALSE))</f>
        <v>510185501</v>
      </c>
      <c r="I24" s="590">
        <v>1</v>
      </c>
      <c r="J24" s="591">
        <v>4212</v>
      </c>
      <c r="K24" s="589" t="s">
        <v>94</v>
      </c>
      <c r="L24" s="578" t="s">
        <v>591</v>
      </c>
      <c r="M24" s="577" t="s">
        <v>568</v>
      </c>
      <c r="N24" s="589" t="s">
        <v>101</v>
      </c>
      <c r="O24" t="s">
        <v>103</v>
      </c>
      <c r="P24" s="589" t="s">
        <v>105</v>
      </c>
      <c r="Q24" s="589" t="s">
        <v>109</v>
      </c>
      <c r="R24" s="589" t="s">
        <v>112</v>
      </c>
      <c r="S24" s="590">
        <v>15</v>
      </c>
      <c r="T24" s="589" t="s">
        <v>117</v>
      </c>
      <c r="U24" s="597" t="s">
        <v>567</v>
      </c>
      <c r="V24" s="589" t="s">
        <v>142</v>
      </c>
      <c r="W24" s="597" t="s">
        <v>588</v>
      </c>
      <c r="X24" s="597" t="s">
        <v>589</v>
      </c>
      <c r="Y24" s="597" t="s">
        <v>590</v>
      </c>
      <c r="Z24" s="589" t="s">
        <v>336</v>
      </c>
      <c r="AA24" s="589" t="s">
        <v>154</v>
      </c>
      <c r="AB24" s="589" t="s">
        <v>154</v>
      </c>
    </row>
    <row r="25" spans="1:28" ht="15" customHeight="1">
      <c r="A25" s="593" t="s">
        <v>587</v>
      </c>
      <c r="B25" s="597" t="s">
        <v>561</v>
      </c>
      <c r="C25" s="597" t="s">
        <v>51</v>
      </c>
      <c r="D25" s="597" t="s">
        <v>51</v>
      </c>
      <c r="E25" s="589" t="s">
        <v>179</v>
      </c>
      <c r="F25" s="623" t="s">
        <v>26</v>
      </c>
      <c r="G25" s="579" t="s">
        <v>765</v>
      </c>
      <c r="H25" s="599" t="str">
        <f>CONCATENATE("5101855",VLOOKUP(E25,[1]EQUIVALENCIAS!$A$1:$B$11,2,FALSE))</f>
        <v>510185502</v>
      </c>
      <c r="I25" s="590">
        <v>1</v>
      </c>
      <c r="J25" s="591">
        <v>4212</v>
      </c>
      <c r="K25" s="589" t="s">
        <v>94</v>
      </c>
      <c r="L25" s="578" t="s">
        <v>591</v>
      </c>
      <c r="M25" s="577" t="s">
        <v>568</v>
      </c>
      <c r="N25" s="589" t="s">
        <v>101</v>
      </c>
      <c r="O25" t="s">
        <v>103</v>
      </c>
      <c r="P25" s="589" t="s">
        <v>105</v>
      </c>
      <c r="Q25" s="589" t="s">
        <v>109</v>
      </c>
      <c r="R25" s="589" t="s">
        <v>112</v>
      </c>
      <c r="S25" s="590">
        <v>15</v>
      </c>
      <c r="T25" s="589" t="s">
        <v>117</v>
      </c>
      <c r="U25" s="597" t="s">
        <v>567</v>
      </c>
      <c r="V25" s="589" t="s">
        <v>142</v>
      </c>
      <c r="W25" s="597" t="s">
        <v>588</v>
      </c>
      <c r="X25" s="597" t="s">
        <v>589</v>
      </c>
      <c r="Y25" s="597" t="s">
        <v>590</v>
      </c>
      <c r="Z25" s="589" t="s">
        <v>336</v>
      </c>
      <c r="AA25" s="589" t="s">
        <v>154</v>
      </c>
      <c r="AB25" s="589" t="s">
        <v>154</v>
      </c>
    </row>
    <row r="26" spans="1:28" ht="15" customHeight="1">
      <c r="A26" s="593" t="s">
        <v>587</v>
      </c>
      <c r="B26" s="597" t="s">
        <v>561</v>
      </c>
      <c r="C26" s="597" t="s">
        <v>51</v>
      </c>
      <c r="D26" s="597" t="s">
        <v>51</v>
      </c>
      <c r="E26" s="589" t="s">
        <v>176</v>
      </c>
      <c r="F26" s="623" t="s">
        <v>26</v>
      </c>
      <c r="G26" s="579" t="s">
        <v>765</v>
      </c>
      <c r="H26" s="599" t="str">
        <f>CONCATENATE("5101855",VLOOKUP(E26,[1]EQUIVALENCIAS!$A$1:$B$11,2,FALSE))</f>
        <v>510185503</v>
      </c>
      <c r="I26" s="590">
        <v>1</v>
      </c>
      <c r="J26" s="591">
        <v>4212</v>
      </c>
      <c r="K26" s="589" t="s">
        <v>94</v>
      </c>
      <c r="L26" s="578" t="s">
        <v>591</v>
      </c>
      <c r="M26" s="577" t="s">
        <v>568</v>
      </c>
      <c r="N26" s="589" t="s">
        <v>101</v>
      </c>
      <c r="O26" t="s">
        <v>103</v>
      </c>
      <c r="P26" s="589" t="s">
        <v>105</v>
      </c>
      <c r="Q26" s="589" t="s">
        <v>109</v>
      </c>
      <c r="R26" s="589" t="s">
        <v>112</v>
      </c>
      <c r="S26" s="590">
        <v>15</v>
      </c>
      <c r="T26" s="589" t="s">
        <v>117</v>
      </c>
      <c r="U26" s="597" t="s">
        <v>567</v>
      </c>
      <c r="V26" s="589" t="s">
        <v>142</v>
      </c>
      <c r="W26" s="597" t="s">
        <v>588</v>
      </c>
      <c r="X26" s="597" t="s">
        <v>589</v>
      </c>
      <c r="Y26" s="597" t="s">
        <v>590</v>
      </c>
      <c r="Z26" s="589" t="s">
        <v>336</v>
      </c>
      <c r="AA26" s="589" t="s">
        <v>154</v>
      </c>
      <c r="AB26" s="589" t="s">
        <v>154</v>
      </c>
    </row>
    <row r="27" spans="1:28" ht="15" customHeight="1">
      <c r="A27" s="593" t="s">
        <v>587</v>
      </c>
      <c r="B27" s="597" t="s">
        <v>561</v>
      </c>
      <c r="C27" s="597" t="s">
        <v>51</v>
      </c>
      <c r="D27" s="597" t="s">
        <v>51</v>
      </c>
      <c r="E27" s="589" t="s">
        <v>174</v>
      </c>
      <c r="F27" s="623" t="s">
        <v>26</v>
      </c>
      <c r="G27" s="579" t="s">
        <v>765</v>
      </c>
      <c r="H27" s="599" t="str">
        <f>CONCATENATE("5101855",VLOOKUP(E27,[1]EQUIVALENCIAS!$A$1:$B$11,2,FALSE))</f>
        <v>510185504</v>
      </c>
      <c r="I27" s="590">
        <v>1</v>
      </c>
      <c r="J27" s="591">
        <v>4212</v>
      </c>
      <c r="K27" s="589" t="s">
        <v>94</v>
      </c>
      <c r="L27" s="578" t="s">
        <v>591</v>
      </c>
      <c r="M27" s="577" t="s">
        <v>568</v>
      </c>
      <c r="N27" s="589" t="s">
        <v>101</v>
      </c>
      <c r="O27" t="s">
        <v>103</v>
      </c>
      <c r="P27" s="589" t="s">
        <v>105</v>
      </c>
      <c r="Q27" s="589" t="s">
        <v>109</v>
      </c>
      <c r="R27" s="589" t="s">
        <v>112</v>
      </c>
      <c r="S27" s="590">
        <v>15</v>
      </c>
      <c r="T27" s="589" t="s">
        <v>117</v>
      </c>
      <c r="U27" s="597" t="s">
        <v>567</v>
      </c>
      <c r="V27" s="589" t="s">
        <v>142</v>
      </c>
      <c r="W27" s="597" t="s">
        <v>588</v>
      </c>
      <c r="X27" s="597" t="s">
        <v>589</v>
      </c>
      <c r="Y27" s="597" t="s">
        <v>590</v>
      </c>
      <c r="Z27" s="589" t="s">
        <v>336</v>
      </c>
      <c r="AA27" s="589" t="s">
        <v>154</v>
      </c>
      <c r="AB27" s="589" t="s">
        <v>154</v>
      </c>
    </row>
    <row r="28" spans="1:28" ht="15" customHeight="1">
      <c r="A28" s="593" t="s">
        <v>587</v>
      </c>
      <c r="B28" s="597" t="s">
        <v>561</v>
      </c>
      <c r="C28" s="597" t="s">
        <v>51</v>
      </c>
      <c r="D28" s="597" t="s">
        <v>51</v>
      </c>
      <c r="E28" s="589" t="s">
        <v>177</v>
      </c>
      <c r="F28" s="623" t="s">
        <v>26</v>
      </c>
      <c r="G28" s="579" t="s">
        <v>765</v>
      </c>
      <c r="H28" s="599" t="str">
        <f>CONCATENATE("5101855",VLOOKUP(E28,[1]EQUIVALENCIAS!$A$1:$B$11,2,FALSE))</f>
        <v>510185505</v>
      </c>
      <c r="I28" s="590">
        <v>1</v>
      </c>
      <c r="J28" s="591">
        <v>4212</v>
      </c>
      <c r="K28" s="589" t="s">
        <v>94</v>
      </c>
      <c r="L28" s="578" t="s">
        <v>591</v>
      </c>
      <c r="M28" s="577" t="s">
        <v>568</v>
      </c>
      <c r="N28" s="589" t="s">
        <v>101</v>
      </c>
      <c r="O28" t="s">
        <v>103</v>
      </c>
      <c r="P28" s="589" t="s">
        <v>105</v>
      </c>
      <c r="Q28" s="589" t="s">
        <v>109</v>
      </c>
      <c r="R28" s="589" t="s">
        <v>112</v>
      </c>
      <c r="S28" s="590">
        <v>15</v>
      </c>
      <c r="T28" s="589" t="s">
        <v>117</v>
      </c>
      <c r="U28" s="597" t="s">
        <v>567</v>
      </c>
      <c r="V28" s="589" t="s">
        <v>142</v>
      </c>
      <c r="W28" s="597" t="s">
        <v>588</v>
      </c>
      <c r="X28" s="597" t="s">
        <v>589</v>
      </c>
      <c r="Y28" s="597" t="s">
        <v>590</v>
      </c>
      <c r="Z28" s="589" t="s">
        <v>336</v>
      </c>
      <c r="AA28" s="589" t="s">
        <v>154</v>
      </c>
      <c r="AB28" s="589" t="s">
        <v>154</v>
      </c>
    </row>
    <row r="29" spans="1:28" ht="15" customHeight="1">
      <c r="A29" s="593" t="s">
        <v>587</v>
      </c>
      <c r="B29" s="597" t="s">
        <v>561</v>
      </c>
      <c r="C29" s="597" t="s">
        <v>51</v>
      </c>
      <c r="D29" s="597" t="s">
        <v>51</v>
      </c>
      <c r="E29" s="589" t="s">
        <v>182</v>
      </c>
      <c r="F29" s="623" t="s">
        <v>26</v>
      </c>
      <c r="G29" s="579" t="s">
        <v>765</v>
      </c>
      <c r="H29" s="599" t="str">
        <f>CONCATENATE("5101855",VLOOKUP(E29,[1]EQUIVALENCIAS!$A$1:$B$11,2,FALSE))</f>
        <v>510185506</v>
      </c>
      <c r="I29" s="590">
        <v>1</v>
      </c>
      <c r="J29" s="591">
        <v>4212</v>
      </c>
      <c r="K29" s="589" t="s">
        <v>94</v>
      </c>
      <c r="L29" s="578" t="s">
        <v>591</v>
      </c>
      <c r="M29" s="577" t="s">
        <v>568</v>
      </c>
      <c r="N29" s="589" t="s">
        <v>101</v>
      </c>
      <c r="O29" t="s">
        <v>103</v>
      </c>
      <c r="P29" s="589" t="s">
        <v>105</v>
      </c>
      <c r="Q29" s="589" t="s">
        <v>109</v>
      </c>
      <c r="R29" s="589" t="s">
        <v>112</v>
      </c>
      <c r="S29" s="590">
        <v>15</v>
      </c>
      <c r="T29" s="589" t="s">
        <v>117</v>
      </c>
      <c r="U29" s="597" t="s">
        <v>567</v>
      </c>
      <c r="V29" s="589" t="s">
        <v>142</v>
      </c>
      <c r="W29" s="597" t="s">
        <v>588</v>
      </c>
      <c r="X29" s="597" t="s">
        <v>589</v>
      </c>
      <c r="Y29" s="597" t="s">
        <v>590</v>
      </c>
      <c r="Z29" s="589" t="s">
        <v>336</v>
      </c>
      <c r="AA29" s="589" t="s">
        <v>154</v>
      </c>
      <c r="AB29" s="589" t="s">
        <v>154</v>
      </c>
    </row>
    <row r="30" spans="1:28" ht="15" customHeight="1">
      <c r="A30" s="593" t="s">
        <v>587</v>
      </c>
      <c r="B30" s="597" t="s">
        <v>561</v>
      </c>
      <c r="C30" s="597" t="s">
        <v>48</v>
      </c>
      <c r="D30" s="597" t="s">
        <v>48</v>
      </c>
      <c r="E30" s="589" t="s">
        <v>578</v>
      </c>
      <c r="F30" s="623" t="s">
        <v>26</v>
      </c>
      <c r="G30" s="579" t="s">
        <v>766</v>
      </c>
      <c r="H30" s="599" t="str">
        <f>CONCATENATE("5101140",VLOOKUP(E30,[1]EQUIVALENCIAS!$A$1:$B$11,2,FALSE))</f>
        <v>510114010</v>
      </c>
      <c r="I30" s="590">
        <v>1</v>
      </c>
      <c r="J30" s="591">
        <v>4212</v>
      </c>
      <c r="K30" s="589" t="s">
        <v>94</v>
      </c>
      <c r="L30" s="578" t="s">
        <v>591</v>
      </c>
      <c r="M30" s="577" t="s">
        <v>568</v>
      </c>
      <c r="N30" s="589" t="s">
        <v>101</v>
      </c>
      <c r="O30" t="s">
        <v>103</v>
      </c>
      <c r="P30" s="589" t="s">
        <v>105</v>
      </c>
      <c r="Q30" s="589" t="s">
        <v>109</v>
      </c>
      <c r="R30" s="589" t="s">
        <v>112</v>
      </c>
      <c r="S30" s="590">
        <v>15</v>
      </c>
      <c r="T30" s="589" t="s">
        <v>117</v>
      </c>
      <c r="U30" s="597" t="s">
        <v>567</v>
      </c>
      <c r="V30" s="589" t="s">
        <v>142</v>
      </c>
      <c r="W30" s="597" t="s">
        <v>588</v>
      </c>
      <c r="X30" s="597" t="s">
        <v>589</v>
      </c>
      <c r="Y30" s="597" t="s">
        <v>590</v>
      </c>
      <c r="Z30" s="589" t="s">
        <v>336</v>
      </c>
      <c r="AA30" s="589" t="s">
        <v>154</v>
      </c>
      <c r="AB30" s="589" t="s">
        <v>154</v>
      </c>
    </row>
    <row r="31" spans="1:28" ht="15" customHeight="1">
      <c r="A31" s="593" t="s">
        <v>587</v>
      </c>
      <c r="B31" s="597" t="s">
        <v>561</v>
      </c>
      <c r="C31" s="597" t="s">
        <v>48</v>
      </c>
      <c r="D31" s="597" t="s">
        <v>48</v>
      </c>
      <c r="E31" s="589" t="s">
        <v>163</v>
      </c>
      <c r="F31" s="623" t="s">
        <v>26</v>
      </c>
      <c r="G31" s="579" t="s">
        <v>766</v>
      </c>
      <c r="H31" s="599" t="str">
        <f>CONCATENATE("5101140",VLOOKUP(E31,[1]EQUIVALENCIAS!$A$1:$B$11,2,FALSE))</f>
        <v>510114000</v>
      </c>
      <c r="I31" s="590">
        <v>1</v>
      </c>
      <c r="J31" s="591">
        <v>4212</v>
      </c>
      <c r="K31" s="589" t="s">
        <v>94</v>
      </c>
      <c r="L31" s="578" t="s">
        <v>591</v>
      </c>
      <c r="M31" s="577" t="s">
        <v>568</v>
      </c>
      <c r="N31" s="589" t="s">
        <v>101</v>
      </c>
      <c r="O31" t="s">
        <v>103</v>
      </c>
      <c r="P31" s="589" t="s">
        <v>105</v>
      </c>
      <c r="Q31" s="589" t="s">
        <v>109</v>
      </c>
      <c r="R31" s="589" t="s">
        <v>112</v>
      </c>
      <c r="S31" s="590">
        <v>15</v>
      </c>
      <c r="T31" s="589" t="s">
        <v>117</v>
      </c>
      <c r="U31" s="597" t="s">
        <v>567</v>
      </c>
      <c r="V31" s="589" t="s">
        <v>142</v>
      </c>
      <c r="W31" s="597" t="s">
        <v>588</v>
      </c>
      <c r="X31" s="597" t="s">
        <v>589</v>
      </c>
      <c r="Y31" s="597" t="s">
        <v>590</v>
      </c>
      <c r="Z31" s="589" t="s">
        <v>336</v>
      </c>
      <c r="AA31" s="589" t="s">
        <v>154</v>
      </c>
      <c r="AB31" s="589" t="s">
        <v>154</v>
      </c>
    </row>
    <row r="32" spans="1:28" ht="15" customHeight="1">
      <c r="A32" s="593" t="s">
        <v>587</v>
      </c>
      <c r="B32" s="597" t="s">
        <v>561</v>
      </c>
      <c r="C32" s="597" t="s">
        <v>48</v>
      </c>
      <c r="D32" s="597" t="s">
        <v>48</v>
      </c>
      <c r="E32" s="589" t="s">
        <v>187</v>
      </c>
      <c r="F32" s="623" t="s">
        <v>26</v>
      </c>
      <c r="G32" s="579" t="s">
        <v>766</v>
      </c>
      <c r="H32" s="599" t="str">
        <f>CONCATENATE("5101140",VLOOKUP(E32,[1]EQUIVALENCIAS!$A$1:$B$11,2,FALSE))</f>
        <v>510114001</v>
      </c>
      <c r="I32" s="590">
        <v>1</v>
      </c>
      <c r="J32" s="591">
        <v>4212</v>
      </c>
      <c r="K32" s="589" t="s">
        <v>94</v>
      </c>
      <c r="L32" s="578" t="s">
        <v>591</v>
      </c>
      <c r="M32" s="577" t="s">
        <v>568</v>
      </c>
      <c r="N32" s="589" t="s">
        <v>101</v>
      </c>
      <c r="O32" t="s">
        <v>103</v>
      </c>
      <c r="P32" s="589" t="s">
        <v>105</v>
      </c>
      <c r="Q32" s="589" t="s">
        <v>109</v>
      </c>
      <c r="R32" s="589" t="s">
        <v>112</v>
      </c>
      <c r="S32" s="590">
        <v>15</v>
      </c>
      <c r="T32" s="589" t="s">
        <v>117</v>
      </c>
      <c r="U32" s="597" t="s">
        <v>567</v>
      </c>
      <c r="V32" s="589" t="s">
        <v>142</v>
      </c>
      <c r="W32" s="597" t="s">
        <v>588</v>
      </c>
      <c r="X32" s="597" t="s">
        <v>589</v>
      </c>
      <c r="Y32" s="597" t="s">
        <v>590</v>
      </c>
      <c r="Z32" s="589" t="s">
        <v>336</v>
      </c>
      <c r="AA32" s="589" t="s">
        <v>154</v>
      </c>
      <c r="AB32" s="589" t="s">
        <v>154</v>
      </c>
    </row>
    <row r="33" spans="1:28" ht="15" customHeight="1">
      <c r="A33" s="593" t="s">
        <v>587</v>
      </c>
      <c r="B33" s="597" t="s">
        <v>561</v>
      </c>
      <c r="C33" s="597" t="s">
        <v>48</v>
      </c>
      <c r="D33" s="597" t="s">
        <v>48</v>
      </c>
      <c r="E33" s="589" t="s">
        <v>179</v>
      </c>
      <c r="F33" s="623" t="s">
        <v>26</v>
      </c>
      <c r="G33" s="579" t="s">
        <v>766</v>
      </c>
      <c r="H33" s="599" t="str">
        <f>CONCATENATE("5101140",VLOOKUP(E33,[1]EQUIVALENCIAS!$A$1:$B$11,2,FALSE))</f>
        <v>510114002</v>
      </c>
      <c r="I33" s="590">
        <v>1</v>
      </c>
      <c r="J33" s="591">
        <v>4212</v>
      </c>
      <c r="K33" s="589" t="s">
        <v>94</v>
      </c>
      <c r="L33" s="578" t="s">
        <v>591</v>
      </c>
      <c r="M33" s="577" t="s">
        <v>568</v>
      </c>
      <c r="N33" s="589" t="s">
        <v>101</v>
      </c>
      <c r="O33" t="s">
        <v>103</v>
      </c>
      <c r="P33" s="589" t="s">
        <v>105</v>
      </c>
      <c r="Q33" s="589" t="s">
        <v>109</v>
      </c>
      <c r="R33" s="589" t="s">
        <v>112</v>
      </c>
      <c r="S33" s="590">
        <v>15</v>
      </c>
      <c r="T33" s="589" t="s">
        <v>117</v>
      </c>
      <c r="U33" s="597" t="s">
        <v>567</v>
      </c>
      <c r="V33" s="589" t="s">
        <v>142</v>
      </c>
      <c r="W33" s="597" t="s">
        <v>588</v>
      </c>
      <c r="X33" s="597" t="s">
        <v>589</v>
      </c>
      <c r="Y33" s="597" t="s">
        <v>590</v>
      </c>
      <c r="Z33" s="589" t="s">
        <v>336</v>
      </c>
      <c r="AA33" s="589" t="s">
        <v>154</v>
      </c>
      <c r="AB33" s="589" t="s">
        <v>154</v>
      </c>
    </row>
    <row r="34" spans="1:28" ht="15" customHeight="1">
      <c r="A34" s="593" t="s">
        <v>587</v>
      </c>
      <c r="B34" s="597" t="s">
        <v>561</v>
      </c>
      <c r="C34" s="597" t="s">
        <v>48</v>
      </c>
      <c r="D34" s="597" t="s">
        <v>48</v>
      </c>
      <c r="E34" s="589" t="s">
        <v>176</v>
      </c>
      <c r="F34" s="623" t="s">
        <v>26</v>
      </c>
      <c r="G34" s="579" t="s">
        <v>766</v>
      </c>
      <c r="H34" s="599" t="str">
        <f>CONCATENATE("5101140",VLOOKUP(E34,[1]EQUIVALENCIAS!$A$1:$B$11,2,FALSE))</f>
        <v>510114003</v>
      </c>
      <c r="I34" s="590">
        <v>1</v>
      </c>
      <c r="J34" s="591">
        <v>4212</v>
      </c>
      <c r="K34" s="589" t="s">
        <v>94</v>
      </c>
      <c r="L34" s="578" t="s">
        <v>591</v>
      </c>
      <c r="M34" s="577" t="s">
        <v>568</v>
      </c>
      <c r="N34" s="589" t="s">
        <v>101</v>
      </c>
      <c r="O34" t="s">
        <v>103</v>
      </c>
      <c r="P34" s="589" t="s">
        <v>105</v>
      </c>
      <c r="Q34" s="589" t="s">
        <v>109</v>
      </c>
      <c r="R34" s="589" t="s">
        <v>112</v>
      </c>
      <c r="S34" s="590">
        <v>15</v>
      </c>
      <c r="T34" s="589" t="s">
        <v>117</v>
      </c>
      <c r="U34" s="597" t="s">
        <v>567</v>
      </c>
      <c r="V34" s="589" t="s">
        <v>142</v>
      </c>
      <c r="W34" s="597" t="s">
        <v>588</v>
      </c>
      <c r="X34" s="597" t="s">
        <v>589</v>
      </c>
      <c r="Y34" s="597" t="s">
        <v>590</v>
      </c>
      <c r="Z34" s="589" t="s">
        <v>336</v>
      </c>
      <c r="AA34" s="589" t="s">
        <v>154</v>
      </c>
      <c r="AB34" s="589" t="s">
        <v>154</v>
      </c>
    </row>
    <row r="35" spans="1:28" ht="15" customHeight="1">
      <c r="A35" s="593" t="s">
        <v>587</v>
      </c>
      <c r="B35" s="597" t="s">
        <v>561</v>
      </c>
      <c r="C35" s="597" t="s">
        <v>48</v>
      </c>
      <c r="D35" s="597" t="s">
        <v>48</v>
      </c>
      <c r="E35" s="589" t="s">
        <v>174</v>
      </c>
      <c r="F35" s="623" t="s">
        <v>26</v>
      </c>
      <c r="G35" s="579" t="s">
        <v>766</v>
      </c>
      <c r="H35" s="599" t="str">
        <f>CONCATENATE("5101140",VLOOKUP(E35,[1]EQUIVALENCIAS!$A$1:$B$11,2,FALSE))</f>
        <v>510114004</v>
      </c>
      <c r="I35" s="590">
        <v>1</v>
      </c>
      <c r="J35" s="591">
        <v>4212</v>
      </c>
      <c r="K35" s="589" t="s">
        <v>94</v>
      </c>
      <c r="L35" s="578" t="s">
        <v>591</v>
      </c>
      <c r="M35" s="577" t="s">
        <v>568</v>
      </c>
      <c r="N35" s="589" t="s">
        <v>101</v>
      </c>
      <c r="O35" t="s">
        <v>103</v>
      </c>
      <c r="P35" s="589" t="s">
        <v>105</v>
      </c>
      <c r="Q35" s="589" t="s">
        <v>109</v>
      </c>
      <c r="R35" s="589" t="s">
        <v>112</v>
      </c>
      <c r="S35" s="590">
        <v>15</v>
      </c>
      <c r="T35" s="589" t="s">
        <v>117</v>
      </c>
      <c r="U35" s="597" t="s">
        <v>567</v>
      </c>
      <c r="V35" s="589" t="s">
        <v>142</v>
      </c>
      <c r="W35" s="597" t="s">
        <v>588</v>
      </c>
      <c r="X35" s="597" t="s">
        <v>589</v>
      </c>
      <c r="Y35" s="597" t="s">
        <v>590</v>
      </c>
      <c r="Z35" s="589" t="s">
        <v>336</v>
      </c>
      <c r="AA35" s="589" t="s">
        <v>154</v>
      </c>
      <c r="AB35" s="589" t="s">
        <v>154</v>
      </c>
    </row>
    <row r="36" spans="1:28" ht="15" customHeight="1">
      <c r="A36" s="593" t="s">
        <v>587</v>
      </c>
      <c r="B36" s="597" t="s">
        <v>561</v>
      </c>
      <c r="C36" s="597" t="s">
        <v>48</v>
      </c>
      <c r="D36" s="597" t="s">
        <v>48</v>
      </c>
      <c r="E36" s="589" t="s">
        <v>177</v>
      </c>
      <c r="F36" s="623" t="s">
        <v>26</v>
      </c>
      <c r="G36" s="579" t="s">
        <v>766</v>
      </c>
      <c r="H36" s="599" t="str">
        <f>CONCATENATE("5101140",VLOOKUP(E36,[1]EQUIVALENCIAS!$A$1:$B$11,2,FALSE))</f>
        <v>510114005</v>
      </c>
      <c r="I36" s="590">
        <v>1</v>
      </c>
      <c r="J36" s="591">
        <v>4212</v>
      </c>
      <c r="K36" s="589" t="s">
        <v>94</v>
      </c>
      <c r="L36" s="578" t="s">
        <v>591</v>
      </c>
      <c r="M36" s="577" t="s">
        <v>568</v>
      </c>
      <c r="N36" s="589" t="s">
        <v>101</v>
      </c>
      <c r="O36" t="s">
        <v>103</v>
      </c>
      <c r="P36" s="589" t="s">
        <v>105</v>
      </c>
      <c r="Q36" s="589" t="s">
        <v>109</v>
      </c>
      <c r="R36" s="589" t="s">
        <v>112</v>
      </c>
      <c r="S36" s="590">
        <v>15</v>
      </c>
      <c r="T36" s="589" t="s">
        <v>117</v>
      </c>
      <c r="U36" s="597" t="s">
        <v>567</v>
      </c>
      <c r="V36" s="589" t="s">
        <v>142</v>
      </c>
      <c r="W36" s="597" t="s">
        <v>588</v>
      </c>
      <c r="X36" s="597" t="s">
        <v>589</v>
      </c>
      <c r="Y36" s="597" t="s">
        <v>590</v>
      </c>
      <c r="Z36" s="589" t="s">
        <v>336</v>
      </c>
      <c r="AA36" s="589" t="s">
        <v>154</v>
      </c>
      <c r="AB36" s="589" t="s">
        <v>154</v>
      </c>
    </row>
    <row r="37" spans="1:28" ht="15" customHeight="1">
      <c r="A37" s="593" t="s">
        <v>587</v>
      </c>
      <c r="B37" s="597" t="s">
        <v>561</v>
      </c>
      <c r="C37" s="597" t="s">
        <v>48</v>
      </c>
      <c r="D37" s="597" t="s">
        <v>48</v>
      </c>
      <c r="E37" s="589" t="s">
        <v>182</v>
      </c>
      <c r="F37" s="623" t="s">
        <v>26</v>
      </c>
      <c r="G37" s="579" t="s">
        <v>766</v>
      </c>
      <c r="H37" s="599" t="str">
        <f>CONCATENATE("5101140",VLOOKUP(E37,[1]EQUIVALENCIAS!$A$1:$B$11,2,FALSE))</f>
        <v>510114006</v>
      </c>
      <c r="I37" s="590">
        <v>1</v>
      </c>
      <c r="J37" s="591">
        <v>4212</v>
      </c>
      <c r="K37" s="589" t="s">
        <v>94</v>
      </c>
      <c r="L37" s="578" t="s">
        <v>591</v>
      </c>
      <c r="M37" s="577" t="s">
        <v>568</v>
      </c>
      <c r="N37" s="589" t="s">
        <v>101</v>
      </c>
      <c r="O37" t="s">
        <v>103</v>
      </c>
      <c r="P37" s="589" t="s">
        <v>105</v>
      </c>
      <c r="Q37" s="589" t="s">
        <v>109</v>
      </c>
      <c r="R37" s="589" t="s">
        <v>112</v>
      </c>
      <c r="S37" s="590">
        <v>15</v>
      </c>
      <c r="T37" s="589" t="s">
        <v>117</v>
      </c>
      <c r="U37" s="597" t="s">
        <v>567</v>
      </c>
      <c r="V37" s="589" t="s">
        <v>142</v>
      </c>
      <c r="W37" s="597" t="s">
        <v>588</v>
      </c>
      <c r="X37" s="597" t="s">
        <v>589</v>
      </c>
      <c r="Y37" s="597" t="s">
        <v>590</v>
      </c>
      <c r="Z37" s="589" t="s">
        <v>336</v>
      </c>
      <c r="AA37" s="589" t="s">
        <v>154</v>
      </c>
      <c r="AB37" s="589" t="s">
        <v>154</v>
      </c>
    </row>
    <row r="38" spans="1:28">
      <c r="C38" t="s">
        <v>92</v>
      </c>
      <c r="D38" t="s">
        <v>26</v>
      </c>
      <c r="E38" t="s">
        <v>26</v>
      </c>
      <c r="F38" s="623" t="s">
        <v>26</v>
      </c>
      <c r="K38" t="s">
        <v>92</v>
      </c>
      <c r="N38" t="s">
        <v>92</v>
      </c>
      <c r="O38" t="s">
        <v>103</v>
      </c>
      <c r="P38" t="s">
        <v>92</v>
      </c>
      <c r="Q38" t="s">
        <v>92</v>
      </c>
      <c r="R38" t="s">
        <v>92</v>
      </c>
      <c r="T38" t="s">
        <v>92</v>
      </c>
      <c r="U38" t="s">
        <v>26</v>
      </c>
      <c r="V38" t="s">
        <v>92</v>
      </c>
      <c r="W38" t="s">
        <v>26</v>
      </c>
      <c r="Y38" t="s">
        <v>26</v>
      </c>
      <c r="Z38" t="s">
        <v>92</v>
      </c>
      <c r="AA38" t="s">
        <v>92</v>
      </c>
      <c r="AB38" t="s">
        <v>92</v>
      </c>
    </row>
    <row r="39" spans="1:28">
      <c r="C39" t="s">
        <v>92</v>
      </c>
      <c r="D39" t="s">
        <v>26</v>
      </c>
      <c r="E39" t="s">
        <v>26</v>
      </c>
      <c r="F39" s="623" t="s">
        <v>26</v>
      </c>
      <c r="K39" t="s">
        <v>92</v>
      </c>
      <c r="N39" t="s">
        <v>92</v>
      </c>
      <c r="O39" t="s">
        <v>103</v>
      </c>
      <c r="P39" t="s">
        <v>92</v>
      </c>
      <c r="Q39" t="s">
        <v>92</v>
      </c>
      <c r="R39" t="s">
        <v>92</v>
      </c>
      <c r="T39" t="s">
        <v>92</v>
      </c>
      <c r="U39" t="s">
        <v>26</v>
      </c>
      <c r="V39" t="s">
        <v>92</v>
      </c>
      <c r="W39" t="s">
        <v>26</v>
      </c>
      <c r="Y39" t="s">
        <v>26</v>
      </c>
      <c r="Z39" t="s">
        <v>92</v>
      </c>
      <c r="AA39" t="s">
        <v>92</v>
      </c>
      <c r="AB39" t="s">
        <v>92</v>
      </c>
    </row>
    <row r="40" spans="1:28">
      <c r="C40" t="s">
        <v>92</v>
      </c>
      <c r="D40" t="s">
        <v>26</v>
      </c>
      <c r="E40" t="s">
        <v>26</v>
      </c>
      <c r="F40" s="623" t="s">
        <v>26</v>
      </c>
      <c r="K40" t="s">
        <v>92</v>
      </c>
      <c r="N40" t="s">
        <v>92</v>
      </c>
      <c r="O40" t="s">
        <v>103</v>
      </c>
      <c r="P40" t="s">
        <v>92</v>
      </c>
      <c r="Q40" t="s">
        <v>92</v>
      </c>
      <c r="R40" t="s">
        <v>92</v>
      </c>
      <c r="T40" t="s">
        <v>92</v>
      </c>
      <c r="U40" t="s">
        <v>26</v>
      </c>
      <c r="V40" t="s">
        <v>92</v>
      </c>
      <c r="W40" t="s">
        <v>26</v>
      </c>
      <c r="Y40" t="s">
        <v>26</v>
      </c>
      <c r="Z40" t="s">
        <v>92</v>
      </c>
      <c r="AA40" t="s">
        <v>92</v>
      </c>
      <c r="AB40" t="s">
        <v>92</v>
      </c>
    </row>
    <row r="41" spans="1:28">
      <c r="C41" t="s">
        <v>92</v>
      </c>
      <c r="D41" t="s">
        <v>26</v>
      </c>
      <c r="E41" t="s">
        <v>26</v>
      </c>
      <c r="F41" s="623" t="s">
        <v>26</v>
      </c>
      <c r="K41" t="s">
        <v>92</v>
      </c>
      <c r="N41" t="s">
        <v>92</v>
      </c>
      <c r="O41" t="s">
        <v>103</v>
      </c>
      <c r="P41" t="s">
        <v>92</v>
      </c>
      <c r="Q41" t="s">
        <v>92</v>
      </c>
      <c r="R41" t="s">
        <v>92</v>
      </c>
      <c r="T41" t="s">
        <v>92</v>
      </c>
      <c r="U41" t="s">
        <v>26</v>
      </c>
      <c r="V41" t="s">
        <v>92</v>
      </c>
      <c r="W41" t="s">
        <v>26</v>
      </c>
      <c r="Y41" t="s">
        <v>26</v>
      </c>
      <c r="Z41" t="s">
        <v>92</v>
      </c>
      <c r="AA41" t="s">
        <v>92</v>
      </c>
      <c r="AB41" t="s">
        <v>92</v>
      </c>
    </row>
    <row r="42" spans="1:28">
      <c r="C42" t="s">
        <v>92</v>
      </c>
      <c r="D42" t="s">
        <v>26</v>
      </c>
      <c r="E42" t="s">
        <v>26</v>
      </c>
      <c r="F42" s="623" t="s">
        <v>26</v>
      </c>
      <c r="K42" t="s">
        <v>92</v>
      </c>
      <c r="N42" t="s">
        <v>92</v>
      </c>
      <c r="O42" t="s">
        <v>103</v>
      </c>
      <c r="P42" t="s">
        <v>92</v>
      </c>
      <c r="Q42" t="s">
        <v>92</v>
      </c>
      <c r="R42" t="s">
        <v>92</v>
      </c>
      <c r="T42" t="s">
        <v>92</v>
      </c>
      <c r="U42" t="s">
        <v>26</v>
      </c>
      <c r="V42" t="s">
        <v>92</v>
      </c>
      <c r="W42" t="s">
        <v>26</v>
      </c>
      <c r="Y42" t="s">
        <v>26</v>
      </c>
      <c r="Z42" t="s">
        <v>92</v>
      </c>
      <c r="AA42" t="s">
        <v>92</v>
      </c>
      <c r="AB42" t="s">
        <v>92</v>
      </c>
    </row>
    <row r="43" spans="1:28">
      <c r="C43" t="s">
        <v>92</v>
      </c>
      <c r="D43" t="s">
        <v>26</v>
      </c>
      <c r="E43" t="s">
        <v>26</v>
      </c>
      <c r="F43" s="623" t="s">
        <v>26</v>
      </c>
      <c r="K43" t="s">
        <v>92</v>
      </c>
      <c r="N43" t="s">
        <v>92</v>
      </c>
      <c r="O43" t="s">
        <v>103</v>
      </c>
      <c r="P43" t="s">
        <v>92</v>
      </c>
      <c r="Q43" t="s">
        <v>92</v>
      </c>
      <c r="R43" t="s">
        <v>92</v>
      </c>
      <c r="T43" t="s">
        <v>92</v>
      </c>
      <c r="U43" t="s">
        <v>26</v>
      </c>
      <c r="V43" t="s">
        <v>92</v>
      </c>
      <c r="W43" t="s">
        <v>26</v>
      </c>
      <c r="Y43" t="s">
        <v>26</v>
      </c>
      <c r="Z43" t="s">
        <v>92</v>
      </c>
      <c r="AA43" t="s">
        <v>92</v>
      </c>
      <c r="AB43" t="s">
        <v>92</v>
      </c>
    </row>
    <row r="44" spans="1:28">
      <c r="C44" t="s">
        <v>92</v>
      </c>
      <c r="D44" t="s">
        <v>26</v>
      </c>
      <c r="E44" t="s">
        <v>26</v>
      </c>
      <c r="F44" s="623" t="s">
        <v>26</v>
      </c>
      <c r="K44" t="s">
        <v>92</v>
      </c>
      <c r="N44" t="s">
        <v>92</v>
      </c>
      <c r="O44" t="s">
        <v>103</v>
      </c>
      <c r="P44" t="s">
        <v>92</v>
      </c>
      <c r="Q44" t="s">
        <v>92</v>
      </c>
      <c r="R44" t="s">
        <v>92</v>
      </c>
      <c r="T44" t="s">
        <v>92</v>
      </c>
      <c r="U44" t="s">
        <v>26</v>
      </c>
      <c r="V44" t="s">
        <v>92</v>
      </c>
      <c r="W44" t="s">
        <v>26</v>
      </c>
      <c r="Y44" t="s">
        <v>26</v>
      </c>
      <c r="Z44" t="s">
        <v>92</v>
      </c>
      <c r="AA44" t="s">
        <v>92</v>
      </c>
      <c r="AB44" t="s">
        <v>92</v>
      </c>
    </row>
    <row r="45" spans="1:28">
      <c r="C45" t="s">
        <v>92</v>
      </c>
      <c r="D45" t="s">
        <v>26</v>
      </c>
      <c r="E45" t="s">
        <v>26</v>
      </c>
      <c r="F45" s="623" t="s">
        <v>26</v>
      </c>
      <c r="K45" t="s">
        <v>92</v>
      </c>
      <c r="N45" t="s">
        <v>92</v>
      </c>
      <c r="O45" t="s">
        <v>103</v>
      </c>
      <c r="P45" t="s">
        <v>92</v>
      </c>
      <c r="Q45" t="s">
        <v>92</v>
      </c>
      <c r="R45" t="s">
        <v>92</v>
      </c>
      <c r="T45" t="s">
        <v>92</v>
      </c>
      <c r="U45" t="s">
        <v>26</v>
      </c>
      <c r="V45" t="s">
        <v>92</v>
      </c>
      <c r="W45" t="s">
        <v>26</v>
      </c>
      <c r="Y45" t="s">
        <v>26</v>
      </c>
      <c r="Z45" t="s">
        <v>92</v>
      </c>
      <c r="AA45" t="s">
        <v>92</v>
      </c>
      <c r="AB45" t="s">
        <v>92</v>
      </c>
    </row>
    <row r="46" spans="1:28">
      <c r="C46" t="s">
        <v>92</v>
      </c>
      <c r="D46" t="s">
        <v>26</v>
      </c>
      <c r="E46" t="s">
        <v>26</v>
      </c>
      <c r="F46" s="623" t="s">
        <v>26</v>
      </c>
      <c r="K46" t="s">
        <v>92</v>
      </c>
      <c r="N46" t="s">
        <v>92</v>
      </c>
      <c r="O46" t="s">
        <v>103</v>
      </c>
      <c r="P46" t="s">
        <v>92</v>
      </c>
      <c r="Q46" t="s">
        <v>92</v>
      </c>
      <c r="R46" t="s">
        <v>92</v>
      </c>
      <c r="T46" t="s">
        <v>92</v>
      </c>
      <c r="U46" t="s">
        <v>26</v>
      </c>
      <c r="V46" t="s">
        <v>92</v>
      </c>
      <c r="W46" t="s">
        <v>26</v>
      </c>
      <c r="Y46" t="s">
        <v>26</v>
      </c>
      <c r="Z46" t="s">
        <v>92</v>
      </c>
      <c r="AA46" t="s">
        <v>92</v>
      </c>
      <c r="AB46" t="s">
        <v>92</v>
      </c>
    </row>
    <row r="47" spans="1:28">
      <c r="C47" t="s">
        <v>92</v>
      </c>
      <c r="D47" t="s">
        <v>26</v>
      </c>
      <c r="E47" t="s">
        <v>26</v>
      </c>
      <c r="F47" s="623" t="s">
        <v>26</v>
      </c>
      <c r="K47" t="s">
        <v>92</v>
      </c>
      <c r="N47" t="s">
        <v>92</v>
      </c>
      <c r="O47" t="s">
        <v>103</v>
      </c>
      <c r="P47" t="s">
        <v>92</v>
      </c>
      <c r="Q47" t="s">
        <v>92</v>
      </c>
      <c r="R47" t="s">
        <v>92</v>
      </c>
      <c r="T47" t="s">
        <v>92</v>
      </c>
      <c r="U47" t="s">
        <v>26</v>
      </c>
      <c r="V47" t="s">
        <v>92</v>
      </c>
      <c r="W47" t="s">
        <v>26</v>
      </c>
      <c r="Y47" t="s">
        <v>26</v>
      </c>
      <c r="Z47" t="s">
        <v>92</v>
      </c>
      <c r="AA47" t="s">
        <v>92</v>
      </c>
      <c r="AB47" t="s">
        <v>92</v>
      </c>
    </row>
    <row r="48" spans="1:28">
      <c r="C48" t="s">
        <v>92</v>
      </c>
      <c r="D48" t="s">
        <v>26</v>
      </c>
      <c r="E48" t="s">
        <v>26</v>
      </c>
      <c r="F48" s="623" t="s">
        <v>26</v>
      </c>
      <c r="K48" t="s">
        <v>92</v>
      </c>
      <c r="N48" t="s">
        <v>92</v>
      </c>
      <c r="O48" t="s">
        <v>103</v>
      </c>
      <c r="P48" t="s">
        <v>92</v>
      </c>
      <c r="Q48" t="s">
        <v>92</v>
      </c>
      <c r="R48" t="s">
        <v>92</v>
      </c>
      <c r="T48" t="s">
        <v>92</v>
      </c>
      <c r="U48" t="s">
        <v>26</v>
      </c>
      <c r="V48" t="s">
        <v>92</v>
      </c>
      <c r="W48" t="s">
        <v>26</v>
      </c>
      <c r="Y48" t="s">
        <v>26</v>
      </c>
      <c r="Z48" t="s">
        <v>92</v>
      </c>
      <c r="AA48" t="s">
        <v>92</v>
      </c>
      <c r="AB48" t="s">
        <v>92</v>
      </c>
    </row>
    <row r="49" spans="3:28">
      <c r="C49" t="s">
        <v>92</v>
      </c>
      <c r="D49" t="s">
        <v>26</v>
      </c>
      <c r="E49" t="s">
        <v>26</v>
      </c>
      <c r="F49" s="623" t="s">
        <v>26</v>
      </c>
      <c r="K49" t="s">
        <v>92</v>
      </c>
      <c r="N49" t="s">
        <v>92</v>
      </c>
      <c r="O49" t="s">
        <v>103</v>
      </c>
      <c r="P49" t="s">
        <v>92</v>
      </c>
      <c r="Q49" t="s">
        <v>92</v>
      </c>
      <c r="R49" t="s">
        <v>92</v>
      </c>
      <c r="T49" t="s">
        <v>92</v>
      </c>
      <c r="U49" t="s">
        <v>26</v>
      </c>
      <c r="V49" t="s">
        <v>92</v>
      </c>
      <c r="W49" t="s">
        <v>26</v>
      </c>
      <c r="Y49" t="s">
        <v>26</v>
      </c>
      <c r="Z49" t="s">
        <v>92</v>
      </c>
      <c r="AA49" t="s">
        <v>92</v>
      </c>
      <c r="AB49" t="s">
        <v>92</v>
      </c>
    </row>
    <row r="50" spans="3:28">
      <c r="C50" t="s">
        <v>92</v>
      </c>
      <c r="D50" t="s">
        <v>26</v>
      </c>
      <c r="E50" t="s">
        <v>26</v>
      </c>
      <c r="F50" s="623" t="s">
        <v>26</v>
      </c>
      <c r="K50" t="s">
        <v>92</v>
      </c>
      <c r="N50" t="s">
        <v>92</v>
      </c>
      <c r="O50" t="s">
        <v>103</v>
      </c>
      <c r="P50" t="s">
        <v>92</v>
      </c>
      <c r="Q50" t="s">
        <v>92</v>
      </c>
      <c r="R50" t="s">
        <v>92</v>
      </c>
      <c r="T50" t="s">
        <v>92</v>
      </c>
      <c r="U50" t="s">
        <v>26</v>
      </c>
      <c r="V50" t="s">
        <v>92</v>
      </c>
      <c r="W50" t="s">
        <v>26</v>
      </c>
      <c r="Y50" t="s">
        <v>26</v>
      </c>
      <c r="Z50" t="s">
        <v>92</v>
      </c>
      <c r="AA50" t="s">
        <v>92</v>
      </c>
      <c r="AB50" t="s">
        <v>92</v>
      </c>
    </row>
    <row r="51" spans="3:28">
      <c r="C51" t="s">
        <v>92</v>
      </c>
      <c r="D51" t="s">
        <v>26</v>
      </c>
      <c r="E51" t="s">
        <v>26</v>
      </c>
      <c r="F51" s="623" t="s">
        <v>26</v>
      </c>
      <c r="K51" t="s">
        <v>92</v>
      </c>
      <c r="N51" t="s">
        <v>92</v>
      </c>
      <c r="O51" t="s">
        <v>103</v>
      </c>
      <c r="P51" t="s">
        <v>92</v>
      </c>
      <c r="Q51" t="s">
        <v>92</v>
      </c>
      <c r="R51" t="s">
        <v>92</v>
      </c>
      <c r="T51" t="s">
        <v>92</v>
      </c>
      <c r="U51" t="s">
        <v>26</v>
      </c>
      <c r="V51" t="s">
        <v>92</v>
      </c>
      <c r="W51" t="s">
        <v>26</v>
      </c>
      <c r="Y51" t="s">
        <v>26</v>
      </c>
      <c r="Z51" t="s">
        <v>92</v>
      </c>
      <c r="AA51" t="s">
        <v>92</v>
      </c>
      <c r="AB51" t="s">
        <v>92</v>
      </c>
    </row>
    <row r="52" spans="3:28">
      <c r="C52" t="s">
        <v>92</v>
      </c>
      <c r="D52" t="s">
        <v>26</v>
      </c>
      <c r="E52" t="s">
        <v>26</v>
      </c>
      <c r="F52" s="623" t="s">
        <v>26</v>
      </c>
      <c r="K52" t="s">
        <v>92</v>
      </c>
      <c r="N52" t="s">
        <v>92</v>
      </c>
      <c r="O52" t="s">
        <v>103</v>
      </c>
      <c r="P52" t="s">
        <v>92</v>
      </c>
      <c r="Q52" t="s">
        <v>92</v>
      </c>
      <c r="R52" t="s">
        <v>92</v>
      </c>
      <c r="T52" t="s">
        <v>92</v>
      </c>
      <c r="U52" t="s">
        <v>26</v>
      </c>
      <c r="V52" t="s">
        <v>92</v>
      </c>
      <c r="W52" t="s">
        <v>26</v>
      </c>
      <c r="Y52" t="s">
        <v>26</v>
      </c>
      <c r="Z52" t="s">
        <v>92</v>
      </c>
      <c r="AA52" t="s">
        <v>92</v>
      </c>
      <c r="AB52" t="s">
        <v>92</v>
      </c>
    </row>
    <row r="53" spans="3:28">
      <c r="C53" t="s">
        <v>92</v>
      </c>
      <c r="D53" t="s">
        <v>26</v>
      </c>
      <c r="E53" t="s">
        <v>26</v>
      </c>
      <c r="F53" s="623" t="s">
        <v>26</v>
      </c>
      <c r="K53" t="s">
        <v>92</v>
      </c>
      <c r="N53" t="s">
        <v>92</v>
      </c>
      <c r="O53" t="s">
        <v>103</v>
      </c>
      <c r="P53" t="s">
        <v>92</v>
      </c>
      <c r="Q53" t="s">
        <v>92</v>
      </c>
      <c r="R53" t="s">
        <v>92</v>
      </c>
      <c r="T53" t="s">
        <v>92</v>
      </c>
      <c r="U53" t="s">
        <v>26</v>
      </c>
      <c r="V53" t="s">
        <v>92</v>
      </c>
      <c r="W53" t="s">
        <v>26</v>
      </c>
      <c r="Y53" t="s">
        <v>26</v>
      </c>
      <c r="Z53" t="s">
        <v>92</v>
      </c>
      <c r="AA53" t="s">
        <v>92</v>
      </c>
      <c r="AB53" t="s">
        <v>92</v>
      </c>
    </row>
    <row r="54" spans="3:28">
      <c r="C54" t="s">
        <v>92</v>
      </c>
      <c r="D54" t="s">
        <v>26</v>
      </c>
      <c r="E54" t="s">
        <v>26</v>
      </c>
      <c r="F54" s="623" t="s">
        <v>26</v>
      </c>
      <c r="K54" t="s">
        <v>92</v>
      </c>
      <c r="N54" t="s">
        <v>92</v>
      </c>
      <c r="O54" t="s">
        <v>103</v>
      </c>
      <c r="P54" t="s">
        <v>92</v>
      </c>
      <c r="Q54" t="s">
        <v>92</v>
      </c>
      <c r="R54" t="s">
        <v>92</v>
      </c>
      <c r="T54" t="s">
        <v>92</v>
      </c>
      <c r="U54" t="s">
        <v>26</v>
      </c>
      <c r="V54" t="s">
        <v>92</v>
      </c>
      <c r="W54" t="s">
        <v>26</v>
      </c>
      <c r="Y54" t="s">
        <v>26</v>
      </c>
      <c r="Z54" t="s">
        <v>92</v>
      </c>
      <c r="AA54" t="s">
        <v>92</v>
      </c>
      <c r="AB54" t="s">
        <v>92</v>
      </c>
    </row>
    <row r="55" spans="3:28">
      <c r="C55" t="s">
        <v>92</v>
      </c>
      <c r="D55" t="s">
        <v>26</v>
      </c>
      <c r="E55" t="s">
        <v>26</v>
      </c>
      <c r="F55" s="623" t="s">
        <v>26</v>
      </c>
      <c r="K55" t="s">
        <v>92</v>
      </c>
      <c r="N55" t="s">
        <v>92</v>
      </c>
      <c r="O55" t="s">
        <v>103</v>
      </c>
      <c r="P55" t="s">
        <v>92</v>
      </c>
      <c r="Q55" t="s">
        <v>92</v>
      </c>
      <c r="R55" t="s">
        <v>92</v>
      </c>
      <c r="T55" t="s">
        <v>92</v>
      </c>
      <c r="U55" t="s">
        <v>26</v>
      </c>
      <c r="V55" t="s">
        <v>92</v>
      </c>
      <c r="W55" t="s">
        <v>26</v>
      </c>
      <c r="Y55" t="s">
        <v>26</v>
      </c>
      <c r="Z55" t="s">
        <v>92</v>
      </c>
      <c r="AA55" t="s">
        <v>92</v>
      </c>
      <c r="AB55" t="s">
        <v>92</v>
      </c>
    </row>
    <row r="56" spans="3:28">
      <c r="C56" t="s">
        <v>92</v>
      </c>
      <c r="D56" t="s">
        <v>26</v>
      </c>
      <c r="E56" t="s">
        <v>26</v>
      </c>
      <c r="F56" s="623" t="s">
        <v>26</v>
      </c>
      <c r="K56" t="s">
        <v>92</v>
      </c>
      <c r="N56" t="s">
        <v>92</v>
      </c>
      <c r="O56" t="s">
        <v>103</v>
      </c>
      <c r="P56" t="s">
        <v>92</v>
      </c>
      <c r="Q56" t="s">
        <v>92</v>
      </c>
      <c r="R56" t="s">
        <v>92</v>
      </c>
      <c r="T56" t="s">
        <v>92</v>
      </c>
      <c r="U56" t="s">
        <v>26</v>
      </c>
      <c r="V56" t="s">
        <v>92</v>
      </c>
      <c r="W56" t="s">
        <v>26</v>
      </c>
      <c r="Y56" t="s">
        <v>26</v>
      </c>
      <c r="Z56" t="s">
        <v>92</v>
      </c>
      <c r="AA56" t="s">
        <v>92</v>
      </c>
      <c r="AB56" t="s">
        <v>92</v>
      </c>
    </row>
    <row r="57" spans="3:28">
      <c r="C57" t="s">
        <v>92</v>
      </c>
      <c r="D57" t="s">
        <v>26</v>
      </c>
      <c r="E57" t="s">
        <v>26</v>
      </c>
      <c r="F57" s="623" t="s">
        <v>26</v>
      </c>
      <c r="K57" t="s">
        <v>92</v>
      </c>
      <c r="N57" t="s">
        <v>92</v>
      </c>
      <c r="O57" t="s">
        <v>103</v>
      </c>
      <c r="P57" t="s">
        <v>92</v>
      </c>
      <c r="Q57" t="s">
        <v>92</v>
      </c>
      <c r="R57" t="s">
        <v>92</v>
      </c>
      <c r="T57" t="s">
        <v>92</v>
      </c>
      <c r="U57" t="s">
        <v>26</v>
      </c>
      <c r="V57" t="s">
        <v>92</v>
      </c>
      <c r="W57" t="s">
        <v>26</v>
      </c>
      <c r="Y57" t="s">
        <v>26</v>
      </c>
      <c r="Z57" t="s">
        <v>92</v>
      </c>
      <c r="AA57" t="s">
        <v>92</v>
      </c>
      <c r="AB57" t="s">
        <v>92</v>
      </c>
    </row>
    <row r="58" spans="3:28">
      <c r="C58" t="s">
        <v>92</v>
      </c>
      <c r="D58" t="s">
        <v>26</v>
      </c>
      <c r="E58" t="s">
        <v>26</v>
      </c>
      <c r="F58" s="623" t="s">
        <v>26</v>
      </c>
      <c r="K58" t="s">
        <v>92</v>
      </c>
      <c r="N58" t="s">
        <v>92</v>
      </c>
      <c r="O58" t="s">
        <v>103</v>
      </c>
      <c r="P58" t="s">
        <v>92</v>
      </c>
      <c r="Q58" t="s">
        <v>92</v>
      </c>
      <c r="R58" t="s">
        <v>92</v>
      </c>
      <c r="T58" t="s">
        <v>92</v>
      </c>
      <c r="U58" t="s">
        <v>26</v>
      </c>
      <c r="V58" t="s">
        <v>92</v>
      </c>
      <c r="W58" t="s">
        <v>26</v>
      </c>
      <c r="Y58" t="s">
        <v>26</v>
      </c>
      <c r="Z58" t="s">
        <v>92</v>
      </c>
      <c r="AA58" t="s">
        <v>92</v>
      </c>
      <c r="AB58" t="s">
        <v>92</v>
      </c>
    </row>
    <row r="59" spans="3:28">
      <c r="C59" t="s">
        <v>92</v>
      </c>
      <c r="D59" t="s">
        <v>26</v>
      </c>
      <c r="E59" t="s">
        <v>26</v>
      </c>
      <c r="F59" s="623" t="s">
        <v>26</v>
      </c>
      <c r="K59" t="s">
        <v>92</v>
      </c>
      <c r="N59" t="s">
        <v>92</v>
      </c>
      <c r="O59" t="s">
        <v>103</v>
      </c>
      <c r="P59" t="s">
        <v>92</v>
      </c>
      <c r="Q59" t="s">
        <v>92</v>
      </c>
      <c r="R59" t="s">
        <v>92</v>
      </c>
      <c r="T59" t="s">
        <v>92</v>
      </c>
      <c r="U59" t="s">
        <v>26</v>
      </c>
      <c r="V59" t="s">
        <v>92</v>
      </c>
      <c r="W59" t="s">
        <v>26</v>
      </c>
      <c r="Y59" t="s">
        <v>26</v>
      </c>
      <c r="Z59" t="s">
        <v>92</v>
      </c>
      <c r="AA59" t="s">
        <v>92</v>
      </c>
      <c r="AB59" t="s">
        <v>92</v>
      </c>
    </row>
    <row r="60" spans="3:28">
      <c r="C60" t="s">
        <v>92</v>
      </c>
      <c r="D60" t="s">
        <v>26</v>
      </c>
      <c r="E60" t="s">
        <v>26</v>
      </c>
      <c r="F60" s="623" t="s">
        <v>26</v>
      </c>
      <c r="K60" t="s">
        <v>92</v>
      </c>
      <c r="N60" t="s">
        <v>92</v>
      </c>
      <c r="O60" t="s">
        <v>103</v>
      </c>
      <c r="P60" t="s">
        <v>92</v>
      </c>
      <c r="Q60" t="s">
        <v>92</v>
      </c>
      <c r="R60" t="s">
        <v>92</v>
      </c>
      <c r="T60" t="s">
        <v>92</v>
      </c>
      <c r="U60" t="s">
        <v>26</v>
      </c>
      <c r="V60" t="s">
        <v>92</v>
      </c>
      <c r="W60" t="s">
        <v>26</v>
      </c>
      <c r="Y60" t="s">
        <v>26</v>
      </c>
      <c r="Z60" t="s">
        <v>92</v>
      </c>
      <c r="AA60" t="s">
        <v>92</v>
      </c>
      <c r="AB60" t="s">
        <v>92</v>
      </c>
    </row>
    <row r="61" spans="3:28">
      <c r="C61" t="s">
        <v>92</v>
      </c>
      <c r="D61" t="s">
        <v>26</v>
      </c>
      <c r="E61" t="s">
        <v>26</v>
      </c>
      <c r="F61" s="623" t="s">
        <v>26</v>
      </c>
      <c r="K61" t="s">
        <v>92</v>
      </c>
      <c r="N61" t="s">
        <v>92</v>
      </c>
      <c r="O61" t="s">
        <v>103</v>
      </c>
      <c r="P61" t="s">
        <v>92</v>
      </c>
      <c r="Q61" t="s">
        <v>92</v>
      </c>
      <c r="R61" t="s">
        <v>92</v>
      </c>
      <c r="T61" t="s">
        <v>92</v>
      </c>
      <c r="U61" t="s">
        <v>26</v>
      </c>
      <c r="V61" t="s">
        <v>92</v>
      </c>
      <c r="W61" t="s">
        <v>26</v>
      </c>
      <c r="Y61" t="s">
        <v>26</v>
      </c>
      <c r="Z61" t="s">
        <v>92</v>
      </c>
      <c r="AA61" t="s">
        <v>92</v>
      </c>
      <c r="AB61" t="s">
        <v>92</v>
      </c>
    </row>
    <row r="62" spans="3:28">
      <c r="C62" t="s">
        <v>92</v>
      </c>
      <c r="D62" t="s">
        <v>26</v>
      </c>
      <c r="E62" t="s">
        <v>26</v>
      </c>
      <c r="F62" s="623" t="s">
        <v>26</v>
      </c>
      <c r="K62" t="s">
        <v>92</v>
      </c>
      <c r="N62" t="s">
        <v>92</v>
      </c>
      <c r="O62" t="s">
        <v>103</v>
      </c>
      <c r="P62" t="s">
        <v>92</v>
      </c>
      <c r="Q62" t="s">
        <v>92</v>
      </c>
      <c r="R62" t="s">
        <v>92</v>
      </c>
      <c r="T62" t="s">
        <v>92</v>
      </c>
      <c r="U62" t="s">
        <v>26</v>
      </c>
      <c r="V62" t="s">
        <v>92</v>
      </c>
      <c r="W62" t="s">
        <v>26</v>
      </c>
      <c r="Y62" t="s">
        <v>26</v>
      </c>
      <c r="Z62" t="s">
        <v>92</v>
      </c>
      <c r="AA62" t="s">
        <v>92</v>
      </c>
      <c r="AB62" t="s">
        <v>92</v>
      </c>
    </row>
    <row r="63" spans="3:28">
      <c r="C63" t="s">
        <v>92</v>
      </c>
      <c r="D63" t="s">
        <v>26</v>
      </c>
      <c r="E63" t="s">
        <v>26</v>
      </c>
      <c r="F63" s="623" t="s">
        <v>26</v>
      </c>
      <c r="K63" t="s">
        <v>92</v>
      </c>
      <c r="N63" t="s">
        <v>92</v>
      </c>
      <c r="O63" t="s">
        <v>103</v>
      </c>
      <c r="P63" t="s">
        <v>92</v>
      </c>
      <c r="Q63" t="s">
        <v>92</v>
      </c>
      <c r="R63" t="s">
        <v>92</v>
      </c>
      <c r="T63" t="s">
        <v>92</v>
      </c>
      <c r="U63" t="s">
        <v>26</v>
      </c>
      <c r="V63" t="s">
        <v>92</v>
      </c>
      <c r="W63" t="s">
        <v>26</v>
      </c>
      <c r="Y63" t="s">
        <v>26</v>
      </c>
      <c r="Z63" t="s">
        <v>92</v>
      </c>
      <c r="AA63" t="s">
        <v>92</v>
      </c>
      <c r="AB63" t="s">
        <v>92</v>
      </c>
    </row>
    <row r="64" spans="3:28">
      <c r="C64" t="s">
        <v>92</v>
      </c>
      <c r="D64" t="s">
        <v>26</v>
      </c>
      <c r="E64" t="s">
        <v>26</v>
      </c>
      <c r="F64" s="623" t="s">
        <v>26</v>
      </c>
      <c r="K64" t="s">
        <v>92</v>
      </c>
      <c r="N64" t="s">
        <v>92</v>
      </c>
      <c r="O64" t="s">
        <v>103</v>
      </c>
      <c r="P64" t="s">
        <v>92</v>
      </c>
      <c r="Q64" t="s">
        <v>92</v>
      </c>
      <c r="R64" t="s">
        <v>92</v>
      </c>
      <c r="T64" t="s">
        <v>92</v>
      </c>
      <c r="U64" t="s">
        <v>26</v>
      </c>
      <c r="V64" t="s">
        <v>92</v>
      </c>
      <c r="W64" t="s">
        <v>26</v>
      </c>
      <c r="Y64" t="s">
        <v>26</v>
      </c>
      <c r="Z64" t="s">
        <v>92</v>
      </c>
      <c r="AA64" t="s">
        <v>92</v>
      </c>
      <c r="AB64" t="s">
        <v>92</v>
      </c>
    </row>
    <row r="65" spans="3:28">
      <c r="C65" t="s">
        <v>92</v>
      </c>
      <c r="D65" t="s">
        <v>26</v>
      </c>
      <c r="E65" t="s">
        <v>26</v>
      </c>
      <c r="F65" s="623" t="s">
        <v>26</v>
      </c>
      <c r="K65" t="s">
        <v>92</v>
      </c>
      <c r="N65" t="s">
        <v>92</v>
      </c>
      <c r="O65" t="s">
        <v>103</v>
      </c>
      <c r="P65" t="s">
        <v>92</v>
      </c>
      <c r="Q65" t="s">
        <v>92</v>
      </c>
      <c r="R65" t="s">
        <v>92</v>
      </c>
      <c r="T65" t="s">
        <v>92</v>
      </c>
      <c r="U65" t="s">
        <v>26</v>
      </c>
      <c r="V65" t="s">
        <v>92</v>
      </c>
      <c r="W65" t="s">
        <v>26</v>
      </c>
      <c r="Y65" t="s">
        <v>26</v>
      </c>
      <c r="Z65" t="s">
        <v>92</v>
      </c>
      <c r="AA65" t="s">
        <v>92</v>
      </c>
      <c r="AB65" t="s">
        <v>92</v>
      </c>
    </row>
    <row r="66" spans="3:28">
      <c r="C66" t="s">
        <v>92</v>
      </c>
      <c r="D66" t="s">
        <v>26</v>
      </c>
      <c r="E66" t="s">
        <v>26</v>
      </c>
      <c r="F66" s="623" t="s">
        <v>26</v>
      </c>
      <c r="K66" t="s">
        <v>92</v>
      </c>
      <c r="N66" t="s">
        <v>92</v>
      </c>
      <c r="O66" t="s">
        <v>103</v>
      </c>
      <c r="P66" t="s">
        <v>92</v>
      </c>
      <c r="Q66" t="s">
        <v>92</v>
      </c>
      <c r="R66" t="s">
        <v>92</v>
      </c>
      <c r="T66" t="s">
        <v>92</v>
      </c>
      <c r="U66" t="s">
        <v>26</v>
      </c>
      <c r="V66" t="s">
        <v>92</v>
      </c>
      <c r="W66" t="s">
        <v>26</v>
      </c>
      <c r="Y66" t="s">
        <v>26</v>
      </c>
      <c r="Z66" t="s">
        <v>92</v>
      </c>
      <c r="AA66" t="s">
        <v>92</v>
      </c>
      <c r="AB66" t="s">
        <v>92</v>
      </c>
    </row>
    <row r="67" spans="3:28">
      <c r="C67" t="s">
        <v>92</v>
      </c>
      <c r="D67" t="s">
        <v>26</v>
      </c>
      <c r="E67" t="s">
        <v>26</v>
      </c>
      <c r="F67" s="623" t="s">
        <v>26</v>
      </c>
      <c r="K67" t="s">
        <v>92</v>
      </c>
      <c r="N67" t="s">
        <v>92</v>
      </c>
      <c r="O67" t="s">
        <v>103</v>
      </c>
      <c r="P67" t="s">
        <v>92</v>
      </c>
      <c r="Q67" t="s">
        <v>92</v>
      </c>
      <c r="R67" t="s">
        <v>92</v>
      </c>
      <c r="T67" t="s">
        <v>92</v>
      </c>
      <c r="U67" t="s">
        <v>26</v>
      </c>
      <c r="V67" t="s">
        <v>92</v>
      </c>
      <c r="W67" t="s">
        <v>26</v>
      </c>
      <c r="Y67" t="s">
        <v>26</v>
      </c>
      <c r="Z67" t="s">
        <v>92</v>
      </c>
      <c r="AA67" t="s">
        <v>92</v>
      </c>
      <c r="AB67" t="s">
        <v>92</v>
      </c>
    </row>
    <row r="68" spans="3:28">
      <c r="C68" t="s">
        <v>92</v>
      </c>
      <c r="D68" t="s">
        <v>26</v>
      </c>
      <c r="E68" t="s">
        <v>26</v>
      </c>
      <c r="F68" s="623" t="s">
        <v>26</v>
      </c>
      <c r="K68" t="s">
        <v>92</v>
      </c>
      <c r="N68" t="s">
        <v>92</v>
      </c>
      <c r="O68" t="s">
        <v>103</v>
      </c>
      <c r="P68" t="s">
        <v>92</v>
      </c>
      <c r="Q68" t="s">
        <v>92</v>
      </c>
      <c r="R68" t="s">
        <v>92</v>
      </c>
      <c r="T68" t="s">
        <v>92</v>
      </c>
      <c r="U68" t="s">
        <v>26</v>
      </c>
      <c r="V68" t="s">
        <v>92</v>
      </c>
      <c r="W68" t="s">
        <v>26</v>
      </c>
      <c r="Y68" t="s">
        <v>26</v>
      </c>
      <c r="Z68" t="s">
        <v>92</v>
      </c>
      <c r="AA68" t="s">
        <v>92</v>
      </c>
      <c r="AB68" t="s">
        <v>92</v>
      </c>
    </row>
    <row r="69" spans="3:28">
      <c r="C69" t="s">
        <v>92</v>
      </c>
      <c r="D69" t="s">
        <v>26</v>
      </c>
      <c r="E69" t="s">
        <v>26</v>
      </c>
      <c r="F69" s="623" t="s">
        <v>26</v>
      </c>
      <c r="K69" t="s">
        <v>92</v>
      </c>
      <c r="N69" t="s">
        <v>92</v>
      </c>
      <c r="O69" t="s">
        <v>103</v>
      </c>
      <c r="P69" t="s">
        <v>92</v>
      </c>
      <c r="Q69" t="s">
        <v>92</v>
      </c>
      <c r="R69" t="s">
        <v>92</v>
      </c>
      <c r="T69" t="s">
        <v>92</v>
      </c>
      <c r="U69" t="s">
        <v>26</v>
      </c>
      <c r="V69" t="s">
        <v>92</v>
      </c>
      <c r="W69" t="s">
        <v>26</v>
      </c>
      <c r="Y69" t="s">
        <v>26</v>
      </c>
      <c r="Z69" t="s">
        <v>92</v>
      </c>
      <c r="AA69" t="s">
        <v>92</v>
      </c>
      <c r="AB69" t="s">
        <v>92</v>
      </c>
    </row>
    <row r="70" spans="3:28">
      <c r="C70" t="s">
        <v>92</v>
      </c>
      <c r="D70" t="s">
        <v>26</v>
      </c>
      <c r="E70" t="s">
        <v>26</v>
      </c>
      <c r="F70" s="623" t="s">
        <v>26</v>
      </c>
      <c r="K70" t="s">
        <v>92</v>
      </c>
      <c r="N70" t="s">
        <v>92</v>
      </c>
      <c r="O70" t="s">
        <v>103</v>
      </c>
      <c r="P70" t="s">
        <v>92</v>
      </c>
      <c r="Q70" t="s">
        <v>92</v>
      </c>
      <c r="R70" t="s">
        <v>92</v>
      </c>
      <c r="T70" t="s">
        <v>92</v>
      </c>
      <c r="U70" t="s">
        <v>26</v>
      </c>
      <c r="V70" t="s">
        <v>92</v>
      </c>
      <c r="W70" t="s">
        <v>26</v>
      </c>
      <c r="Y70" t="s">
        <v>26</v>
      </c>
      <c r="Z70" t="s">
        <v>92</v>
      </c>
      <c r="AA70" t="s">
        <v>92</v>
      </c>
      <c r="AB70" t="s">
        <v>92</v>
      </c>
    </row>
    <row r="71" spans="3:28">
      <c r="C71" t="s">
        <v>92</v>
      </c>
      <c r="D71" t="s">
        <v>26</v>
      </c>
      <c r="E71" t="s">
        <v>26</v>
      </c>
      <c r="F71" s="623" t="s">
        <v>26</v>
      </c>
      <c r="K71" t="s">
        <v>92</v>
      </c>
      <c r="N71" t="s">
        <v>92</v>
      </c>
      <c r="O71" t="s">
        <v>103</v>
      </c>
      <c r="P71" t="s">
        <v>92</v>
      </c>
      <c r="Q71" t="s">
        <v>92</v>
      </c>
      <c r="R71" t="s">
        <v>92</v>
      </c>
      <c r="T71" t="s">
        <v>92</v>
      </c>
      <c r="U71" t="s">
        <v>26</v>
      </c>
      <c r="V71" t="s">
        <v>92</v>
      </c>
      <c r="W71" t="s">
        <v>26</v>
      </c>
      <c r="Y71" t="s">
        <v>26</v>
      </c>
      <c r="Z71" t="s">
        <v>92</v>
      </c>
      <c r="AA71" t="s">
        <v>92</v>
      </c>
      <c r="AB71" t="s">
        <v>92</v>
      </c>
    </row>
    <row r="72" spans="3:28">
      <c r="C72" t="s">
        <v>92</v>
      </c>
      <c r="D72" t="s">
        <v>26</v>
      </c>
      <c r="E72" t="s">
        <v>26</v>
      </c>
      <c r="F72" s="623" t="s">
        <v>26</v>
      </c>
      <c r="K72" t="s">
        <v>92</v>
      </c>
      <c r="N72" t="s">
        <v>92</v>
      </c>
      <c r="O72" t="s">
        <v>103</v>
      </c>
      <c r="P72" t="s">
        <v>92</v>
      </c>
      <c r="Q72" t="s">
        <v>92</v>
      </c>
      <c r="R72" t="s">
        <v>92</v>
      </c>
      <c r="T72" t="s">
        <v>92</v>
      </c>
      <c r="U72" t="s">
        <v>26</v>
      </c>
      <c r="V72" t="s">
        <v>92</v>
      </c>
      <c r="W72" t="s">
        <v>26</v>
      </c>
      <c r="Y72" t="s">
        <v>26</v>
      </c>
      <c r="Z72" t="s">
        <v>92</v>
      </c>
      <c r="AA72" t="s">
        <v>92</v>
      </c>
      <c r="AB72" t="s">
        <v>92</v>
      </c>
    </row>
    <row r="73" spans="3:28">
      <c r="C73" t="s">
        <v>92</v>
      </c>
      <c r="D73" t="s">
        <v>26</v>
      </c>
      <c r="E73" t="s">
        <v>26</v>
      </c>
      <c r="F73" s="623" t="s">
        <v>26</v>
      </c>
      <c r="K73" t="s">
        <v>92</v>
      </c>
      <c r="N73" t="s">
        <v>92</v>
      </c>
      <c r="O73" t="s">
        <v>103</v>
      </c>
      <c r="P73" t="s">
        <v>92</v>
      </c>
      <c r="Q73" t="s">
        <v>92</v>
      </c>
      <c r="R73" t="s">
        <v>92</v>
      </c>
      <c r="T73" t="s">
        <v>92</v>
      </c>
      <c r="U73" t="s">
        <v>26</v>
      </c>
      <c r="V73" t="s">
        <v>92</v>
      </c>
      <c r="W73" t="s">
        <v>26</v>
      </c>
      <c r="Y73" t="s">
        <v>26</v>
      </c>
      <c r="Z73" t="s">
        <v>92</v>
      </c>
      <c r="AA73" t="s">
        <v>92</v>
      </c>
      <c r="AB73" t="s">
        <v>92</v>
      </c>
    </row>
    <row r="74" spans="3:28">
      <c r="C74" t="s">
        <v>92</v>
      </c>
      <c r="D74" t="s">
        <v>26</v>
      </c>
      <c r="E74" t="s">
        <v>26</v>
      </c>
      <c r="F74" s="623" t="s">
        <v>26</v>
      </c>
      <c r="K74" t="s">
        <v>92</v>
      </c>
      <c r="N74" t="s">
        <v>92</v>
      </c>
      <c r="O74" t="s">
        <v>103</v>
      </c>
      <c r="P74" t="s">
        <v>92</v>
      </c>
      <c r="Q74" t="s">
        <v>92</v>
      </c>
      <c r="R74" t="s">
        <v>92</v>
      </c>
      <c r="T74" t="s">
        <v>92</v>
      </c>
      <c r="U74" t="s">
        <v>26</v>
      </c>
      <c r="V74" t="s">
        <v>92</v>
      </c>
      <c r="W74" t="s">
        <v>26</v>
      </c>
      <c r="Y74" t="s">
        <v>26</v>
      </c>
      <c r="Z74" t="s">
        <v>92</v>
      </c>
      <c r="AA74" t="s">
        <v>92</v>
      </c>
      <c r="AB74" t="s">
        <v>92</v>
      </c>
    </row>
    <row r="75" spans="3:28">
      <c r="C75" t="s">
        <v>92</v>
      </c>
      <c r="D75" t="s">
        <v>26</v>
      </c>
      <c r="E75" t="s">
        <v>26</v>
      </c>
      <c r="F75" s="623" t="s">
        <v>26</v>
      </c>
      <c r="K75" t="s">
        <v>92</v>
      </c>
      <c r="N75" t="s">
        <v>92</v>
      </c>
      <c r="O75" t="s">
        <v>103</v>
      </c>
      <c r="P75" t="s">
        <v>92</v>
      </c>
      <c r="Q75" t="s">
        <v>92</v>
      </c>
      <c r="R75" t="s">
        <v>92</v>
      </c>
      <c r="T75" t="s">
        <v>92</v>
      </c>
      <c r="U75" t="s">
        <v>26</v>
      </c>
      <c r="V75" t="s">
        <v>92</v>
      </c>
      <c r="W75" t="s">
        <v>26</v>
      </c>
      <c r="Y75" t="s">
        <v>26</v>
      </c>
      <c r="Z75" t="s">
        <v>92</v>
      </c>
      <c r="AA75" t="s">
        <v>92</v>
      </c>
      <c r="AB75" t="s">
        <v>92</v>
      </c>
    </row>
    <row r="76" spans="3:28">
      <c r="C76" t="s">
        <v>92</v>
      </c>
      <c r="D76" t="s">
        <v>26</v>
      </c>
      <c r="E76" t="s">
        <v>26</v>
      </c>
      <c r="F76" s="623" t="s">
        <v>26</v>
      </c>
      <c r="K76" t="s">
        <v>92</v>
      </c>
      <c r="N76" t="s">
        <v>92</v>
      </c>
      <c r="O76" t="s">
        <v>103</v>
      </c>
      <c r="P76" t="s">
        <v>92</v>
      </c>
      <c r="Q76" t="s">
        <v>92</v>
      </c>
      <c r="R76" t="s">
        <v>92</v>
      </c>
      <c r="T76" t="s">
        <v>92</v>
      </c>
      <c r="U76" t="s">
        <v>26</v>
      </c>
      <c r="V76" t="s">
        <v>92</v>
      </c>
      <c r="W76" t="s">
        <v>26</v>
      </c>
      <c r="Y76" t="s">
        <v>26</v>
      </c>
      <c r="Z76" t="s">
        <v>92</v>
      </c>
      <c r="AA76" t="s">
        <v>92</v>
      </c>
      <c r="AB76" t="s">
        <v>92</v>
      </c>
    </row>
    <row r="77" spans="3:28">
      <c r="C77" t="s">
        <v>92</v>
      </c>
      <c r="D77" t="s">
        <v>26</v>
      </c>
      <c r="E77" t="s">
        <v>26</v>
      </c>
      <c r="F77" s="623" t="s">
        <v>26</v>
      </c>
      <c r="K77" t="s">
        <v>92</v>
      </c>
      <c r="N77" t="s">
        <v>92</v>
      </c>
      <c r="O77" t="s">
        <v>103</v>
      </c>
      <c r="P77" t="s">
        <v>92</v>
      </c>
      <c r="Q77" t="s">
        <v>92</v>
      </c>
      <c r="R77" t="s">
        <v>92</v>
      </c>
      <c r="T77" t="s">
        <v>92</v>
      </c>
      <c r="U77" t="s">
        <v>26</v>
      </c>
      <c r="V77" t="s">
        <v>92</v>
      </c>
      <c r="W77" t="s">
        <v>26</v>
      </c>
      <c r="Y77" t="s">
        <v>26</v>
      </c>
      <c r="Z77" t="s">
        <v>92</v>
      </c>
      <c r="AA77" t="s">
        <v>92</v>
      </c>
      <c r="AB77" t="s">
        <v>92</v>
      </c>
    </row>
    <row r="78" spans="3:28">
      <c r="C78" t="s">
        <v>92</v>
      </c>
      <c r="D78" t="s">
        <v>26</v>
      </c>
      <c r="E78" t="s">
        <v>26</v>
      </c>
      <c r="F78" s="623" t="s">
        <v>26</v>
      </c>
      <c r="K78" t="s">
        <v>92</v>
      </c>
      <c r="N78" t="s">
        <v>92</v>
      </c>
      <c r="O78" t="s">
        <v>103</v>
      </c>
      <c r="P78" t="s">
        <v>92</v>
      </c>
      <c r="Q78" t="s">
        <v>92</v>
      </c>
      <c r="R78" t="s">
        <v>92</v>
      </c>
      <c r="T78" t="s">
        <v>92</v>
      </c>
      <c r="U78" t="s">
        <v>26</v>
      </c>
      <c r="V78" t="s">
        <v>92</v>
      </c>
      <c r="W78" t="s">
        <v>26</v>
      </c>
      <c r="Y78" t="s">
        <v>26</v>
      </c>
      <c r="Z78" t="s">
        <v>92</v>
      </c>
      <c r="AA78" t="s">
        <v>92</v>
      </c>
      <c r="AB78" t="s">
        <v>92</v>
      </c>
    </row>
    <row r="79" spans="3:28">
      <c r="C79" t="s">
        <v>92</v>
      </c>
      <c r="D79" t="s">
        <v>26</v>
      </c>
      <c r="E79" t="s">
        <v>26</v>
      </c>
      <c r="F79" s="623" t="s">
        <v>26</v>
      </c>
      <c r="K79" t="s">
        <v>92</v>
      </c>
      <c r="N79" t="s">
        <v>92</v>
      </c>
      <c r="O79" t="s">
        <v>103</v>
      </c>
      <c r="P79" t="s">
        <v>92</v>
      </c>
      <c r="Q79" t="s">
        <v>92</v>
      </c>
      <c r="R79" t="s">
        <v>92</v>
      </c>
      <c r="T79" t="s">
        <v>92</v>
      </c>
      <c r="U79" t="s">
        <v>26</v>
      </c>
      <c r="V79" t="s">
        <v>92</v>
      </c>
      <c r="W79" t="s">
        <v>26</v>
      </c>
      <c r="Y79" t="s">
        <v>26</v>
      </c>
      <c r="Z79" t="s">
        <v>92</v>
      </c>
      <c r="AA79" t="s">
        <v>92</v>
      </c>
      <c r="AB79" t="s">
        <v>92</v>
      </c>
    </row>
    <row r="80" spans="3:28">
      <c r="C80" t="s">
        <v>92</v>
      </c>
      <c r="D80" t="s">
        <v>26</v>
      </c>
      <c r="E80" t="s">
        <v>26</v>
      </c>
      <c r="F80" s="623" t="s">
        <v>26</v>
      </c>
      <c r="K80" t="s">
        <v>92</v>
      </c>
      <c r="N80" t="s">
        <v>92</v>
      </c>
      <c r="O80" t="s">
        <v>103</v>
      </c>
      <c r="P80" t="s">
        <v>92</v>
      </c>
      <c r="Q80" t="s">
        <v>92</v>
      </c>
      <c r="R80" t="s">
        <v>92</v>
      </c>
      <c r="T80" t="s">
        <v>92</v>
      </c>
      <c r="U80" t="s">
        <v>26</v>
      </c>
      <c r="V80" t="s">
        <v>92</v>
      </c>
      <c r="W80" t="s">
        <v>26</v>
      </c>
      <c r="Y80" t="s">
        <v>26</v>
      </c>
      <c r="Z80" t="s">
        <v>92</v>
      </c>
      <c r="AA80" t="s">
        <v>92</v>
      </c>
      <c r="AB80" t="s">
        <v>92</v>
      </c>
    </row>
    <row r="81" spans="3:28">
      <c r="C81" t="s">
        <v>92</v>
      </c>
      <c r="D81" t="s">
        <v>26</v>
      </c>
      <c r="E81" t="s">
        <v>26</v>
      </c>
      <c r="F81" s="623" t="s">
        <v>26</v>
      </c>
      <c r="K81" t="s">
        <v>92</v>
      </c>
      <c r="N81" t="s">
        <v>92</v>
      </c>
      <c r="O81" t="s">
        <v>103</v>
      </c>
      <c r="P81" t="s">
        <v>92</v>
      </c>
      <c r="Q81" t="s">
        <v>92</v>
      </c>
      <c r="R81" t="s">
        <v>92</v>
      </c>
      <c r="T81" t="s">
        <v>92</v>
      </c>
      <c r="U81" t="s">
        <v>26</v>
      </c>
      <c r="V81" t="s">
        <v>92</v>
      </c>
      <c r="W81" t="s">
        <v>26</v>
      </c>
      <c r="Y81" t="s">
        <v>26</v>
      </c>
      <c r="Z81" t="s">
        <v>92</v>
      </c>
      <c r="AA81" t="s">
        <v>92</v>
      </c>
      <c r="AB81" t="s">
        <v>92</v>
      </c>
    </row>
    <row r="82" spans="3:28">
      <c r="C82" t="s">
        <v>92</v>
      </c>
      <c r="D82" t="s">
        <v>26</v>
      </c>
      <c r="E82" t="s">
        <v>26</v>
      </c>
      <c r="F82" s="623" t="s">
        <v>26</v>
      </c>
      <c r="K82" t="s">
        <v>92</v>
      </c>
      <c r="N82" t="s">
        <v>92</v>
      </c>
      <c r="O82" t="s">
        <v>103</v>
      </c>
      <c r="P82" t="s">
        <v>92</v>
      </c>
      <c r="Q82" t="s">
        <v>92</v>
      </c>
      <c r="R82" t="s">
        <v>92</v>
      </c>
      <c r="T82" t="s">
        <v>92</v>
      </c>
      <c r="U82" t="s">
        <v>26</v>
      </c>
      <c r="V82" t="s">
        <v>92</v>
      </c>
      <c r="W82" t="s">
        <v>26</v>
      </c>
      <c r="Y82" t="s">
        <v>26</v>
      </c>
      <c r="Z82" t="s">
        <v>92</v>
      </c>
      <c r="AA82" t="s">
        <v>92</v>
      </c>
      <c r="AB82" t="s">
        <v>92</v>
      </c>
    </row>
    <row r="83" spans="3:28">
      <c r="C83" t="s">
        <v>92</v>
      </c>
      <c r="D83" t="s">
        <v>26</v>
      </c>
      <c r="E83" t="s">
        <v>26</v>
      </c>
      <c r="F83" s="623" t="s">
        <v>26</v>
      </c>
      <c r="K83" t="s">
        <v>92</v>
      </c>
      <c r="N83" t="s">
        <v>92</v>
      </c>
      <c r="O83" t="s">
        <v>103</v>
      </c>
      <c r="P83" t="s">
        <v>92</v>
      </c>
      <c r="Q83" t="s">
        <v>92</v>
      </c>
      <c r="R83" t="s">
        <v>92</v>
      </c>
      <c r="T83" t="s">
        <v>92</v>
      </c>
      <c r="U83" t="s">
        <v>26</v>
      </c>
      <c r="V83" t="s">
        <v>92</v>
      </c>
      <c r="W83" t="s">
        <v>26</v>
      </c>
      <c r="Y83" t="s">
        <v>26</v>
      </c>
      <c r="Z83" t="s">
        <v>92</v>
      </c>
      <c r="AA83" t="s">
        <v>92</v>
      </c>
      <c r="AB83" t="s">
        <v>92</v>
      </c>
    </row>
    <row r="84" spans="3:28">
      <c r="C84" t="s">
        <v>92</v>
      </c>
      <c r="D84" t="s">
        <v>26</v>
      </c>
      <c r="E84" t="s">
        <v>26</v>
      </c>
      <c r="F84" s="623" t="s">
        <v>26</v>
      </c>
      <c r="K84" t="s">
        <v>92</v>
      </c>
      <c r="N84" t="s">
        <v>92</v>
      </c>
      <c r="O84" t="s">
        <v>103</v>
      </c>
      <c r="P84" t="s">
        <v>92</v>
      </c>
      <c r="Q84" t="s">
        <v>92</v>
      </c>
      <c r="R84" t="s">
        <v>92</v>
      </c>
      <c r="T84" t="s">
        <v>92</v>
      </c>
      <c r="U84" t="s">
        <v>26</v>
      </c>
      <c r="V84" t="s">
        <v>92</v>
      </c>
      <c r="W84" t="s">
        <v>26</v>
      </c>
      <c r="Y84" t="s">
        <v>26</v>
      </c>
      <c r="Z84" t="s">
        <v>92</v>
      </c>
      <c r="AA84" t="s">
        <v>92</v>
      </c>
      <c r="AB84" t="s">
        <v>92</v>
      </c>
    </row>
    <row r="85" spans="3:28">
      <c r="C85" t="s">
        <v>92</v>
      </c>
      <c r="D85" t="s">
        <v>26</v>
      </c>
      <c r="E85" t="s">
        <v>26</v>
      </c>
      <c r="F85" s="623" t="s">
        <v>26</v>
      </c>
      <c r="K85" t="s">
        <v>92</v>
      </c>
      <c r="N85" t="s">
        <v>92</v>
      </c>
      <c r="O85" t="s">
        <v>103</v>
      </c>
      <c r="P85" t="s">
        <v>92</v>
      </c>
      <c r="Q85" t="s">
        <v>92</v>
      </c>
      <c r="R85" t="s">
        <v>92</v>
      </c>
      <c r="T85" t="s">
        <v>92</v>
      </c>
      <c r="U85" t="s">
        <v>26</v>
      </c>
      <c r="V85" t="s">
        <v>92</v>
      </c>
      <c r="W85" t="s">
        <v>26</v>
      </c>
      <c r="Y85" t="s">
        <v>26</v>
      </c>
      <c r="Z85" t="s">
        <v>92</v>
      </c>
      <c r="AA85" t="s">
        <v>92</v>
      </c>
      <c r="AB85" t="s">
        <v>92</v>
      </c>
    </row>
    <row r="86" spans="3:28">
      <c r="C86" t="s">
        <v>92</v>
      </c>
      <c r="D86" t="s">
        <v>26</v>
      </c>
      <c r="E86" t="s">
        <v>26</v>
      </c>
      <c r="F86" s="623" t="s">
        <v>26</v>
      </c>
      <c r="K86" t="s">
        <v>92</v>
      </c>
      <c r="N86" t="s">
        <v>92</v>
      </c>
      <c r="O86" t="s">
        <v>103</v>
      </c>
      <c r="P86" t="s">
        <v>92</v>
      </c>
      <c r="Q86" t="s">
        <v>92</v>
      </c>
      <c r="R86" t="s">
        <v>92</v>
      </c>
      <c r="T86" t="s">
        <v>92</v>
      </c>
      <c r="U86" t="s">
        <v>26</v>
      </c>
      <c r="V86" t="s">
        <v>92</v>
      </c>
      <c r="W86" t="s">
        <v>26</v>
      </c>
      <c r="Y86" t="s">
        <v>26</v>
      </c>
      <c r="Z86" t="s">
        <v>92</v>
      </c>
      <c r="AA86" t="s">
        <v>92</v>
      </c>
      <c r="AB86" t="s">
        <v>92</v>
      </c>
    </row>
    <row r="87" spans="3:28">
      <c r="C87" t="s">
        <v>92</v>
      </c>
      <c r="D87" t="s">
        <v>26</v>
      </c>
      <c r="E87" t="s">
        <v>26</v>
      </c>
      <c r="F87" s="623" t="s">
        <v>26</v>
      </c>
      <c r="K87" t="s">
        <v>92</v>
      </c>
      <c r="N87" t="s">
        <v>92</v>
      </c>
      <c r="O87" t="s">
        <v>103</v>
      </c>
      <c r="P87" t="s">
        <v>92</v>
      </c>
      <c r="Q87" t="s">
        <v>92</v>
      </c>
      <c r="R87" t="s">
        <v>92</v>
      </c>
      <c r="T87" t="s">
        <v>92</v>
      </c>
      <c r="U87" t="s">
        <v>26</v>
      </c>
      <c r="V87" t="s">
        <v>92</v>
      </c>
      <c r="W87" t="s">
        <v>26</v>
      </c>
      <c r="Y87" t="s">
        <v>26</v>
      </c>
      <c r="Z87" t="s">
        <v>92</v>
      </c>
      <c r="AA87" t="s">
        <v>92</v>
      </c>
      <c r="AB87" t="s">
        <v>92</v>
      </c>
    </row>
    <row r="88" spans="3:28">
      <c r="C88" t="s">
        <v>92</v>
      </c>
      <c r="D88" t="s">
        <v>26</v>
      </c>
      <c r="E88" t="s">
        <v>26</v>
      </c>
      <c r="F88" s="623" t="s">
        <v>26</v>
      </c>
      <c r="K88" t="s">
        <v>92</v>
      </c>
      <c r="N88" t="s">
        <v>92</v>
      </c>
      <c r="O88" t="s">
        <v>103</v>
      </c>
      <c r="P88" t="s">
        <v>92</v>
      </c>
      <c r="Q88" t="s">
        <v>92</v>
      </c>
      <c r="R88" t="s">
        <v>92</v>
      </c>
      <c r="T88" t="s">
        <v>92</v>
      </c>
      <c r="U88" t="s">
        <v>26</v>
      </c>
      <c r="V88" t="s">
        <v>92</v>
      </c>
      <c r="W88" t="s">
        <v>26</v>
      </c>
      <c r="Y88" t="s">
        <v>26</v>
      </c>
      <c r="Z88" t="s">
        <v>92</v>
      </c>
      <c r="AA88" t="s">
        <v>92</v>
      </c>
      <c r="AB88" t="s">
        <v>92</v>
      </c>
    </row>
    <row r="89" spans="3:28">
      <c r="C89" t="s">
        <v>92</v>
      </c>
      <c r="D89" t="s">
        <v>26</v>
      </c>
      <c r="E89" t="s">
        <v>26</v>
      </c>
      <c r="F89" s="623" t="s">
        <v>26</v>
      </c>
      <c r="K89" t="s">
        <v>92</v>
      </c>
      <c r="N89" t="s">
        <v>92</v>
      </c>
      <c r="O89" t="s">
        <v>103</v>
      </c>
      <c r="P89" t="s">
        <v>92</v>
      </c>
      <c r="Q89" t="s">
        <v>92</v>
      </c>
      <c r="R89" t="s">
        <v>92</v>
      </c>
      <c r="T89" t="s">
        <v>92</v>
      </c>
      <c r="U89" t="s">
        <v>26</v>
      </c>
      <c r="V89" t="s">
        <v>92</v>
      </c>
      <c r="W89" t="s">
        <v>26</v>
      </c>
      <c r="Y89" t="s">
        <v>26</v>
      </c>
      <c r="Z89" t="s">
        <v>92</v>
      </c>
      <c r="AA89" t="s">
        <v>92</v>
      </c>
      <c r="AB89" t="s">
        <v>92</v>
      </c>
    </row>
    <row r="90" spans="3:28">
      <c r="C90" t="s">
        <v>92</v>
      </c>
      <c r="D90" t="s">
        <v>26</v>
      </c>
      <c r="E90" t="s">
        <v>26</v>
      </c>
      <c r="F90" s="623" t="s">
        <v>26</v>
      </c>
      <c r="K90" t="s">
        <v>92</v>
      </c>
      <c r="N90" t="s">
        <v>92</v>
      </c>
      <c r="O90" t="s">
        <v>103</v>
      </c>
      <c r="P90" t="s">
        <v>92</v>
      </c>
      <c r="Q90" t="s">
        <v>92</v>
      </c>
      <c r="R90" t="s">
        <v>92</v>
      </c>
      <c r="T90" t="s">
        <v>92</v>
      </c>
      <c r="U90" t="s">
        <v>26</v>
      </c>
      <c r="V90" t="s">
        <v>92</v>
      </c>
      <c r="W90" t="s">
        <v>26</v>
      </c>
      <c r="Y90" t="s">
        <v>26</v>
      </c>
      <c r="Z90" t="s">
        <v>92</v>
      </c>
      <c r="AA90" t="s">
        <v>92</v>
      </c>
      <c r="AB90" t="s">
        <v>92</v>
      </c>
    </row>
    <row r="91" spans="3:28">
      <c r="C91" t="s">
        <v>92</v>
      </c>
      <c r="D91" t="s">
        <v>26</v>
      </c>
      <c r="E91" t="s">
        <v>26</v>
      </c>
      <c r="F91" s="623" t="s">
        <v>26</v>
      </c>
      <c r="K91" t="s">
        <v>92</v>
      </c>
      <c r="N91" t="s">
        <v>92</v>
      </c>
      <c r="O91" t="s">
        <v>103</v>
      </c>
      <c r="P91" t="s">
        <v>92</v>
      </c>
      <c r="Q91" t="s">
        <v>92</v>
      </c>
      <c r="R91" t="s">
        <v>92</v>
      </c>
      <c r="T91" t="s">
        <v>92</v>
      </c>
      <c r="U91" t="s">
        <v>26</v>
      </c>
      <c r="V91" t="s">
        <v>92</v>
      </c>
      <c r="W91" t="s">
        <v>26</v>
      </c>
      <c r="Y91" t="s">
        <v>26</v>
      </c>
      <c r="Z91" t="s">
        <v>92</v>
      </c>
      <c r="AA91" t="s">
        <v>92</v>
      </c>
      <c r="AB91" t="s">
        <v>92</v>
      </c>
    </row>
    <row r="92" spans="3:28">
      <c r="C92" t="s">
        <v>92</v>
      </c>
      <c r="D92" t="s">
        <v>26</v>
      </c>
      <c r="E92" t="s">
        <v>26</v>
      </c>
      <c r="F92" s="623" t="s">
        <v>26</v>
      </c>
      <c r="K92" t="s">
        <v>92</v>
      </c>
      <c r="N92" t="s">
        <v>92</v>
      </c>
      <c r="O92" t="s">
        <v>103</v>
      </c>
      <c r="P92" t="s">
        <v>92</v>
      </c>
      <c r="Q92" t="s">
        <v>92</v>
      </c>
      <c r="R92" t="s">
        <v>92</v>
      </c>
      <c r="T92" t="s">
        <v>92</v>
      </c>
      <c r="U92" t="s">
        <v>26</v>
      </c>
      <c r="V92" t="s">
        <v>92</v>
      </c>
      <c r="W92" t="s">
        <v>26</v>
      </c>
      <c r="Y92" t="s">
        <v>26</v>
      </c>
      <c r="Z92" t="s">
        <v>92</v>
      </c>
      <c r="AA92" t="s">
        <v>92</v>
      </c>
      <c r="AB92" t="s">
        <v>92</v>
      </c>
    </row>
    <row r="93" spans="3:28">
      <c r="C93" t="s">
        <v>92</v>
      </c>
      <c r="D93" t="s">
        <v>26</v>
      </c>
      <c r="E93" t="s">
        <v>26</v>
      </c>
      <c r="F93" s="623" t="s">
        <v>26</v>
      </c>
      <c r="K93" t="s">
        <v>92</v>
      </c>
      <c r="N93" t="s">
        <v>92</v>
      </c>
      <c r="O93" t="s">
        <v>103</v>
      </c>
      <c r="P93" t="s">
        <v>92</v>
      </c>
      <c r="Q93" t="s">
        <v>92</v>
      </c>
      <c r="R93" t="s">
        <v>92</v>
      </c>
      <c r="T93" t="s">
        <v>92</v>
      </c>
      <c r="U93" t="s">
        <v>26</v>
      </c>
      <c r="V93" t="s">
        <v>92</v>
      </c>
      <c r="W93" t="s">
        <v>26</v>
      </c>
      <c r="Y93" t="s">
        <v>26</v>
      </c>
      <c r="Z93" t="s">
        <v>92</v>
      </c>
      <c r="AA93" t="s">
        <v>92</v>
      </c>
      <c r="AB93" t="s">
        <v>92</v>
      </c>
    </row>
    <row r="94" spans="3:28">
      <c r="C94" t="s">
        <v>92</v>
      </c>
      <c r="D94" t="s">
        <v>26</v>
      </c>
      <c r="E94" t="s">
        <v>26</v>
      </c>
      <c r="F94" s="623" t="s">
        <v>26</v>
      </c>
      <c r="K94" t="s">
        <v>92</v>
      </c>
      <c r="N94" t="s">
        <v>92</v>
      </c>
      <c r="O94" t="s">
        <v>103</v>
      </c>
      <c r="P94" t="s">
        <v>92</v>
      </c>
      <c r="Q94" t="s">
        <v>92</v>
      </c>
      <c r="R94" t="s">
        <v>92</v>
      </c>
      <c r="T94" t="s">
        <v>92</v>
      </c>
      <c r="U94" t="s">
        <v>26</v>
      </c>
      <c r="V94" t="s">
        <v>92</v>
      </c>
      <c r="W94" t="s">
        <v>26</v>
      </c>
      <c r="Y94" t="s">
        <v>26</v>
      </c>
      <c r="Z94" t="s">
        <v>92</v>
      </c>
      <c r="AA94" t="s">
        <v>92</v>
      </c>
      <c r="AB94" t="s">
        <v>92</v>
      </c>
    </row>
    <row r="95" spans="3:28">
      <c r="C95" t="s">
        <v>92</v>
      </c>
      <c r="D95" t="s">
        <v>26</v>
      </c>
      <c r="E95" t="s">
        <v>26</v>
      </c>
      <c r="F95" s="623" t="s">
        <v>26</v>
      </c>
      <c r="K95" t="s">
        <v>92</v>
      </c>
      <c r="N95" t="s">
        <v>92</v>
      </c>
      <c r="O95" t="s">
        <v>103</v>
      </c>
      <c r="P95" t="s">
        <v>92</v>
      </c>
      <c r="Q95" t="s">
        <v>92</v>
      </c>
      <c r="R95" t="s">
        <v>92</v>
      </c>
      <c r="T95" t="s">
        <v>92</v>
      </c>
      <c r="U95" t="s">
        <v>26</v>
      </c>
      <c r="V95" t="s">
        <v>92</v>
      </c>
      <c r="W95" t="s">
        <v>26</v>
      </c>
      <c r="Y95" t="s">
        <v>26</v>
      </c>
      <c r="Z95" t="s">
        <v>92</v>
      </c>
      <c r="AA95" t="s">
        <v>92</v>
      </c>
      <c r="AB95" t="s">
        <v>92</v>
      </c>
    </row>
    <row r="96" spans="3:28">
      <c r="C96" t="s">
        <v>92</v>
      </c>
      <c r="D96" t="s">
        <v>26</v>
      </c>
      <c r="E96" t="s">
        <v>26</v>
      </c>
      <c r="F96" s="623" t="s">
        <v>26</v>
      </c>
      <c r="K96" t="s">
        <v>92</v>
      </c>
      <c r="N96" t="s">
        <v>92</v>
      </c>
      <c r="O96" t="s">
        <v>103</v>
      </c>
      <c r="P96" t="s">
        <v>92</v>
      </c>
      <c r="Q96" t="s">
        <v>92</v>
      </c>
      <c r="R96" t="s">
        <v>92</v>
      </c>
      <c r="T96" t="s">
        <v>92</v>
      </c>
      <c r="U96" t="s">
        <v>26</v>
      </c>
      <c r="V96" t="s">
        <v>92</v>
      </c>
      <c r="W96" t="s">
        <v>26</v>
      </c>
      <c r="Y96" t="s">
        <v>26</v>
      </c>
      <c r="Z96" t="s">
        <v>92</v>
      </c>
      <c r="AA96" t="s">
        <v>92</v>
      </c>
      <c r="AB96" t="s">
        <v>92</v>
      </c>
    </row>
    <row r="97" spans="3:28">
      <c r="C97" t="s">
        <v>92</v>
      </c>
      <c r="D97" t="s">
        <v>26</v>
      </c>
      <c r="E97" t="s">
        <v>26</v>
      </c>
      <c r="F97" s="623" t="s">
        <v>26</v>
      </c>
      <c r="K97" t="s">
        <v>92</v>
      </c>
      <c r="N97" t="s">
        <v>92</v>
      </c>
      <c r="O97" t="s">
        <v>103</v>
      </c>
      <c r="P97" t="s">
        <v>92</v>
      </c>
      <c r="Q97" t="s">
        <v>92</v>
      </c>
      <c r="R97" t="s">
        <v>92</v>
      </c>
      <c r="T97" t="s">
        <v>92</v>
      </c>
      <c r="U97" t="s">
        <v>26</v>
      </c>
      <c r="V97" t="s">
        <v>92</v>
      </c>
      <c r="W97" t="s">
        <v>26</v>
      </c>
      <c r="Y97" t="s">
        <v>26</v>
      </c>
      <c r="Z97" t="s">
        <v>92</v>
      </c>
      <c r="AA97" t="s">
        <v>92</v>
      </c>
      <c r="AB97" t="s">
        <v>92</v>
      </c>
    </row>
    <row r="98" spans="3:28">
      <c r="C98" t="s">
        <v>92</v>
      </c>
      <c r="D98" t="s">
        <v>26</v>
      </c>
      <c r="E98" t="s">
        <v>26</v>
      </c>
      <c r="F98" s="623" t="s">
        <v>26</v>
      </c>
      <c r="K98" t="s">
        <v>92</v>
      </c>
      <c r="N98" t="s">
        <v>92</v>
      </c>
      <c r="O98" t="s">
        <v>103</v>
      </c>
      <c r="P98" t="s">
        <v>92</v>
      </c>
      <c r="Q98" t="s">
        <v>92</v>
      </c>
      <c r="R98" t="s">
        <v>92</v>
      </c>
      <c r="T98" t="s">
        <v>92</v>
      </c>
      <c r="U98" t="s">
        <v>26</v>
      </c>
      <c r="V98" t="s">
        <v>92</v>
      </c>
      <c r="W98" t="s">
        <v>26</v>
      </c>
      <c r="Y98" t="s">
        <v>26</v>
      </c>
      <c r="Z98" t="s">
        <v>92</v>
      </c>
      <c r="AA98" t="s">
        <v>92</v>
      </c>
      <c r="AB98" t="s">
        <v>92</v>
      </c>
    </row>
    <row r="99" spans="3:28">
      <c r="C99" t="s">
        <v>92</v>
      </c>
      <c r="D99" t="s">
        <v>26</v>
      </c>
      <c r="E99" t="s">
        <v>26</v>
      </c>
      <c r="F99" s="623" t="s">
        <v>26</v>
      </c>
      <c r="K99" t="s">
        <v>92</v>
      </c>
      <c r="N99" t="s">
        <v>92</v>
      </c>
      <c r="O99" t="s">
        <v>103</v>
      </c>
      <c r="P99" t="s">
        <v>92</v>
      </c>
      <c r="Q99" t="s">
        <v>92</v>
      </c>
      <c r="R99" t="s">
        <v>92</v>
      </c>
      <c r="T99" t="s">
        <v>92</v>
      </c>
      <c r="U99" t="s">
        <v>26</v>
      </c>
      <c r="V99" t="s">
        <v>92</v>
      </c>
      <c r="W99" t="s">
        <v>26</v>
      </c>
      <c r="Y99" t="s">
        <v>26</v>
      </c>
      <c r="Z99" t="s">
        <v>92</v>
      </c>
      <c r="AA99" t="s">
        <v>92</v>
      </c>
      <c r="AB99" t="s">
        <v>92</v>
      </c>
    </row>
    <row r="100" spans="3:28">
      <c r="C100" t="s">
        <v>92</v>
      </c>
      <c r="D100" t="s">
        <v>26</v>
      </c>
      <c r="E100" t="s">
        <v>26</v>
      </c>
      <c r="F100" s="623"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c r="C101" t="s">
        <v>92</v>
      </c>
      <c r="D101" t="s">
        <v>26</v>
      </c>
      <c r="E101" t="s">
        <v>26</v>
      </c>
      <c r="F101" s="623"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c r="C102" t="s">
        <v>92</v>
      </c>
      <c r="D102" t="s">
        <v>26</v>
      </c>
      <c r="E102" t="s">
        <v>26</v>
      </c>
      <c r="F102" s="623"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c r="C103" t="s">
        <v>92</v>
      </c>
      <c r="D103" t="s">
        <v>26</v>
      </c>
      <c r="E103" t="s">
        <v>26</v>
      </c>
      <c r="F103" s="62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c r="C104" t="s">
        <v>92</v>
      </c>
      <c r="D104" t="s">
        <v>26</v>
      </c>
      <c r="E104" t="s">
        <v>26</v>
      </c>
      <c r="F104" s="623"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c r="C105" t="s">
        <v>92</v>
      </c>
      <c r="D105" t="s">
        <v>26</v>
      </c>
      <c r="E105" t="s">
        <v>26</v>
      </c>
      <c r="F105" s="623"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c r="C106" t="s">
        <v>92</v>
      </c>
      <c r="D106" t="s">
        <v>26</v>
      </c>
      <c r="E106" t="s">
        <v>26</v>
      </c>
      <c r="F106" s="623"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c r="C107" t="s">
        <v>92</v>
      </c>
      <c r="D107" t="s">
        <v>26</v>
      </c>
      <c r="E107" t="s">
        <v>26</v>
      </c>
      <c r="F107" s="623"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c r="C108" t="s">
        <v>92</v>
      </c>
      <c r="D108" t="s">
        <v>26</v>
      </c>
      <c r="E108" t="s">
        <v>26</v>
      </c>
      <c r="F108" s="623"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c r="C109" t="s">
        <v>92</v>
      </c>
      <c r="D109" t="s">
        <v>26</v>
      </c>
      <c r="E109" t="s">
        <v>26</v>
      </c>
      <c r="F109" s="623"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c r="C110" t="s">
        <v>92</v>
      </c>
      <c r="D110" t="s">
        <v>26</v>
      </c>
      <c r="E110" t="s">
        <v>26</v>
      </c>
      <c r="F110" s="623"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c r="C111" t="s">
        <v>92</v>
      </c>
      <c r="D111" t="s">
        <v>26</v>
      </c>
      <c r="E111" t="s">
        <v>26</v>
      </c>
      <c r="F111" s="623"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c r="C112" t="s">
        <v>92</v>
      </c>
      <c r="D112" t="s">
        <v>26</v>
      </c>
      <c r="E112" t="s">
        <v>26</v>
      </c>
      <c r="F112" s="623"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c r="C113" t="s">
        <v>92</v>
      </c>
      <c r="D113" t="s">
        <v>26</v>
      </c>
      <c r="E113" t="s">
        <v>26</v>
      </c>
      <c r="F113" s="62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c r="C114" t="s">
        <v>92</v>
      </c>
      <c r="D114" t="s">
        <v>26</v>
      </c>
      <c r="E114" t="s">
        <v>26</v>
      </c>
      <c r="F114" s="623"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c r="C115" t="s">
        <v>92</v>
      </c>
      <c r="D115" t="s">
        <v>26</v>
      </c>
      <c r="E115" t="s">
        <v>26</v>
      </c>
      <c r="F115" s="623"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c r="C116" t="s">
        <v>92</v>
      </c>
      <c r="D116" t="s">
        <v>26</v>
      </c>
      <c r="E116" t="s">
        <v>26</v>
      </c>
      <c r="F116" s="623"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c r="C117" t="s">
        <v>92</v>
      </c>
      <c r="D117" t="s">
        <v>26</v>
      </c>
      <c r="E117" t="s">
        <v>26</v>
      </c>
      <c r="F117" s="623"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c r="C118" t="s">
        <v>92</v>
      </c>
      <c r="D118" t="s">
        <v>26</v>
      </c>
      <c r="E118" t="s">
        <v>26</v>
      </c>
      <c r="F118" s="623"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c r="C119" t="s">
        <v>92</v>
      </c>
      <c r="D119" t="s">
        <v>26</v>
      </c>
      <c r="E119" t="s">
        <v>26</v>
      </c>
      <c r="F119" s="623"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c r="C120" t="s">
        <v>92</v>
      </c>
      <c r="D120" t="s">
        <v>26</v>
      </c>
      <c r="E120" t="s">
        <v>26</v>
      </c>
      <c r="F120" s="623"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c r="C121" t="s">
        <v>92</v>
      </c>
      <c r="D121" t="s">
        <v>26</v>
      </c>
      <c r="E121" t="s">
        <v>26</v>
      </c>
      <c r="F121" s="623"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c r="C122" t="s">
        <v>92</v>
      </c>
      <c r="D122" t="s">
        <v>26</v>
      </c>
      <c r="E122" t="s">
        <v>26</v>
      </c>
      <c r="F122" s="623"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c r="C123" t="s">
        <v>92</v>
      </c>
      <c r="D123" t="s">
        <v>26</v>
      </c>
      <c r="E123" t="s">
        <v>26</v>
      </c>
      <c r="F123" s="6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c r="C124" t="s">
        <v>92</v>
      </c>
      <c r="D124" t="s">
        <v>26</v>
      </c>
      <c r="E124" t="s">
        <v>26</v>
      </c>
      <c r="F124" s="623"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c r="C125" t="s">
        <v>92</v>
      </c>
      <c r="D125" t="s">
        <v>26</v>
      </c>
      <c r="E125" t="s">
        <v>26</v>
      </c>
      <c r="F125" s="623"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c r="C126" t="s">
        <v>92</v>
      </c>
      <c r="D126" t="s">
        <v>26</v>
      </c>
      <c r="E126" t="s">
        <v>26</v>
      </c>
      <c r="F126" s="623"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c r="C127" t="s">
        <v>92</v>
      </c>
      <c r="D127" t="s">
        <v>26</v>
      </c>
      <c r="E127" t="s">
        <v>26</v>
      </c>
      <c r="F127" s="623"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c r="C128" t="s">
        <v>92</v>
      </c>
      <c r="D128" t="s">
        <v>26</v>
      </c>
      <c r="E128" t="s">
        <v>26</v>
      </c>
      <c r="F128" s="623"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c r="C129" t="s">
        <v>92</v>
      </c>
      <c r="D129" t="s">
        <v>26</v>
      </c>
      <c r="E129" t="s">
        <v>26</v>
      </c>
      <c r="F129" s="623"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c r="C130" t="s">
        <v>92</v>
      </c>
      <c r="D130" t="s">
        <v>26</v>
      </c>
      <c r="E130" t="s">
        <v>26</v>
      </c>
      <c r="F130" s="623"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c r="C131" t="s">
        <v>92</v>
      </c>
      <c r="D131" t="s">
        <v>26</v>
      </c>
      <c r="E131" t="s">
        <v>26</v>
      </c>
      <c r="F131" s="623"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c r="C132" t="s">
        <v>92</v>
      </c>
      <c r="D132" t="s">
        <v>26</v>
      </c>
      <c r="E132" t="s">
        <v>26</v>
      </c>
      <c r="F132" s="623"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c r="C133" t="s">
        <v>92</v>
      </c>
      <c r="D133" t="s">
        <v>26</v>
      </c>
      <c r="E133" t="s">
        <v>26</v>
      </c>
      <c r="F133" s="62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c r="C134" t="s">
        <v>92</v>
      </c>
      <c r="D134" t="s">
        <v>26</v>
      </c>
      <c r="E134" t="s">
        <v>26</v>
      </c>
      <c r="F134" s="623"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c r="C135" t="s">
        <v>92</v>
      </c>
      <c r="D135" t="s">
        <v>26</v>
      </c>
      <c r="E135" t="s">
        <v>26</v>
      </c>
      <c r="F135" s="623"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c r="C136" t="s">
        <v>92</v>
      </c>
      <c r="D136" t="s">
        <v>26</v>
      </c>
      <c r="E136" t="s">
        <v>26</v>
      </c>
      <c r="F136" s="623"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c r="C137" t="s">
        <v>92</v>
      </c>
      <c r="D137" t="s">
        <v>26</v>
      </c>
      <c r="E137" t="s">
        <v>26</v>
      </c>
      <c r="F137" s="623"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c r="C138" t="s">
        <v>92</v>
      </c>
      <c r="D138" t="s">
        <v>26</v>
      </c>
      <c r="E138" t="s">
        <v>26</v>
      </c>
      <c r="F138" s="623"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c r="C139" t="s">
        <v>92</v>
      </c>
      <c r="D139" t="s">
        <v>26</v>
      </c>
      <c r="E139" t="s">
        <v>26</v>
      </c>
      <c r="F139" s="623"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c r="C140" t="s">
        <v>92</v>
      </c>
      <c r="D140" t="s">
        <v>26</v>
      </c>
      <c r="E140" t="s">
        <v>26</v>
      </c>
      <c r="F140" s="623"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c r="C141" t="s">
        <v>92</v>
      </c>
      <c r="D141" t="s">
        <v>26</v>
      </c>
      <c r="E141" t="s">
        <v>26</v>
      </c>
      <c r="F141" s="623"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c r="C142" t="s">
        <v>92</v>
      </c>
      <c r="D142" t="s">
        <v>26</v>
      </c>
      <c r="E142" t="s">
        <v>26</v>
      </c>
      <c r="F142" s="623"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c r="C143" t="s">
        <v>92</v>
      </c>
      <c r="D143" t="s">
        <v>26</v>
      </c>
      <c r="E143" t="s">
        <v>26</v>
      </c>
      <c r="F143" s="62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c r="C144" t="s">
        <v>92</v>
      </c>
      <c r="D144" t="s">
        <v>26</v>
      </c>
      <c r="E144" t="s">
        <v>26</v>
      </c>
      <c r="F144" s="623"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c r="C145" t="s">
        <v>92</v>
      </c>
      <c r="D145" t="s">
        <v>26</v>
      </c>
      <c r="E145" t="s">
        <v>26</v>
      </c>
      <c r="F145" s="623"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c r="C146" t="s">
        <v>92</v>
      </c>
      <c r="D146" t="s">
        <v>26</v>
      </c>
      <c r="E146" t="s">
        <v>26</v>
      </c>
      <c r="F146" s="623"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c r="C147" t="s">
        <v>92</v>
      </c>
      <c r="D147" t="s">
        <v>26</v>
      </c>
      <c r="E147" t="s">
        <v>26</v>
      </c>
      <c r="F147" s="623"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c r="C148" t="s">
        <v>92</v>
      </c>
      <c r="D148" t="s">
        <v>26</v>
      </c>
      <c r="E148" t="s">
        <v>26</v>
      </c>
      <c r="F148" s="623"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c r="C149" t="s">
        <v>92</v>
      </c>
      <c r="D149" t="s">
        <v>26</v>
      </c>
      <c r="E149" t="s">
        <v>26</v>
      </c>
      <c r="F149" s="623"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c r="C150" t="s">
        <v>92</v>
      </c>
      <c r="D150" t="s">
        <v>26</v>
      </c>
      <c r="E150" t="s">
        <v>26</v>
      </c>
      <c r="F150" s="623"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c r="C151" t="s">
        <v>92</v>
      </c>
      <c r="D151" t="s">
        <v>26</v>
      </c>
      <c r="E151" t="s">
        <v>26</v>
      </c>
      <c r="F151" s="623"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c r="C152" t="s">
        <v>92</v>
      </c>
      <c r="D152" t="s">
        <v>26</v>
      </c>
      <c r="E152" t="s">
        <v>26</v>
      </c>
      <c r="F152" s="623"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c r="C153" t="s">
        <v>92</v>
      </c>
      <c r="D153" t="s">
        <v>26</v>
      </c>
      <c r="E153" t="s">
        <v>26</v>
      </c>
      <c r="F153" s="62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c r="C154" t="s">
        <v>92</v>
      </c>
      <c r="D154" t="s">
        <v>26</v>
      </c>
      <c r="E154" t="s">
        <v>26</v>
      </c>
      <c r="F154" s="623"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c r="C155" t="s">
        <v>92</v>
      </c>
      <c r="D155" t="s">
        <v>26</v>
      </c>
      <c r="E155" t="s">
        <v>26</v>
      </c>
      <c r="F155" s="623"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c r="C156" t="s">
        <v>92</v>
      </c>
      <c r="D156" t="s">
        <v>26</v>
      </c>
      <c r="E156" t="s">
        <v>26</v>
      </c>
      <c r="F156" s="623"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c r="C157" t="s">
        <v>92</v>
      </c>
      <c r="D157" t="s">
        <v>26</v>
      </c>
      <c r="E157" t="s">
        <v>26</v>
      </c>
      <c r="F157" s="623"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c r="C158" t="s">
        <v>92</v>
      </c>
      <c r="D158" t="s">
        <v>26</v>
      </c>
      <c r="E158" t="s">
        <v>26</v>
      </c>
      <c r="F158" s="623"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c r="C159" t="s">
        <v>92</v>
      </c>
      <c r="D159" t="s">
        <v>26</v>
      </c>
      <c r="E159" t="s">
        <v>26</v>
      </c>
      <c r="F159" s="623"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c r="C160" t="s">
        <v>92</v>
      </c>
      <c r="D160" t="s">
        <v>26</v>
      </c>
      <c r="E160" t="s">
        <v>26</v>
      </c>
      <c r="F160" s="623"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c r="C161" t="s">
        <v>92</v>
      </c>
      <c r="D161" t="s">
        <v>26</v>
      </c>
      <c r="E161" t="s">
        <v>26</v>
      </c>
      <c r="F161" s="623"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c r="C162" t="s">
        <v>92</v>
      </c>
      <c r="D162" t="s">
        <v>26</v>
      </c>
      <c r="E162" t="s">
        <v>26</v>
      </c>
      <c r="F162" s="623"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c r="C163" t="s">
        <v>92</v>
      </c>
      <c r="D163" t="s">
        <v>26</v>
      </c>
      <c r="E163" t="s">
        <v>26</v>
      </c>
      <c r="F163" s="62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c r="C164" t="s">
        <v>92</v>
      </c>
      <c r="D164" t="s">
        <v>26</v>
      </c>
      <c r="E164" t="s">
        <v>26</v>
      </c>
      <c r="F164" s="623"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c r="C165" t="s">
        <v>92</v>
      </c>
      <c r="D165" t="s">
        <v>26</v>
      </c>
      <c r="E165" t="s">
        <v>26</v>
      </c>
      <c r="F165" s="623"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c r="C166" t="s">
        <v>92</v>
      </c>
      <c r="D166" t="s">
        <v>26</v>
      </c>
      <c r="E166" t="s">
        <v>26</v>
      </c>
      <c r="F166" s="623"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c r="C167" t="s">
        <v>92</v>
      </c>
      <c r="D167" t="s">
        <v>26</v>
      </c>
      <c r="E167" t="s">
        <v>26</v>
      </c>
      <c r="F167" s="623"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c r="C168" t="s">
        <v>92</v>
      </c>
      <c r="D168" t="s">
        <v>26</v>
      </c>
      <c r="E168" t="s">
        <v>26</v>
      </c>
      <c r="F168" s="623"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c r="C169" t="s">
        <v>92</v>
      </c>
      <c r="D169" t="s">
        <v>26</v>
      </c>
      <c r="E169" t="s">
        <v>26</v>
      </c>
      <c r="F169" s="623"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c r="C170" t="s">
        <v>92</v>
      </c>
      <c r="D170" t="s">
        <v>26</v>
      </c>
      <c r="E170" t="s">
        <v>26</v>
      </c>
      <c r="F170" s="623"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c r="C171" t="s">
        <v>92</v>
      </c>
      <c r="D171" t="s">
        <v>26</v>
      </c>
      <c r="E171" t="s">
        <v>26</v>
      </c>
      <c r="F171" s="623"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c r="C172" t="s">
        <v>92</v>
      </c>
      <c r="D172" t="s">
        <v>26</v>
      </c>
      <c r="E172" t="s">
        <v>26</v>
      </c>
      <c r="F172" s="623"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c r="C173" t="s">
        <v>92</v>
      </c>
      <c r="D173" t="s">
        <v>26</v>
      </c>
      <c r="E173" t="s">
        <v>26</v>
      </c>
      <c r="F173" s="62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c r="C174" t="s">
        <v>92</v>
      </c>
      <c r="D174" t="s">
        <v>26</v>
      </c>
      <c r="E174" t="s">
        <v>26</v>
      </c>
      <c r="F174" s="623"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c r="C175" t="s">
        <v>92</v>
      </c>
      <c r="D175" t="s">
        <v>26</v>
      </c>
      <c r="E175" t="s">
        <v>26</v>
      </c>
      <c r="F175" s="623"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c r="C176" t="s">
        <v>92</v>
      </c>
      <c r="D176" t="s">
        <v>26</v>
      </c>
      <c r="E176" t="s">
        <v>26</v>
      </c>
      <c r="F176" s="623"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c r="C177" t="s">
        <v>92</v>
      </c>
      <c r="D177" t="s">
        <v>26</v>
      </c>
      <c r="E177" t="s">
        <v>26</v>
      </c>
      <c r="F177" s="623"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c r="C178" t="s">
        <v>92</v>
      </c>
      <c r="D178" t="s">
        <v>26</v>
      </c>
      <c r="E178" t="s">
        <v>26</v>
      </c>
      <c r="F178" s="623"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c r="C179" t="s">
        <v>92</v>
      </c>
      <c r="D179" t="s">
        <v>26</v>
      </c>
      <c r="E179" t="s">
        <v>26</v>
      </c>
      <c r="F179" s="623"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c r="C180" t="s">
        <v>92</v>
      </c>
      <c r="D180" t="s">
        <v>26</v>
      </c>
      <c r="E180" t="s">
        <v>26</v>
      </c>
      <c r="F180" s="623"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c r="C181" t="s">
        <v>92</v>
      </c>
      <c r="D181" t="s">
        <v>26</v>
      </c>
      <c r="E181" t="s">
        <v>26</v>
      </c>
      <c r="F181" s="623"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c r="C182" t="s">
        <v>92</v>
      </c>
      <c r="D182" t="s">
        <v>26</v>
      </c>
      <c r="E182" t="s">
        <v>26</v>
      </c>
      <c r="F182" s="623"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c r="C183" t="s">
        <v>92</v>
      </c>
      <c r="D183" t="s">
        <v>26</v>
      </c>
      <c r="E183" t="s">
        <v>26</v>
      </c>
      <c r="F183" s="62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c r="C184" t="s">
        <v>92</v>
      </c>
      <c r="D184" t="s">
        <v>26</v>
      </c>
      <c r="E184" t="s">
        <v>26</v>
      </c>
      <c r="F184" s="623"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c r="C185" t="s">
        <v>92</v>
      </c>
      <c r="D185" t="s">
        <v>26</v>
      </c>
      <c r="E185" t="s">
        <v>26</v>
      </c>
      <c r="F185" s="623"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c r="C186" t="s">
        <v>92</v>
      </c>
      <c r="D186" t="s">
        <v>26</v>
      </c>
      <c r="E186" t="s">
        <v>26</v>
      </c>
      <c r="F186" s="623"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c r="C187" t="s">
        <v>92</v>
      </c>
      <c r="D187" t="s">
        <v>26</v>
      </c>
      <c r="E187" t="s">
        <v>26</v>
      </c>
      <c r="F187" s="623"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c r="C188" t="s">
        <v>92</v>
      </c>
      <c r="D188" t="s">
        <v>26</v>
      </c>
      <c r="E188" t="s">
        <v>26</v>
      </c>
      <c r="F188" s="623"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c r="C189" t="s">
        <v>92</v>
      </c>
      <c r="D189" t="s">
        <v>26</v>
      </c>
      <c r="E189" t="s">
        <v>26</v>
      </c>
      <c r="F189" s="623"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c r="C190" t="s">
        <v>92</v>
      </c>
      <c r="D190" t="s">
        <v>26</v>
      </c>
      <c r="E190" t="s">
        <v>26</v>
      </c>
      <c r="F190" s="623"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c r="C191" t="s">
        <v>92</v>
      </c>
      <c r="D191" t="s">
        <v>26</v>
      </c>
      <c r="E191" t="s">
        <v>26</v>
      </c>
      <c r="F191" s="623"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c r="C192" t="s">
        <v>92</v>
      </c>
      <c r="D192" t="s">
        <v>26</v>
      </c>
      <c r="E192" t="s">
        <v>26</v>
      </c>
      <c r="F192" s="623"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c r="C193" t="s">
        <v>92</v>
      </c>
      <c r="D193" t="s">
        <v>26</v>
      </c>
      <c r="E193" t="s">
        <v>26</v>
      </c>
      <c r="F193" s="62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c r="C194" t="s">
        <v>92</v>
      </c>
      <c r="D194" t="s">
        <v>26</v>
      </c>
      <c r="E194" t="s">
        <v>26</v>
      </c>
      <c r="F194" s="623"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c r="C195" t="s">
        <v>92</v>
      </c>
      <c r="D195" t="s">
        <v>26</v>
      </c>
      <c r="E195" t="s">
        <v>26</v>
      </c>
      <c r="F195" s="623"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c r="C196" t="s">
        <v>92</v>
      </c>
      <c r="D196" t="s">
        <v>26</v>
      </c>
      <c r="E196" t="s">
        <v>26</v>
      </c>
      <c r="F196" s="623"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c r="C197" t="s">
        <v>92</v>
      </c>
      <c r="D197" t="s">
        <v>26</v>
      </c>
      <c r="E197" t="s">
        <v>26</v>
      </c>
      <c r="F197" s="623"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c r="C198" t="s">
        <v>92</v>
      </c>
      <c r="D198" t="s">
        <v>26</v>
      </c>
      <c r="E198" t="s">
        <v>26</v>
      </c>
      <c r="F198" s="623"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c r="C199" t="s">
        <v>92</v>
      </c>
      <c r="D199" t="s">
        <v>26</v>
      </c>
      <c r="E199" t="s">
        <v>26</v>
      </c>
      <c r="F199" s="623"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c r="C200" t="s">
        <v>92</v>
      </c>
      <c r="D200" t="s">
        <v>26</v>
      </c>
      <c r="E200" t="s">
        <v>26</v>
      </c>
      <c r="F200" s="623"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c r="C201" t="s">
        <v>92</v>
      </c>
      <c r="D201" t="s">
        <v>26</v>
      </c>
      <c r="E201" t="s">
        <v>26</v>
      </c>
      <c r="F201" s="623"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c r="C202" t="s">
        <v>92</v>
      </c>
      <c r="D202" t="s">
        <v>26</v>
      </c>
      <c r="E202" t="s">
        <v>26</v>
      </c>
      <c r="F202" s="623"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c r="C203" t="s">
        <v>92</v>
      </c>
      <c r="D203" t="s">
        <v>26</v>
      </c>
      <c r="E203" t="s">
        <v>26</v>
      </c>
      <c r="F203" s="62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c r="C204" t="s">
        <v>92</v>
      </c>
      <c r="D204" t="s">
        <v>26</v>
      </c>
      <c r="E204" t="s">
        <v>26</v>
      </c>
      <c r="F204" s="623"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c r="C205" t="s">
        <v>92</v>
      </c>
      <c r="D205" t="s">
        <v>26</v>
      </c>
      <c r="E205" t="s">
        <v>26</v>
      </c>
      <c r="F205" s="623"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c r="C206" t="s">
        <v>92</v>
      </c>
      <c r="D206" t="s">
        <v>26</v>
      </c>
      <c r="E206" t="s">
        <v>26</v>
      </c>
      <c r="F206" s="623"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c r="C207" t="s">
        <v>92</v>
      </c>
      <c r="D207" t="s">
        <v>26</v>
      </c>
      <c r="E207" t="s">
        <v>26</v>
      </c>
      <c r="F207" s="623"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c r="C208" t="s">
        <v>92</v>
      </c>
      <c r="D208" t="s">
        <v>26</v>
      </c>
      <c r="E208" t="s">
        <v>26</v>
      </c>
      <c r="F208" s="623"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c r="C209" t="s">
        <v>92</v>
      </c>
      <c r="D209" t="s">
        <v>26</v>
      </c>
      <c r="E209" t="s">
        <v>26</v>
      </c>
      <c r="F209" s="623"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c r="C210" t="s">
        <v>92</v>
      </c>
      <c r="D210" t="s">
        <v>26</v>
      </c>
      <c r="E210" t="s">
        <v>26</v>
      </c>
      <c r="F210" s="623"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c r="C211" t="s">
        <v>92</v>
      </c>
      <c r="D211" t="s">
        <v>26</v>
      </c>
      <c r="E211" t="s">
        <v>26</v>
      </c>
      <c r="F211" s="623"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c r="C212" t="s">
        <v>92</v>
      </c>
      <c r="D212" t="s">
        <v>26</v>
      </c>
      <c r="E212" t="s">
        <v>26</v>
      </c>
      <c r="F212" s="623"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c r="C213" t="s">
        <v>92</v>
      </c>
      <c r="D213" t="s">
        <v>26</v>
      </c>
      <c r="E213" t="s">
        <v>26</v>
      </c>
      <c r="F213" s="62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c r="C214" t="s">
        <v>92</v>
      </c>
      <c r="D214" t="s">
        <v>26</v>
      </c>
      <c r="E214" t="s">
        <v>26</v>
      </c>
      <c r="F214" s="623"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c r="C215" t="s">
        <v>92</v>
      </c>
      <c r="D215" t="s">
        <v>26</v>
      </c>
      <c r="E215" t="s">
        <v>26</v>
      </c>
      <c r="F215" s="623"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c r="C216" t="s">
        <v>92</v>
      </c>
      <c r="D216" t="s">
        <v>26</v>
      </c>
      <c r="E216" t="s">
        <v>26</v>
      </c>
      <c r="F216" s="623"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c r="C217" t="s">
        <v>92</v>
      </c>
      <c r="D217" t="s">
        <v>26</v>
      </c>
      <c r="E217" t="s">
        <v>26</v>
      </c>
      <c r="F217" s="623"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c r="C218" t="s">
        <v>92</v>
      </c>
      <c r="D218" t="s">
        <v>26</v>
      </c>
      <c r="E218" t="s">
        <v>26</v>
      </c>
      <c r="F218" s="623"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c r="C219" t="s">
        <v>92</v>
      </c>
      <c r="D219" t="s">
        <v>26</v>
      </c>
      <c r="E219" t="s">
        <v>26</v>
      </c>
      <c r="F219" s="623"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c r="C220" t="s">
        <v>92</v>
      </c>
      <c r="D220" t="s">
        <v>26</v>
      </c>
      <c r="E220" t="s">
        <v>26</v>
      </c>
      <c r="F220" s="623"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c r="C221" t="s">
        <v>92</v>
      </c>
      <c r="D221" t="s">
        <v>26</v>
      </c>
      <c r="E221" t="s">
        <v>26</v>
      </c>
      <c r="F221" s="623"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c r="C222" t="s">
        <v>92</v>
      </c>
      <c r="D222" t="s">
        <v>26</v>
      </c>
      <c r="E222" t="s">
        <v>26</v>
      </c>
      <c r="F222" s="623"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c r="C223" t="s">
        <v>92</v>
      </c>
      <c r="D223" t="s">
        <v>26</v>
      </c>
      <c r="E223" t="s">
        <v>26</v>
      </c>
      <c r="F223" s="6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c r="C224" t="s">
        <v>92</v>
      </c>
      <c r="D224" t="s">
        <v>26</v>
      </c>
      <c r="E224" t="s">
        <v>26</v>
      </c>
      <c r="F224" s="623"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c r="C225" t="s">
        <v>92</v>
      </c>
      <c r="D225" t="s">
        <v>26</v>
      </c>
      <c r="E225" t="s">
        <v>26</v>
      </c>
      <c r="F225" s="623"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c r="C226" t="s">
        <v>92</v>
      </c>
      <c r="D226" t="s">
        <v>26</v>
      </c>
      <c r="E226" t="s">
        <v>26</v>
      </c>
      <c r="F226" s="623"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c r="C227" t="s">
        <v>92</v>
      </c>
      <c r="D227" t="s">
        <v>26</v>
      </c>
      <c r="E227" t="s">
        <v>26</v>
      </c>
      <c r="F227" s="623"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c r="C228" t="s">
        <v>92</v>
      </c>
      <c r="D228" t="s">
        <v>26</v>
      </c>
      <c r="E228" t="s">
        <v>26</v>
      </c>
      <c r="F228" s="623"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c r="C229" t="s">
        <v>92</v>
      </c>
      <c r="D229" t="s">
        <v>26</v>
      </c>
      <c r="E229" t="s">
        <v>26</v>
      </c>
      <c r="F229" s="623"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c r="C230" t="s">
        <v>92</v>
      </c>
      <c r="D230" t="s">
        <v>26</v>
      </c>
      <c r="E230" t="s">
        <v>26</v>
      </c>
      <c r="F230" s="623"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c r="C231" t="s">
        <v>92</v>
      </c>
      <c r="D231" t="s">
        <v>26</v>
      </c>
      <c r="E231" t="s">
        <v>26</v>
      </c>
      <c r="F231" s="623"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c r="C232" t="s">
        <v>92</v>
      </c>
      <c r="D232" t="s">
        <v>26</v>
      </c>
      <c r="E232" t="s">
        <v>26</v>
      </c>
      <c r="F232" s="623"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c r="C233" t="s">
        <v>92</v>
      </c>
      <c r="D233" t="s">
        <v>26</v>
      </c>
      <c r="E233" t="s">
        <v>26</v>
      </c>
      <c r="F233" s="62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c r="C234" t="s">
        <v>92</v>
      </c>
      <c r="D234" t="s">
        <v>26</v>
      </c>
      <c r="E234" t="s">
        <v>26</v>
      </c>
      <c r="F234" s="623"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c r="C235" t="s">
        <v>92</v>
      </c>
      <c r="D235" t="s">
        <v>26</v>
      </c>
      <c r="E235" t="s">
        <v>26</v>
      </c>
      <c r="F235" s="623"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c r="C236" t="s">
        <v>92</v>
      </c>
      <c r="D236" t="s">
        <v>26</v>
      </c>
      <c r="E236" t="s">
        <v>26</v>
      </c>
      <c r="F236" s="623"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c r="C237" t="s">
        <v>92</v>
      </c>
      <c r="D237" t="s">
        <v>26</v>
      </c>
      <c r="E237" t="s">
        <v>26</v>
      </c>
      <c r="F237" s="623"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c r="C238" t="s">
        <v>92</v>
      </c>
      <c r="D238" t="s">
        <v>26</v>
      </c>
      <c r="E238" t="s">
        <v>26</v>
      </c>
      <c r="F238" s="623"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c r="C239" t="s">
        <v>92</v>
      </c>
      <c r="D239" t="s">
        <v>26</v>
      </c>
      <c r="E239" t="s">
        <v>26</v>
      </c>
      <c r="F239" s="623"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c r="C240" t="s">
        <v>92</v>
      </c>
      <c r="D240" t="s">
        <v>26</v>
      </c>
      <c r="E240" t="s">
        <v>26</v>
      </c>
      <c r="F240" s="623"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c r="C241" t="s">
        <v>92</v>
      </c>
      <c r="D241" t="s">
        <v>26</v>
      </c>
      <c r="E241" t="s">
        <v>26</v>
      </c>
      <c r="F241" s="623"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c r="C242" t="s">
        <v>92</v>
      </c>
      <c r="D242" t="s">
        <v>26</v>
      </c>
      <c r="E242" t="s">
        <v>26</v>
      </c>
      <c r="F242" s="623"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c r="C243" t="s">
        <v>92</v>
      </c>
      <c r="D243" t="s">
        <v>26</v>
      </c>
      <c r="E243" t="s">
        <v>26</v>
      </c>
      <c r="F243" s="62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c r="C244" t="s">
        <v>92</v>
      </c>
      <c r="D244" t="s">
        <v>26</v>
      </c>
      <c r="E244" t="s">
        <v>26</v>
      </c>
      <c r="F244" s="623"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c r="C245" t="s">
        <v>92</v>
      </c>
      <c r="D245" t="s">
        <v>26</v>
      </c>
      <c r="E245" t="s">
        <v>26</v>
      </c>
      <c r="F245" s="623"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c r="C246" t="s">
        <v>92</v>
      </c>
      <c r="D246" t="s">
        <v>26</v>
      </c>
      <c r="E246" t="s">
        <v>26</v>
      </c>
      <c r="F246" s="623"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c r="C247" t="s">
        <v>92</v>
      </c>
      <c r="D247" t="s">
        <v>26</v>
      </c>
      <c r="E247" t="s">
        <v>26</v>
      </c>
      <c r="F247" s="623"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c r="C248" t="s">
        <v>92</v>
      </c>
      <c r="D248" t="s">
        <v>26</v>
      </c>
      <c r="E248" t="s">
        <v>26</v>
      </c>
      <c r="F248" s="623"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c r="C249" t="s">
        <v>92</v>
      </c>
      <c r="D249" t="s">
        <v>26</v>
      </c>
      <c r="E249" t="s">
        <v>26</v>
      </c>
      <c r="F249" s="623"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c r="C250" t="s">
        <v>92</v>
      </c>
      <c r="D250" t="s">
        <v>26</v>
      </c>
      <c r="E250" t="s">
        <v>26</v>
      </c>
      <c r="F250" s="623"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c r="C251" t="s">
        <v>92</v>
      </c>
      <c r="D251" t="s">
        <v>26</v>
      </c>
      <c r="E251" t="s">
        <v>26</v>
      </c>
      <c r="F251" s="623"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c r="C252" t="s">
        <v>92</v>
      </c>
      <c r="D252" t="s">
        <v>26</v>
      </c>
      <c r="E252" t="s">
        <v>26</v>
      </c>
      <c r="F252" s="623"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c r="C253" t="s">
        <v>92</v>
      </c>
      <c r="D253" t="s">
        <v>26</v>
      </c>
      <c r="E253" t="s">
        <v>26</v>
      </c>
      <c r="F253" s="62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c r="C254" t="s">
        <v>92</v>
      </c>
      <c r="D254" t="s">
        <v>26</v>
      </c>
      <c r="E254" t="s">
        <v>26</v>
      </c>
      <c r="F254" s="623"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c r="C255" t="s">
        <v>92</v>
      </c>
      <c r="D255" t="s">
        <v>26</v>
      </c>
      <c r="E255" t="s">
        <v>26</v>
      </c>
      <c r="F255" s="623"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c r="C256" t="s">
        <v>92</v>
      </c>
      <c r="D256" t="s">
        <v>26</v>
      </c>
      <c r="E256" t="s">
        <v>26</v>
      </c>
      <c r="F256" s="623"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c r="C257" t="s">
        <v>92</v>
      </c>
      <c r="D257" t="s">
        <v>26</v>
      </c>
      <c r="E257" t="s">
        <v>26</v>
      </c>
      <c r="F257" s="623"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c r="C258" t="s">
        <v>92</v>
      </c>
      <c r="D258" t="s">
        <v>26</v>
      </c>
      <c r="E258" t="s">
        <v>26</v>
      </c>
      <c r="F258" s="623"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c r="C259" t="s">
        <v>92</v>
      </c>
      <c r="D259" t="s">
        <v>26</v>
      </c>
      <c r="E259" t="s">
        <v>26</v>
      </c>
      <c r="F259" s="623"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c r="C260" t="s">
        <v>92</v>
      </c>
      <c r="D260" t="s">
        <v>26</v>
      </c>
      <c r="E260" t="s">
        <v>26</v>
      </c>
      <c r="F260" s="623"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c r="C261" t="s">
        <v>92</v>
      </c>
      <c r="D261" t="s">
        <v>26</v>
      </c>
      <c r="E261" t="s">
        <v>26</v>
      </c>
      <c r="F261" s="623"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c r="C262" t="s">
        <v>92</v>
      </c>
      <c r="D262" t="s">
        <v>26</v>
      </c>
      <c r="E262" t="s">
        <v>26</v>
      </c>
      <c r="F262" s="623"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c r="C263" t="s">
        <v>92</v>
      </c>
      <c r="D263" t="s">
        <v>26</v>
      </c>
      <c r="E263" t="s">
        <v>26</v>
      </c>
      <c r="F263" s="62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c r="C264" t="s">
        <v>92</v>
      </c>
      <c r="D264" t="s">
        <v>26</v>
      </c>
      <c r="E264" t="s">
        <v>26</v>
      </c>
      <c r="F264" s="623"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c r="C265" t="s">
        <v>92</v>
      </c>
      <c r="D265" t="s">
        <v>26</v>
      </c>
      <c r="E265" t="s">
        <v>26</v>
      </c>
      <c r="F265" s="623"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c r="C266" t="s">
        <v>92</v>
      </c>
      <c r="D266" t="s">
        <v>26</v>
      </c>
      <c r="E266" t="s">
        <v>26</v>
      </c>
      <c r="F266" s="623"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c r="C267" t="s">
        <v>92</v>
      </c>
      <c r="D267" t="s">
        <v>26</v>
      </c>
      <c r="E267" t="s">
        <v>26</v>
      </c>
      <c r="F267" s="623"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c r="C268" t="s">
        <v>92</v>
      </c>
      <c r="D268" t="s">
        <v>26</v>
      </c>
      <c r="E268" t="s">
        <v>26</v>
      </c>
      <c r="F268" s="623"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c r="C269" t="s">
        <v>92</v>
      </c>
      <c r="D269" t="s">
        <v>26</v>
      </c>
      <c r="E269" t="s">
        <v>26</v>
      </c>
      <c r="F269" s="623"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c r="C270" t="s">
        <v>92</v>
      </c>
      <c r="D270" t="s">
        <v>26</v>
      </c>
      <c r="E270" t="s">
        <v>26</v>
      </c>
      <c r="F270" s="623"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c r="C271" t="s">
        <v>92</v>
      </c>
      <c r="D271" t="s">
        <v>26</v>
      </c>
      <c r="E271" t="s">
        <v>26</v>
      </c>
      <c r="F271" s="623"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c r="C272" t="s">
        <v>92</v>
      </c>
      <c r="D272" t="s">
        <v>26</v>
      </c>
      <c r="E272" t="s">
        <v>26</v>
      </c>
      <c r="F272" s="623"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c r="C273" t="s">
        <v>92</v>
      </c>
      <c r="D273" t="s">
        <v>26</v>
      </c>
      <c r="E273" t="s">
        <v>26</v>
      </c>
      <c r="F273" s="62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c r="C274" t="s">
        <v>92</v>
      </c>
      <c r="D274" t="s">
        <v>26</v>
      </c>
      <c r="E274" t="s">
        <v>26</v>
      </c>
      <c r="F274" s="623"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c r="C275" t="s">
        <v>92</v>
      </c>
      <c r="D275" t="s">
        <v>26</v>
      </c>
      <c r="E275" t="s">
        <v>26</v>
      </c>
      <c r="F275" s="623"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c r="C276" t="s">
        <v>92</v>
      </c>
      <c r="D276" t="s">
        <v>26</v>
      </c>
      <c r="E276" t="s">
        <v>26</v>
      </c>
      <c r="F276" s="623"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c r="C277" t="s">
        <v>92</v>
      </c>
      <c r="D277" t="s">
        <v>26</v>
      </c>
      <c r="E277" t="s">
        <v>26</v>
      </c>
      <c r="F277" s="623"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c r="C278" t="s">
        <v>92</v>
      </c>
      <c r="D278" t="s">
        <v>26</v>
      </c>
      <c r="E278" t="s">
        <v>26</v>
      </c>
      <c r="F278" s="623"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c r="C279" t="s">
        <v>92</v>
      </c>
      <c r="D279" t="s">
        <v>26</v>
      </c>
      <c r="E279" t="s">
        <v>26</v>
      </c>
      <c r="F279" s="623"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c r="C280" t="s">
        <v>92</v>
      </c>
      <c r="D280" t="s">
        <v>26</v>
      </c>
      <c r="E280" t="s">
        <v>26</v>
      </c>
      <c r="F280" s="623"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c r="C281" t="s">
        <v>92</v>
      </c>
      <c r="D281" t="s">
        <v>26</v>
      </c>
      <c r="E281" t="s">
        <v>26</v>
      </c>
      <c r="F281" s="623"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c r="C282" t="s">
        <v>92</v>
      </c>
      <c r="D282" t="s">
        <v>26</v>
      </c>
      <c r="E282" t="s">
        <v>26</v>
      </c>
      <c r="F282" s="623"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c r="C283" t="s">
        <v>92</v>
      </c>
      <c r="D283" t="s">
        <v>26</v>
      </c>
      <c r="E283" t="s">
        <v>26</v>
      </c>
      <c r="F283" s="62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c r="C284" t="s">
        <v>92</v>
      </c>
      <c r="D284" t="s">
        <v>26</v>
      </c>
      <c r="E284" t="s">
        <v>26</v>
      </c>
      <c r="F284" s="623"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c r="C285" t="s">
        <v>92</v>
      </c>
      <c r="D285" t="s">
        <v>26</v>
      </c>
      <c r="E285" t="s">
        <v>26</v>
      </c>
      <c r="F285" s="623"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c r="C286" t="s">
        <v>92</v>
      </c>
      <c r="D286" t="s">
        <v>26</v>
      </c>
      <c r="E286" t="s">
        <v>26</v>
      </c>
      <c r="F286" s="623"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c r="C287" t="s">
        <v>92</v>
      </c>
      <c r="D287" t="s">
        <v>26</v>
      </c>
      <c r="E287" t="s">
        <v>26</v>
      </c>
      <c r="F287" s="623"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c r="C288" t="s">
        <v>92</v>
      </c>
      <c r="D288" t="s">
        <v>26</v>
      </c>
      <c r="E288" t="s">
        <v>26</v>
      </c>
      <c r="F288" s="623"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c r="C289" t="s">
        <v>92</v>
      </c>
      <c r="D289" t="s">
        <v>26</v>
      </c>
      <c r="E289" t="s">
        <v>26</v>
      </c>
      <c r="F289" s="623"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c r="C290" t="s">
        <v>92</v>
      </c>
      <c r="D290" t="s">
        <v>26</v>
      </c>
      <c r="E290" t="s">
        <v>26</v>
      </c>
      <c r="F290" s="623"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c r="C291" t="s">
        <v>92</v>
      </c>
      <c r="D291" t="s">
        <v>26</v>
      </c>
      <c r="E291" t="s">
        <v>26</v>
      </c>
      <c r="F291" s="623"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c r="C292" t="s">
        <v>92</v>
      </c>
      <c r="D292" t="s">
        <v>26</v>
      </c>
      <c r="E292" t="s">
        <v>26</v>
      </c>
      <c r="F292" s="623"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c r="C293" t="s">
        <v>92</v>
      </c>
      <c r="D293" t="s">
        <v>26</v>
      </c>
      <c r="E293" t="s">
        <v>26</v>
      </c>
      <c r="F293" s="62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c r="C294" t="s">
        <v>92</v>
      </c>
      <c r="D294" t="s">
        <v>26</v>
      </c>
      <c r="E294" t="s">
        <v>26</v>
      </c>
      <c r="F294" s="623"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c r="C295" t="s">
        <v>92</v>
      </c>
      <c r="D295" t="s">
        <v>26</v>
      </c>
      <c r="E295" t="s">
        <v>26</v>
      </c>
      <c r="F295" s="623"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c r="C296" t="s">
        <v>92</v>
      </c>
      <c r="D296" t="s">
        <v>26</v>
      </c>
      <c r="E296" t="s">
        <v>26</v>
      </c>
      <c r="F296" s="623"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c r="C297" t="s">
        <v>92</v>
      </c>
      <c r="D297" t="s">
        <v>26</v>
      </c>
      <c r="E297" t="s">
        <v>26</v>
      </c>
      <c r="F297" s="623"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c r="C298" t="s">
        <v>92</v>
      </c>
      <c r="D298" t="s">
        <v>26</v>
      </c>
      <c r="E298" t="s">
        <v>26</v>
      </c>
      <c r="F298" s="623"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c r="C299" t="s">
        <v>92</v>
      </c>
      <c r="D299" t="s">
        <v>26</v>
      </c>
      <c r="E299" t="s">
        <v>26</v>
      </c>
      <c r="F299" s="623"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c r="C300" t="s">
        <v>92</v>
      </c>
      <c r="D300" t="s">
        <v>26</v>
      </c>
      <c r="E300" t="s">
        <v>26</v>
      </c>
      <c r="F300" s="623"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c r="C301" t="s">
        <v>92</v>
      </c>
      <c r="D301" t="s">
        <v>26</v>
      </c>
      <c r="E301" t="s">
        <v>26</v>
      </c>
      <c r="F301" s="623"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c r="C302" t="s">
        <v>92</v>
      </c>
      <c r="D302" t="s">
        <v>26</v>
      </c>
      <c r="E302" t="s">
        <v>26</v>
      </c>
      <c r="F302" s="623"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c r="C303" t="s">
        <v>92</v>
      </c>
      <c r="D303" t="s">
        <v>26</v>
      </c>
      <c r="E303" t="s">
        <v>26</v>
      </c>
      <c r="F303" s="62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c r="C304" t="s">
        <v>92</v>
      </c>
      <c r="D304" t="s">
        <v>26</v>
      </c>
      <c r="E304" t="s">
        <v>26</v>
      </c>
      <c r="F304" s="623"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c r="C305" t="s">
        <v>92</v>
      </c>
      <c r="D305" t="s">
        <v>26</v>
      </c>
      <c r="E305" t="s">
        <v>26</v>
      </c>
      <c r="F305" s="623"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c r="C306" t="s">
        <v>92</v>
      </c>
      <c r="D306" t="s">
        <v>26</v>
      </c>
      <c r="E306" t="s">
        <v>26</v>
      </c>
      <c r="F306" s="623"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c r="C307" t="s">
        <v>92</v>
      </c>
      <c r="D307" t="s">
        <v>26</v>
      </c>
      <c r="E307" t="s">
        <v>26</v>
      </c>
      <c r="F307" s="623"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c r="C308" t="s">
        <v>92</v>
      </c>
      <c r="D308" t="s">
        <v>26</v>
      </c>
      <c r="E308" t="s">
        <v>26</v>
      </c>
      <c r="F308" s="623"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c r="C309" t="s">
        <v>92</v>
      </c>
      <c r="D309" t="s">
        <v>26</v>
      </c>
      <c r="E309" t="s">
        <v>26</v>
      </c>
      <c r="F309" s="623"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c r="C310" t="s">
        <v>92</v>
      </c>
      <c r="D310" t="s">
        <v>26</v>
      </c>
      <c r="E310" t="s">
        <v>26</v>
      </c>
      <c r="F310" s="623"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c r="C311" t="s">
        <v>92</v>
      </c>
      <c r="D311" t="s">
        <v>26</v>
      </c>
      <c r="E311" t="s">
        <v>26</v>
      </c>
      <c r="F311" s="623"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c r="C312" t="s">
        <v>92</v>
      </c>
      <c r="D312" t="s">
        <v>26</v>
      </c>
      <c r="E312" t="s">
        <v>26</v>
      </c>
      <c r="F312" s="623"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c r="C313" t="s">
        <v>92</v>
      </c>
      <c r="D313" t="s">
        <v>26</v>
      </c>
      <c r="E313" t="s">
        <v>26</v>
      </c>
      <c r="F313" s="62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c r="C314" t="s">
        <v>92</v>
      </c>
      <c r="D314" t="s">
        <v>26</v>
      </c>
      <c r="E314" t="s">
        <v>26</v>
      </c>
      <c r="F314" s="623"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c r="C315" t="s">
        <v>92</v>
      </c>
      <c r="D315" t="s">
        <v>26</v>
      </c>
      <c r="E315" t="s">
        <v>26</v>
      </c>
      <c r="F315" s="623"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c r="C316" t="s">
        <v>92</v>
      </c>
      <c r="D316" t="s">
        <v>26</v>
      </c>
      <c r="E316" t="s">
        <v>26</v>
      </c>
      <c r="F316" s="623"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c r="C317" t="s">
        <v>92</v>
      </c>
      <c r="D317" t="s">
        <v>26</v>
      </c>
      <c r="E317" t="s">
        <v>26</v>
      </c>
      <c r="F317" s="623"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c r="C318" t="s">
        <v>92</v>
      </c>
      <c r="D318" t="s">
        <v>26</v>
      </c>
      <c r="E318" t="s">
        <v>26</v>
      </c>
      <c r="F318" s="623"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c r="C319" t="s">
        <v>92</v>
      </c>
      <c r="D319" t="s">
        <v>26</v>
      </c>
      <c r="E319" t="s">
        <v>26</v>
      </c>
      <c r="F319" s="623"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c r="C320" t="s">
        <v>92</v>
      </c>
      <c r="D320" t="s">
        <v>26</v>
      </c>
      <c r="E320" t="s">
        <v>26</v>
      </c>
      <c r="F320" s="623"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c r="C321" t="s">
        <v>92</v>
      </c>
      <c r="D321" t="s">
        <v>26</v>
      </c>
      <c r="E321" t="s">
        <v>26</v>
      </c>
      <c r="F321" s="623"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c r="C322" t="s">
        <v>92</v>
      </c>
      <c r="D322" t="s">
        <v>26</v>
      </c>
      <c r="E322" t="s">
        <v>26</v>
      </c>
      <c r="F322" s="623"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c r="C323" t="s">
        <v>92</v>
      </c>
      <c r="D323" t="s">
        <v>26</v>
      </c>
      <c r="E323" t="s">
        <v>26</v>
      </c>
      <c r="F323" s="6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c r="C324" t="s">
        <v>92</v>
      </c>
      <c r="D324" t="s">
        <v>26</v>
      </c>
      <c r="E324" t="s">
        <v>26</v>
      </c>
      <c r="F324" s="623"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c r="C325" t="s">
        <v>92</v>
      </c>
      <c r="D325" t="s">
        <v>26</v>
      </c>
      <c r="E325" t="s">
        <v>26</v>
      </c>
      <c r="F325" s="623"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c r="C326" t="s">
        <v>92</v>
      </c>
      <c r="D326" t="s">
        <v>26</v>
      </c>
      <c r="E326" t="s">
        <v>26</v>
      </c>
      <c r="F326" s="623"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c r="C327" t="s">
        <v>92</v>
      </c>
      <c r="D327" t="s">
        <v>26</v>
      </c>
      <c r="E327" t="s">
        <v>26</v>
      </c>
      <c r="F327" s="623"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c r="C328" t="s">
        <v>92</v>
      </c>
      <c r="D328" t="s">
        <v>26</v>
      </c>
      <c r="E328" t="s">
        <v>26</v>
      </c>
      <c r="F328" s="623"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c r="C329" t="s">
        <v>92</v>
      </c>
      <c r="D329" t="s">
        <v>26</v>
      </c>
      <c r="E329" t="s">
        <v>26</v>
      </c>
      <c r="F329" s="623"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c r="C330" t="s">
        <v>92</v>
      </c>
      <c r="D330" t="s">
        <v>26</v>
      </c>
      <c r="E330" t="s">
        <v>26</v>
      </c>
      <c r="F330" s="623"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c r="C331" t="s">
        <v>92</v>
      </c>
      <c r="D331" t="s">
        <v>26</v>
      </c>
      <c r="E331" t="s">
        <v>26</v>
      </c>
      <c r="F331" s="623"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c r="C332" t="s">
        <v>92</v>
      </c>
      <c r="D332" t="s">
        <v>26</v>
      </c>
      <c r="E332" t="s">
        <v>26</v>
      </c>
      <c r="F332" s="623"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c r="C333" t="s">
        <v>92</v>
      </c>
      <c r="D333" t="s">
        <v>26</v>
      </c>
      <c r="E333" t="s">
        <v>26</v>
      </c>
      <c r="F333" s="62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c r="C334" t="s">
        <v>92</v>
      </c>
      <c r="D334" t="s">
        <v>26</v>
      </c>
      <c r="E334" t="s">
        <v>26</v>
      </c>
      <c r="F334" s="623"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c r="C335" t="s">
        <v>92</v>
      </c>
      <c r="D335" t="s">
        <v>26</v>
      </c>
      <c r="E335" t="s">
        <v>26</v>
      </c>
      <c r="F335" s="623"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c r="C336" t="s">
        <v>92</v>
      </c>
      <c r="D336" t="s">
        <v>26</v>
      </c>
      <c r="E336" t="s">
        <v>26</v>
      </c>
      <c r="F336" s="623"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c r="C337" t="s">
        <v>92</v>
      </c>
      <c r="D337" t="s">
        <v>26</v>
      </c>
      <c r="E337" t="s">
        <v>26</v>
      </c>
      <c r="F337" s="623"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c r="C338" t="s">
        <v>92</v>
      </c>
      <c r="D338" t="s">
        <v>26</v>
      </c>
      <c r="E338" t="s">
        <v>26</v>
      </c>
      <c r="F338" s="623"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c r="C339" t="s">
        <v>92</v>
      </c>
      <c r="D339" t="s">
        <v>26</v>
      </c>
      <c r="E339" t="s">
        <v>26</v>
      </c>
      <c r="F339" s="623"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c r="C340" t="s">
        <v>92</v>
      </c>
      <c r="D340" t="s">
        <v>26</v>
      </c>
      <c r="E340" t="s">
        <v>26</v>
      </c>
      <c r="F340" s="623"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c r="C341" t="s">
        <v>92</v>
      </c>
      <c r="D341" t="s">
        <v>26</v>
      </c>
      <c r="E341" t="s">
        <v>26</v>
      </c>
      <c r="F341" s="623"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c r="C342" t="s">
        <v>92</v>
      </c>
      <c r="D342" t="s">
        <v>26</v>
      </c>
      <c r="E342" t="s">
        <v>26</v>
      </c>
      <c r="F342" s="623"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c r="C343" t="s">
        <v>92</v>
      </c>
      <c r="D343" t="s">
        <v>26</v>
      </c>
      <c r="E343" t="s">
        <v>26</v>
      </c>
      <c r="F343" s="62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c r="C344" t="s">
        <v>92</v>
      </c>
      <c r="D344" t="s">
        <v>26</v>
      </c>
      <c r="E344" t="s">
        <v>26</v>
      </c>
      <c r="F344" s="623"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c r="C345" t="s">
        <v>92</v>
      </c>
      <c r="D345" t="s">
        <v>26</v>
      </c>
      <c r="E345" t="s">
        <v>26</v>
      </c>
      <c r="F345" s="623"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c r="C346" t="s">
        <v>92</v>
      </c>
      <c r="D346" t="s">
        <v>26</v>
      </c>
      <c r="E346" t="s">
        <v>26</v>
      </c>
      <c r="F346" s="623"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c r="C347" t="s">
        <v>92</v>
      </c>
      <c r="D347" t="s">
        <v>26</v>
      </c>
      <c r="E347" t="s">
        <v>26</v>
      </c>
      <c r="F347" s="623"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c r="C348" t="s">
        <v>92</v>
      </c>
      <c r="D348" t="s">
        <v>26</v>
      </c>
      <c r="E348" t="s">
        <v>26</v>
      </c>
      <c r="F348" s="623"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c r="C349" t="s">
        <v>92</v>
      </c>
      <c r="D349" t="s">
        <v>26</v>
      </c>
      <c r="E349" t="s">
        <v>26</v>
      </c>
      <c r="F349" s="623"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c r="C350" t="s">
        <v>92</v>
      </c>
      <c r="D350" t="s">
        <v>26</v>
      </c>
      <c r="E350" t="s">
        <v>26</v>
      </c>
      <c r="F350" s="623"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c r="C351" t="s">
        <v>92</v>
      </c>
      <c r="D351" t="s">
        <v>26</v>
      </c>
      <c r="E351" t="s">
        <v>26</v>
      </c>
      <c r="F351" s="623"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c r="C352" t="s">
        <v>92</v>
      </c>
      <c r="D352" t="s">
        <v>26</v>
      </c>
      <c r="E352" t="s">
        <v>26</v>
      </c>
      <c r="F352" s="623"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c r="C353" t="s">
        <v>92</v>
      </c>
      <c r="D353" t="s">
        <v>26</v>
      </c>
      <c r="E353" t="s">
        <v>26</v>
      </c>
      <c r="F353" s="62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c r="C354" t="s">
        <v>92</v>
      </c>
      <c r="D354" t="s">
        <v>26</v>
      </c>
      <c r="E354" t="s">
        <v>26</v>
      </c>
      <c r="F354" s="623"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c r="C355" t="s">
        <v>92</v>
      </c>
      <c r="D355" t="s">
        <v>26</v>
      </c>
      <c r="E355" t="s">
        <v>26</v>
      </c>
      <c r="F355" s="623"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c r="C356" t="s">
        <v>92</v>
      </c>
      <c r="D356" t="s">
        <v>26</v>
      </c>
      <c r="E356" t="s">
        <v>26</v>
      </c>
      <c r="F356" s="623"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c r="C357" t="s">
        <v>92</v>
      </c>
      <c r="D357" t="s">
        <v>26</v>
      </c>
      <c r="E357" t="s">
        <v>26</v>
      </c>
      <c r="F357" s="623"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c r="C358" t="s">
        <v>92</v>
      </c>
      <c r="D358" t="s">
        <v>26</v>
      </c>
      <c r="E358" t="s">
        <v>26</v>
      </c>
      <c r="F358" s="623"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c r="C359" t="s">
        <v>92</v>
      </c>
      <c r="D359" t="s">
        <v>26</v>
      </c>
      <c r="E359" t="s">
        <v>26</v>
      </c>
      <c r="F359" s="623"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c r="C360" t="s">
        <v>92</v>
      </c>
      <c r="D360" t="s">
        <v>26</v>
      </c>
      <c r="E360" t="s">
        <v>26</v>
      </c>
      <c r="F360" s="623"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c r="C361" t="s">
        <v>92</v>
      </c>
      <c r="D361" t="s">
        <v>26</v>
      </c>
      <c r="E361" t="s">
        <v>26</v>
      </c>
      <c r="F361" s="623"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c r="C362" t="s">
        <v>92</v>
      </c>
      <c r="D362" t="s">
        <v>26</v>
      </c>
      <c r="E362" t="s">
        <v>26</v>
      </c>
      <c r="F362" s="623"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c r="C363" t="s">
        <v>92</v>
      </c>
      <c r="D363" t="s">
        <v>26</v>
      </c>
      <c r="E363" t="s">
        <v>26</v>
      </c>
      <c r="F363" s="62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c r="C364" t="s">
        <v>92</v>
      </c>
      <c r="D364" t="s">
        <v>26</v>
      </c>
      <c r="E364" t="s">
        <v>26</v>
      </c>
      <c r="F364" s="623"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c r="C365" t="s">
        <v>92</v>
      </c>
      <c r="D365" t="s">
        <v>26</v>
      </c>
      <c r="E365" t="s">
        <v>26</v>
      </c>
      <c r="F365" s="623"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c r="C366" t="s">
        <v>92</v>
      </c>
      <c r="D366" t="s">
        <v>26</v>
      </c>
      <c r="E366" t="s">
        <v>26</v>
      </c>
      <c r="F366" s="623"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c r="C367" t="s">
        <v>92</v>
      </c>
      <c r="D367" t="s">
        <v>26</v>
      </c>
      <c r="E367" t="s">
        <v>26</v>
      </c>
      <c r="F367" s="623"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c r="C368" t="s">
        <v>92</v>
      </c>
      <c r="D368" t="s">
        <v>26</v>
      </c>
      <c r="E368" t="s">
        <v>26</v>
      </c>
      <c r="F368" s="623"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c r="C369" t="s">
        <v>92</v>
      </c>
      <c r="D369" t="s">
        <v>26</v>
      </c>
      <c r="E369" t="s">
        <v>26</v>
      </c>
      <c r="F369" s="623"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c r="C370" t="s">
        <v>92</v>
      </c>
      <c r="D370" t="s">
        <v>26</v>
      </c>
      <c r="E370" t="s">
        <v>26</v>
      </c>
      <c r="F370" s="623"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c r="C371" t="s">
        <v>92</v>
      </c>
      <c r="D371" t="s">
        <v>26</v>
      </c>
      <c r="E371" t="s">
        <v>26</v>
      </c>
      <c r="F371" s="623"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c r="C372" t="s">
        <v>92</v>
      </c>
      <c r="D372" t="s">
        <v>26</v>
      </c>
      <c r="E372" t="s">
        <v>26</v>
      </c>
      <c r="F372" s="623"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c r="C373" t="s">
        <v>92</v>
      </c>
      <c r="D373" t="s">
        <v>26</v>
      </c>
      <c r="E373" t="s">
        <v>26</v>
      </c>
      <c r="F373" s="62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c r="C374" t="s">
        <v>92</v>
      </c>
      <c r="D374" t="s">
        <v>26</v>
      </c>
      <c r="E374" t="s">
        <v>26</v>
      </c>
      <c r="F374" s="623"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c r="C375" t="s">
        <v>92</v>
      </c>
      <c r="D375" t="s">
        <v>26</v>
      </c>
      <c r="E375" t="s">
        <v>26</v>
      </c>
      <c r="F375" s="623"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c r="C376" t="s">
        <v>92</v>
      </c>
      <c r="D376" t="s">
        <v>26</v>
      </c>
      <c r="E376" t="s">
        <v>26</v>
      </c>
      <c r="F376" s="623"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c r="C377" t="s">
        <v>92</v>
      </c>
      <c r="D377" t="s">
        <v>26</v>
      </c>
      <c r="E377" t="s">
        <v>26</v>
      </c>
      <c r="F377" s="623"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c r="C378" t="s">
        <v>92</v>
      </c>
      <c r="D378" t="s">
        <v>26</v>
      </c>
      <c r="E378" t="s">
        <v>26</v>
      </c>
      <c r="F378" s="623"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c r="C379" t="s">
        <v>92</v>
      </c>
      <c r="D379" t="s">
        <v>26</v>
      </c>
      <c r="E379" t="s">
        <v>26</v>
      </c>
      <c r="F379" s="623"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c r="C380" t="s">
        <v>92</v>
      </c>
      <c r="D380" t="s">
        <v>26</v>
      </c>
      <c r="E380" t="s">
        <v>26</v>
      </c>
      <c r="F380" s="623"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c r="C381" t="s">
        <v>92</v>
      </c>
      <c r="D381" t="s">
        <v>26</v>
      </c>
      <c r="E381" t="s">
        <v>26</v>
      </c>
      <c r="F381" s="623"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c r="C382" t="s">
        <v>92</v>
      </c>
      <c r="D382" t="s">
        <v>26</v>
      </c>
      <c r="E382" t="s">
        <v>26</v>
      </c>
      <c r="F382" s="623"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c r="C383" t="s">
        <v>92</v>
      </c>
      <c r="D383" t="s">
        <v>26</v>
      </c>
      <c r="E383" t="s">
        <v>26</v>
      </c>
      <c r="F383" s="62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c r="C384" t="s">
        <v>92</v>
      </c>
      <c r="D384" t="s">
        <v>26</v>
      </c>
      <c r="E384" t="s">
        <v>26</v>
      </c>
      <c r="F384" s="623"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c r="C385" t="s">
        <v>92</v>
      </c>
      <c r="D385" t="s">
        <v>26</v>
      </c>
      <c r="E385" t="s">
        <v>26</v>
      </c>
      <c r="F385" s="623"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c r="C386" t="s">
        <v>92</v>
      </c>
      <c r="D386" t="s">
        <v>26</v>
      </c>
      <c r="E386" t="s">
        <v>26</v>
      </c>
      <c r="F386" s="623"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c r="C387" t="s">
        <v>92</v>
      </c>
      <c r="D387" t="s">
        <v>26</v>
      </c>
      <c r="E387" t="s">
        <v>26</v>
      </c>
      <c r="F387" s="623"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c r="C388" t="s">
        <v>92</v>
      </c>
      <c r="D388" t="s">
        <v>26</v>
      </c>
      <c r="E388" t="s">
        <v>26</v>
      </c>
      <c r="F388" s="623"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c r="C389" t="s">
        <v>92</v>
      </c>
      <c r="D389" t="s">
        <v>26</v>
      </c>
      <c r="E389" t="s">
        <v>26</v>
      </c>
      <c r="F389" s="623"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c r="C390" t="s">
        <v>92</v>
      </c>
      <c r="D390" t="s">
        <v>26</v>
      </c>
      <c r="E390" t="s">
        <v>26</v>
      </c>
      <c r="F390" s="623"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c r="C391" t="s">
        <v>92</v>
      </c>
      <c r="D391" t="s">
        <v>26</v>
      </c>
      <c r="E391" t="s">
        <v>26</v>
      </c>
      <c r="F391" s="623"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c r="C392" t="s">
        <v>92</v>
      </c>
      <c r="D392" t="s">
        <v>26</v>
      </c>
      <c r="E392" t="s">
        <v>26</v>
      </c>
      <c r="F392" s="623"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c r="C393" t="s">
        <v>92</v>
      </c>
      <c r="D393" t="s">
        <v>26</v>
      </c>
      <c r="E393" t="s">
        <v>26</v>
      </c>
      <c r="F393" s="62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c r="C394" t="s">
        <v>92</v>
      </c>
      <c r="D394" t="s">
        <v>26</v>
      </c>
      <c r="E394" t="s">
        <v>26</v>
      </c>
      <c r="F394" s="623"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c r="C395" t="s">
        <v>92</v>
      </c>
      <c r="D395" t="s">
        <v>26</v>
      </c>
      <c r="E395" t="s">
        <v>26</v>
      </c>
      <c r="F395" s="623"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c r="C396" t="s">
        <v>92</v>
      </c>
      <c r="D396" t="s">
        <v>26</v>
      </c>
      <c r="E396" t="s">
        <v>26</v>
      </c>
      <c r="F396" s="623"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c r="C397" t="s">
        <v>92</v>
      </c>
      <c r="D397" t="s">
        <v>26</v>
      </c>
      <c r="E397" t="s">
        <v>26</v>
      </c>
      <c r="F397" s="623"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c r="C398" t="s">
        <v>92</v>
      </c>
      <c r="D398" t="s">
        <v>26</v>
      </c>
      <c r="E398" t="s">
        <v>26</v>
      </c>
      <c r="F398" s="623"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c r="C399" t="s">
        <v>92</v>
      </c>
      <c r="D399" t="s">
        <v>26</v>
      </c>
      <c r="E399" t="s">
        <v>26</v>
      </c>
      <c r="F399" s="623"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c r="C400" t="s">
        <v>92</v>
      </c>
      <c r="D400" t="s">
        <v>26</v>
      </c>
      <c r="E400" t="s">
        <v>26</v>
      </c>
      <c r="F400" s="623"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c r="C401" t="s">
        <v>92</v>
      </c>
      <c r="D401" t="s">
        <v>26</v>
      </c>
      <c r="E401" t="s">
        <v>26</v>
      </c>
      <c r="F401" s="623"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c r="C402" t="s">
        <v>92</v>
      </c>
      <c r="D402" t="s">
        <v>26</v>
      </c>
      <c r="E402" t="s">
        <v>26</v>
      </c>
      <c r="F402" s="623"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c r="C403" t="s">
        <v>92</v>
      </c>
      <c r="D403" t="s">
        <v>26</v>
      </c>
      <c r="E403" t="s">
        <v>26</v>
      </c>
      <c r="F403" s="62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c r="C404" t="s">
        <v>92</v>
      </c>
      <c r="D404" t="s">
        <v>26</v>
      </c>
      <c r="E404" t="s">
        <v>26</v>
      </c>
      <c r="F404" s="623"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c r="C405" t="s">
        <v>92</v>
      </c>
      <c r="D405" t="s">
        <v>26</v>
      </c>
      <c r="E405" t="s">
        <v>26</v>
      </c>
      <c r="F405" s="623"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c r="C406" t="s">
        <v>92</v>
      </c>
      <c r="D406" t="s">
        <v>26</v>
      </c>
      <c r="E406" t="s">
        <v>26</v>
      </c>
      <c r="F406" s="623"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c r="C407" t="s">
        <v>92</v>
      </c>
      <c r="D407" t="s">
        <v>26</v>
      </c>
      <c r="E407" t="s">
        <v>26</v>
      </c>
      <c r="F407" s="623"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c r="C408" t="s">
        <v>92</v>
      </c>
      <c r="D408" t="s">
        <v>26</v>
      </c>
      <c r="E408" t="s">
        <v>26</v>
      </c>
      <c r="F408" s="623"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c r="C409" t="s">
        <v>92</v>
      </c>
      <c r="D409" t="s">
        <v>26</v>
      </c>
      <c r="E409" t="s">
        <v>26</v>
      </c>
      <c r="F409" s="623"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c r="C410" t="s">
        <v>92</v>
      </c>
      <c r="D410" t="s">
        <v>26</v>
      </c>
      <c r="E410" t="s">
        <v>26</v>
      </c>
      <c r="F410" s="623"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c r="C411" t="s">
        <v>92</v>
      </c>
      <c r="D411" t="s">
        <v>26</v>
      </c>
      <c r="E411" t="s">
        <v>26</v>
      </c>
      <c r="F411" s="623"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c r="C412" t="s">
        <v>92</v>
      </c>
      <c r="D412" t="s">
        <v>26</v>
      </c>
      <c r="E412" t="s">
        <v>26</v>
      </c>
      <c r="F412" s="623"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c r="C413" t="s">
        <v>92</v>
      </c>
      <c r="D413" t="s">
        <v>26</v>
      </c>
      <c r="E413" t="s">
        <v>26</v>
      </c>
      <c r="F413" s="62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c r="C414" t="s">
        <v>92</v>
      </c>
      <c r="D414" t="s">
        <v>26</v>
      </c>
      <c r="E414" t="s">
        <v>26</v>
      </c>
      <c r="F414" s="623"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c r="C415" t="s">
        <v>92</v>
      </c>
      <c r="D415" t="s">
        <v>26</v>
      </c>
      <c r="E415" t="s">
        <v>26</v>
      </c>
      <c r="F415" s="623"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c r="C416" t="s">
        <v>92</v>
      </c>
      <c r="D416" t="s">
        <v>26</v>
      </c>
      <c r="E416" t="s">
        <v>26</v>
      </c>
      <c r="F416" s="623"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c r="C417" t="s">
        <v>92</v>
      </c>
      <c r="D417" t="s">
        <v>26</v>
      </c>
      <c r="E417" t="s">
        <v>26</v>
      </c>
      <c r="F417" s="623"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c r="C418" t="s">
        <v>92</v>
      </c>
      <c r="D418" t="s">
        <v>26</v>
      </c>
      <c r="E418" t="s">
        <v>26</v>
      </c>
      <c r="F418" s="623"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c r="C419" t="s">
        <v>92</v>
      </c>
      <c r="D419" t="s">
        <v>26</v>
      </c>
      <c r="E419" t="s">
        <v>26</v>
      </c>
      <c r="F419" s="623"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c r="C420" t="s">
        <v>92</v>
      </c>
      <c r="D420" t="s">
        <v>26</v>
      </c>
      <c r="E420" t="s">
        <v>26</v>
      </c>
      <c r="F420" s="623"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c r="C421" t="s">
        <v>92</v>
      </c>
      <c r="D421" t="s">
        <v>26</v>
      </c>
      <c r="E421" t="s">
        <v>26</v>
      </c>
      <c r="F421" s="623"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c r="C422" t="s">
        <v>92</v>
      </c>
      <c r="D422" t="s">
        <v>26</v>
      </c>
      <c r="E422" t="s">
        <v>26</v>
      </c>
      <c r="F422" s="623"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c r="C423" t="s">
        <v>92</v>
      </c>
      <c r="D423" t="s">
        <v>26</v>
      </c>
      <c r="E423" t="s">
        <v>26</v>
      </c>
      <c r="F423" s="6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c r="C424" t="s">
        <v>92</v>
      </c>
      <c r="D424" t="s">
        <v>26</v>
      </c>
      <c r="E424" t="s">
        <v>26</v>
      </c>
      <c r="F424" s="623"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c r="C425" t="s">
        <v>92</v>
      </c>
      <c r="D425" t="s">
        <v>26</v>
      </c>
      <c r="E425" t="s">
        <v>26</v>
      </c>
      <c r="F425" s="623"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c r="C426" t="s">
        <v>92</v>
      </c>
      <c r="D426" t="s">
        <v>26</v>
      </c>
      <c r="E426" t="s">
        <v>26</v>
      </c>
      <c r="F426" s="623"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c r="C427" t="s">
        <v>92</v>
      </c>
      <c r="D427" t="s">
        <v>26</v>
      </c>
      <c r="E427" t="s">
        <v>26</v>
      </c>
      <c r="F427" s="623"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c r="C428" t="s">
        <v>92</v>
      </c>
      <c r="D428" t="s">
        <v>26</v>
      </c>
      <c r="E428" t="s">
        <v>26</v>
      </c>
      <c r="F428" s="623"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c r="C429" t="s">
        <v>92</v>
      </c>
      <c r="D429" t="s">
        <v>26</v>
      </c>
      <c r="E429" t="s">
        <v>26</v>
      </c>
      <c r="F429" s="623"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c r="C430" t="s">
        <v>92</v>
      </c>
      <c r="D430" t="s">
        <v>26</v>
      </c>
      <c r="E430" t="s">
        <v>26</v>
      </c>
      <c r="F430" s="623"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c r="C431" t="s">
        <v>92</v>
      </c>
      <c r="D431" t="s">
        <v>26</v>
      </c>
      <c r="E431" t="s">
        <v>26</v>
      </c>
      <c r="F431" s="623"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c r="C432" t="s">
        <v>92</v>
      </c>
      <c r="D432" t="s">
        <v>26</v>
      </c>
      <c r="E432" t="s">
        <v>26</v>
      </c>
      <c r="F432" s="623"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c r="C433" t="s">
        <v>92</v>
      </c>
      <c r="D433" t="s">
        <v>26</v>
      </c>
      <c r="E433" t="s">
        <v>26</v>
      </c>
      <c r="F433" s="62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c r="C434" t="s">
        <v>92</v>
      </c>
      <c r="D434" t="s">
        <v>26</v>
      </c>
      <c r="E434" t="s">
        <v>26</v>
      </c>
      <c r="F434" s="623"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c r="C435" t="s">
        <v>92</v>
      </c>
      <c r="D435" t="s">
        <v>26</v>
      </c>
      <c r="E435" t="s">
        <v>26</v>
      </c>
      <c r="F435" s="623"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c r="C436" t="s">
        <v>92</v>
      </c>
      <c r="D436" t="s">
        <v>26</v>
      </c>
      <c r="E436" t="s">
        <v>26</v>
      </c>
      <c r="F436" s="623"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c r="C437" t="s">
        <v>92</v>
      </c>
      <c r="D437" t="s">
        <v>26</v>
      </c>
      <c r="E437" t="s">
        <v>26</v>
      </c>
      <c r="F437" s="623"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c r="C438" t="s">
        <v>92</v>
      </c>
      <c r="D438" t="s">
        <v>26</v>
      </c>
      <c r="E438" t="s">
        <v>26</v>
      </c>
      <c r="F438" s="623"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c r="C439" t="s">
        <v>92</v>
      </c>
      <c r="D439" t="s">
        <v>26</v>
      </c>
      <c r="E439" t="s">
        <v>26</v>
      </c>
      <c r="F439" s="623"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c r="C440" t="s">
        <v>92</v>
      </c>
      <c r="D440" t="s">
        <v>26</v>
      </c>
      <c r="E440" t="s">
        <v>26</v>
      </c>
      <c r="F440" s="623"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c r="C441" t="s">
        <v>92</v>
      </c>
      <c r="D441" t="s">
        <v>26</v>
      </c>
      <c r="E441" t="s">
        <v>26</v>
      </c>
      <c r="F441" s="623"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c r="C442" t="s">
        <v>92</v>
      </c>
      <c r="D442" t="s">
        <v>26</v>
      </c>
      <c r="E442" t="s">
        <v>26</v>
      </c>
      <c r="F442" s="623"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c r="C443" t="s">
        <v>92</v>
      </c>
      <c r="D443" t="s">
        <v>26</v>
      </c>
      <c r="E443" t="s">
        <v>26</v>
      </c>
      <c r="F443" s="62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c r="C444" t="s">
        <v>92</v>
      </c>
      <c r="D444" t="s">
        <v>26</v>
      </c>
      <c r="E444" t="s">
        <v>26</v>
      </c>
      <c r="F444" s="623"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c r="C445" t="s">
        <v>92</v>
      </c>
      <c r="D445" t="s">
        <v>26</v>
      </c>
      <c r="E445" t="s">
        <v>26</v>
      </c>
      <c r="F445" s="623"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c r="C446" t="s">
        <v>92</v>
      </c>
      <c r="D446" t="s">
        <v>26</v>
      </c>
      <c r="E446" t="s">
        <v>26</v>
      </c>
      <c r="F446" s="623"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c r="C447" t="s">
        <v>92</v>
      </c>
      <c r="D447" t="s">
        <v>26</v>
      </c>
      <c r="E447" t="s">
        <v>26</v>
      </c>
      <c r="F447" s="623"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c r="C448" t="s">
        <v>92</v>
      </c>
      <c r="D448" t="s">
        <v>26</v>
      </c>
      <c r="E448" t="s">
        <v>26</v>
      </c>
      <c r="F448" s="623"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c r="C449" t="s">
        <v>92</v>
      </c>
      <c r="D449" t="s">
        <v>26</v>
      </c>
      <c r="E449" t="s">
        <v>26</v>
      </c>
      <c r="F449" s="623"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c r="C450" t="s">
        <v>92</v>
      </c>
      <c r="D450" t="s">
        <v>26</v>
      </c>
      <c r="E450" t="s">
        <v>26</v>
      </c>
      <c r="F450" s="623"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c r="C451" t="s">
        <v>92</v>
      </c>
      <c r="D451" t="s">
        <v>26</v>
      </c>
      <c r="E451" t="s">
        <v>26</v>
      </c>
      <c r="F451" s="623"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c r="C452" t="s">
        <v>92</v>
      </c>
      <c r="D452" t="s">
        <v>26</v>
      </c>
      <c r="E452" t="s">
        <v>26</v>
      </c>
      <c r="F452" s="623"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c r="C453" t="s">
        <v>92</v>
      </c>
      <c r="D453" t="s">
        <v>26</v>
      </c>
      <c r="E453" t="s">
        <v>26</v>
      </c>
      <c r="F453" s="62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c r="C454" t="s">
        <v>92</v>
      </c>
      <c r="D454" t="s">
        <v>26</v>
      </c>
      <c r="E454" t="s">
        <v>26</v>
      </c>
      <c r="F454" s="623"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c r="C455" t="s">
        <v>92</v>
      </c>
      <c r="D455" t="s">
        <v>26</v>
      </c>
      <c r="E455" t="s">
        <v>26</v>
      </c>
      <c r="F455" s="623"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c r="C456" t="s">
        <v>92</v>
      </c>
      <c r="D456" t="s">
        <v>26</v>
      </c>
      <c r="E456" t="s">
        <v>26</v>
      </c>
      <c r="F456" s="623"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c r="C457" t="s">
        <v>92</v>
      </c>
      <c r="D457" t="s">
        <v>26</v>
      </c>
      <c r="E457" t="s">
        <v>26</v>
      </c>
      <c r="F457" s="623"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c r="C458" t="s">
        <v>92</v>
      </c>
      <c r="D458" t="s">
        <v>26</v>
      </c>
      <c r="E458" t="s">
        <v>26</v>
      </c>
      <c r="F458" s="623"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c r="C459" t="s">
        <v>92</v>
      </c>
      <c r="D459" t="s">
        <v>26</v>
      </c>
      <c r="E459" t="s">
        <v>26</v>
      </c>
      <c r="F459" s="623"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c r="C460" t="s">
        <v>92</v>
      </c>
      <c r="D460" t="s">
        <v>26</v>
      </c>
      <c r="E460" t="s">
        <v>26</v>
      </c>
      <c r="F460" s="623"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c r="C461" t="s">
        <v>92</v>
      </c>
      <c r="D461" t="s">
        <v>26</v>
      </c>
      <c r="E461" t="s">
        <v>26</v>
      </c>
      <c r="F461" s="623"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c r="C462" t="s">
        <v>92</v>
      </c>
      <c r="D462" t="s">
        <v>26</v>
      </c>
      <c r="E462" t="s">
        <v>26</v>
      </c>
      <c r="F462" s="623"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c r="C463" t="s">
        <v>92</v>
      </c>
      <c r="D463" t="s">
        <v>26</v>
      </c>
      <c r="E463" t="s">
        <v>26</v>
      </c>
      <c r="F463" s="62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c r="C464" t="s">
        <v>92</v>
      </c>
      <c r="D464" t="s">
        <v>26</v>
      </c>
      <c r="E464" t="s">
        <v>26</v>
      </c>
      <c r="F464" s="623"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c r="C465" t="s">
        <v>92</v>
      </c>
      <c r="D465" t="s">
        <v>26</v>
      </c>
      <c r="E465" t="s">
        <v>26</v>
      </c>
      <c r="F465" s="623"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c r="C466" t="s">
        <v>92</v>
      </c>
      <c r="D466" t="s">
        <v>26</v>
      </c>
      <c r="E466" t="s">
        <v>26</v>
      </c>
      <c r="F466" s="623"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c r="C467" t="s">
        <v>92</v>
      </c>
      <c r="D467" t="s">
        <v>26</v>
      </c>
      <c r="E467" t="s">
        <v>26</v>
      </c>
      <c r="F467" s="623"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c r="C468" t="s">
        <v>92</v>
      </c>
      <c r="D468" t="s">
        <v>26</v>
      </c>
      <c r="E468" t="s">
        <v>26</v>
      </c>
      <c r="F468" s="623"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c r="C469" t="s">
        <v>92</v>
      </c>
      <c r="D469" t="s">
        <v>26</v>
      </c>
      <c r="E469" t="s">
        <v>26</v>
      </c>
      <c r="F469" s="623"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c r="C470" t="s">
        <v>92</v>
      </c>
      <c r="D470" t="s">
        <v>26</v>
      </c>
      <c r="E470" t="s">
        <v>26</v>
      </c>
      <c r="F470" s="623"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c r="C471" t="s">
        <v>92</v>
      </c>
      <c r="D471" t="s">
        <v>26</v>
      </c>
      <c r="E471" t="s">
        <v>26</v>
      </c>
      <c r="F471" s="623"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c r="C472" t="s">
        <v>92</v>
      </c>
      <c r="D472" t="s">
        <v>26</v>
      </c>
      <c r="E472" t="s">
        <v>26</v>
      </c>
      <c r="F472" s="623"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c r="C473" t="s">
        <v>92</v>
      </c>
      <c r="D473" t="s">
        <v>26</v>
      </c>
      <c r="E473" t="s">
        <v>26</v>
      </c>
      <c r="F473" s="62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c r="C474" t="s">
        <v>92</v>
      </c>
      <c r="D474" t="s">
        <v>26</v>
      </c>
      <c r="E474" t="s">
        <v>26</v>
      </c>
      <c r="F474" s="623"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c r="C475" t="s">
        <v>92</v>
      </c>
      <c r="D475" t="s">
        <v>26</v>
      </c>
      <c r="E475" t="s">
        <v>26</v>
      </c>
      <c r="F475" s="623"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c r="C476" t="s">
        <v>92</v>
      </c>
      <c r="D476" t="s">
        <v>26</v>
      </c>
      <c r="E476" t="s">
        <v>26</v>
      </c>
      <c r="F476" s="623"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c r="C477" t="s">
        <v>92</v>
      </c>
      <c r="D477" t="s">
        <v>26</v>
      </c>
      <c r="E477" t="s">
        <v>26</v>
      </c>
      <c r="F477" s="623"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c r="C478" t="s">
        <v>92</v>
      </c>
      <c r="D478" t="s">
        <v>26</v>
      </c>
      <c r="E478" t="s">
        <v>26</v>
      </c>
      <c r="F478" s="623"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c r="C479" t="s">
        <v>92</v>
      </c>
      <c r="D479" t="s">
        <v>26</v>
      </c>
      <c r="E479" t="s">
        <v>26</v>
      </c>
      <c r="F479" s="623"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c r="C480" t="s">
        <v>92</v>
      </c>
      <c r="D480" t="s">
        <v>26</v>
      </c>
      <c r="E480" t="s">
        <v>26</v>
      </c>
      <c r="F480" s="623"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c r="C481" t="s">
        <v>92</v>
      </c>
      <c r="D481" t="s">
        <v>26</v>
      </c>
      <c r="E481" t="s">
        <v>26</v>
      </c>
      <c r="F481" s="623"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c r="C482" t="s">
        <v>92</v>
      </c>
      <c r="D482" t="s">
        <v>26</v>
      </c>
      <c r="E482" t="s">
        <v>26</v>
      </c>
      <c r="F482" s="623"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c r="C483" t="s">
        <v>92</v>
      </c>
      <c r="D483" t="s">
        <v>26</v>
      </c>
      <c r="E483" t="s">
        <v>26</v>
      </c>
      <c r="F483" s="62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c r="C484" t="s">
        <v>92</v>
      </c>
      <c r="D484" t="s">
        <v>26</v>
      </c>
      <c r="E484" t="s">
        <v>26</v>
      </c>
      <c r="F484" s="623"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c r="C485" t="s">
        <v>92</v>
      </c>
      <c r="D485" t="s">
        <v>26</v>
      </c>
      <c r="E485" t="s">
        <v>26</v>
      </c>
      <c r="F485" s="623"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c r="C486" t="s">
        <v>92</v>
      </c>
      <c r="D486" t="s">
        <v>26</v>
      </c>
      <c r="E486" t="s">
        <v>26</v>
      </c>
      <c r="F486" s="623"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c r="C487" t="s">
        <v>92</v>
      </c>
      <c r="D487" t="s">
        <v>26</v>
      </c>
      <c r="E487" t="s">
        <v>26</v>
      </c>
      <c r="F487" s="623"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c r="C488" t="s">
        <v>92</v>
      </c>
      <c r="D488" t="s">
        <v>26</v>
      </c>
      <c r="E488" t="s">
        <v>26</v>
      </c>
      <c r="F488" s="623"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c r="C489" t="s">
        <v>92</v>
      </c>
      <c r="D489" t="s">
        <v>26</v>
      </c>
      <c r="E489" t="s">
        <v>26</v>
      </c>
      <c r="F489" s="623"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c r="C490" t="s">
        <v>92</v>
      </c>
      <c r="D490" t="s">
        <v>26</v>
      </c>
      <c r="E490" t="s">
        <v>26</v>
      </c>
      <c r="F490" s="623"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c r="C491" t="s">
        <v>92</v>
      </c>
      <c r="D491" t="s">
        <v>26</v>
      </c>
      <c r="E491" t="s">
        <v>26</v>
      </c>
      <c r="F491" s="623"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c r="C492" t="s">
        <v>92</v>
      </c>
      <c r="D492" t="s">
        <v>26</v>
      </c>
      <c r="E492" t="s">
        <v>26</v>
      </c>
      <c r="F492" s="623"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c r="C493" t="s">
        <v>92</v>
      </c>
      <c r="D493" t="s">
        <v>26</v>
      </c>
      <c r="E493" t="s">
        <v>26</v>
      </c>
      <c r="F493" s="62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c r="C494" t="s">
        <v>92</v>
      </c>
      <c r="D494" t="s">
        <v>26</v>
      </c>
      <c r="E494" t="s">
        <v>26</v>
      </c>
      <c r="F494" s="623"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c r="C495" t="s">
        <v>92</v>
      </c>
      <c r="D495" t="s">
        <v>26</v>
      </c>
      <c r="E495" t="s">
        <v>26</v>
      </c>
      <c r="F495" s="623"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c r="C496" t="s">
        <v>92</v>
      </c>
      <c r="D496" t="s">
        <v>26</v>
      </c>
      <c r="E496" t="s">
        <v>26</v>
      </c>
      <c r="F496" s="623"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c r="C497" t="s">
        <v>92</v>
      </c>
      <c r="D497" t="s">
        <v>26</v>
      </c>
      <c r="E497" t="s">
        <v>26</v>
      </c>
      <c r="F497" s="623"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c r="C498" t="s">
        <v>92</v>
      </c>
      <c r="D498" t="s">
        <v>26</v>
      </c>
      <c r="E498" t="s">
        <v>26</v>
      </c>
      <c r="F498" s="623"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c r="C499" t="s">
        <v>92</v>
      </c>
      <c r="D499" t="s">
        <v>26</v>
      </c>
      <c r="E499" t="s">
        <v>26</v>
      </c>
      <c r="F499" s="623"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c r="C500" t="s">
        <v>92</v>
      </c>
      <c r="D500" t="s">
        <v>26</v>
      </c>
      <c r="E500" t="s">
        <v>26</v>
      </c>
      <c r="F500" s="623"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c r="C501" t="s">
        <v>92</v>
      </c>
      <c r="D501" t="s">
        <v>26</v>
      </c>
      <c r="E501" t="s">
        <v>26</v>
      </c>
      <c r="F501" s="623"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254" priority="5" operator="equal">
      <formula>"Seleccionar"</formula>
    </cfRule>
  </conditionalFormatting>
  <conditionalFormatting sqref="D38:D10001">
    <cfRule type="cellIs" dxfId="253" priority="6" operator="equal">
      <formula>"Escribí o elegí un valor"</formula>
    </cfRule>
  </conditionalFormatting>
  <conditionalFormatting sqref="E6:E10001">
    <cfRule type="cellIs" dxfId="252" priority="7" operator="equal">
      <formula>"Escribí o elegí un valor"</formula>
    </cfRule>
  </conditionalFormatting>
  <conditionalFormatting sqref="F6:F10001">
    <cfRule type="cellIs" dxfId="251" priority="8" operator="equal">
      <formula>"Escribí o elegí un valor"</formula>
    </cfRule>
  </conditionalFormatting>
  <conditionalFormatting sqref="K6:K10001">
    <cfRule type="cellIs" dxfId="250" priority="9" operator="equal">
      <formula>"Seleccionar"</formula>
    </cfRule>
  </conditionalFormatting>
  <conditionalFormatting sqref="N6:N10001">
    <cfRule type="cellIs" dxfId="249" priority="10" operator="equal">
      <formula>"Seleccionar"</formula>
    </cfRule>
  </conditionalFormatting>
  <conditionalFormatting sqref="O6:O10001">
    <cfRule type="cellIs" priority="11" operator="equal">
      <formula>"Mercado Envíos"</formula>
    </cfRule>
  </conditionalFormatting>
  <conditionalFormatting sqref="P6:P10001">
    <cfRule type="cellIs" dxfId="248" priority="12" operator="equal">
      <formula>"Seleccionar"</formula>
    </cfRule>
  </conditionalFormatting>
  <conditionalFormatting sqref="Q6:Q10001">
    <cfRule type="cellIs" dxfId="247" priority="13" operator="equal">
      <formula>"Seleccionar"</formula>
    </cfRule>
  </conditionalFormatting>
  <conditionalFormatting sqref="R6:R10001">
    <cfRule type="cellIs" dxfId="246" priority="14" operator="equal">
      <formula>"Seleccionar"</formula>
    </cfRule>
  </conditionalFormatting>
  <conditionalFormatting sqref="T6:T10001">
    <cfRule type="cellIs" dxfId="245" priority="15" operator="equal">
      <formula>"Seleccionar"</formula>
    </cfRule>
  </conditionalFormatting>
  <conditionalFormatting sqref="U6:U10001">
    <cfRule type="cellIs" dxfId="244" priority="16" operator="equal">
      <formula>"Escribí o elegí un valor"</formula>
    </cfRule>
  </conditionalFormatting>
  <conditionalFormatting sqref="V6:V10001">
    <cfRule type="cellIs" dxfId="243" priority="17" operator="equal">
      <formula>"Seleccionar"</formula>
    </cfRule>
  </conditionalFormatting>
  <conditionalFormatting sqref="W6:W10001">
    <cfRule type="cellIs" dxfId="242" priority="18" operator="equal">
      <formula>"Escribí o elegí un valor"</formula>
    </cfRule>
  </conditionalFormatting>
  <conditionalFormatting sqref="Y6:Y10001">
    <cfRule type="cellIs" dxfId="241" priority="19" operator="equal">
      <formula>"Escribí o elegí un valor"</formula>
    </cfRule>
  </conditionalFormatting>
  <conditionalFormatting sqref="Z6:Z10001">
    <cfRule type="cellIs" dxfId="240" priority="20" operator="equal">
      <formula>"Seleccionar"</formula>
    </cfRule>
  </conditionalFormatting>
  <conditionalFormatting sqref="AA6:AA10001">
    <cfRule type="cellIs" dxfId="239" priority="21" operator="equal">
      <formula>"Seleccionar"</formula>
    </cfRule>
  </conditionalFormatting>
  <conditionalFormatting sqref="AB6:AB10001">
    <cfRule type="cellIs" dxfId="238" priority="22" operator="equal">
      <formula>"Seleccionar"</formula>
    </cfRule>
  </conditionalFormatting>
  <conditionalFormatting sqref="D6:D13">
    <cfRule type="cellIs" dxfId="237" priority="4" operator="equal">
      <formula>"Seleccionar"</formula>
    </cfRule>
  </conditionalFormatting>
  <conditionalFormatting sqref="D14:D21">
    <cfRule type="cellIs" dxfId="236" priority="3" operator="equal">
      <formula>"Seleccionar"</formula>
    </cfRule>
  </conditionalFormatting>
  <conditionalFormatting sqref="D22:D29">
    <cfRule type="cellIs" dxfId="235" priority="2" operator="equal">
      <formula>"Seleccionar"</formula>
    </cfRule>
  </conditionalFormatting>
  <conditionalFormatting sqref="D30:D37">
    <cfRule type="cellIs" dxfId="234" priority="1" operator="equal">
      <formula>"Seleccionar"</formula>
    </cfRule>
  </conditionalFormatting>
  <dataValidations count="8">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s>
  <hyperlinks>
    <hyperlink ref="C5" r:id="rId1"/>
    <hyperlink ref="D5" r:id="rId2"/>
    <hyperlink ref="E5" r:id="rId3"/>
    <hyperlink ref="F5" r:id="rId4"/>
    <hyperlink ref="G5" r:id="rId5"/>
    <hyperlink ref="M8" r:id="rId6"/>
    <hyperlink ref="M9:M37" r:id="rId7" display="https://youtu.be/GgQF-zGCdFU"/>
    <hyperlink ref="M6" r:id="rId8"/>
    <hyperlink ref="M7" r:id="rId9"/>
    <hyperlink ref="G14" display="https://rerda.com/imagenes/garibaldinas/mao/rip/azul/1.jpg,https://rerda.com/imagenes/garibaldinas/mao/rip/azul/2.jpg,https://rerda.com/imagenes/garibaldinas/mao/rip/azul/3.jpg,https://rerda.com/imagenes/garibaldinas/mao/rip/azul/4.jpg,https://rerda.com/i"/>
    <hyperlink ref="G15:G21" display="https://rerda.com/imagenes/garibaldinas/mao/rip/azul/1.jpg,https://rerda.com/imagenes/garibaldinas/mao/rip/azul/2.jpg,https://rerda.com/imagenes/garibaldinas/mao/rip/azul/3.jpg,https://rerda.com/imagenes/garibaldinas/mao/rip/azul/4.jpg,https://rerda.com/i"/>
    <hyperlink ref="G6" display="https://rerda.com/imagenes/garibaldinas/mao/rip/negra/1.jpg,https://rerda.com/imagenes/garibaldinas/mao/rip/negra/2.jpg,https://rerda.com/imagenes/garibaldinas/mao/rip/negra/3.jpg,https://rerda.com/imagenes/garibaldinas/mao/rip/negra/4.jpg,https://rerda.c"/>
    <hyperlink ref="G7:G13" display="https://rerda.com/imagenes/garibaldinas/mao/rip/negra/1.jpg,https://rerda.com/imagenes/garibaldinas/mao/rip/negra/2.jpg,https://rerda.com/imagenes/garibaldinas/mao/rip/negra/3.jpg,https://rerda.com/imagenes/garibaldinas/mao/rip/negra/4.jpg,https://rerda.c"/>
    <hyperlink ref="G22" display="https://rerda.com/imagenes/garibaldinas/mao/rip/gris/1.jpg,https://rerda.com/imagenes/garibaldinas/mao/rip/gris/2.jpg,https://rerda.com/imagenes/garibaldinas/mao/rip/gris/3.jpg,https://rerda.com/imagenes/garibaldinas/mao/rip/gris/4.jpg,https://rerda.com/i"/>
    <hyperlink ref="G23:G29" display="https://rerda.com/imagenes/garibaldinas/mao/rip/gris/1.jpg,https://rerda.com/imagenes/garibaldinas/mao/rip/gris/2.jpg,https://rerda.com/imagenes/garibaldinas/mao/rip/gris/3.jpg,https://rerda.com/imagenes/garibaldinas/mao/rip/gris/4.jpg,https://rerda.com/i"/>
    <hyperlink ref="G30" display="https://rerda.com/imagenes/garibaldinas/mao/rip/beige/1.jpg,https://rerda.com/imagenes/garibaldinas/mao/rip/beige/2.jpg,https://rerda.com/imagenes/garibaldinas/mao/rip/beige/3.jpg,https://rerda.com/imagenes/garibaldinas/mao/rip/beige/4.jpg,https://rerda.c"/>
    <hyperlink ref="G31:G37" display="https://rerda.com/imagenes/garibaldinas/mao/rip/beige/1.jpg,https://rerda.com/imagenes/garibaldinas/mao/rip/beige/2.jpg,https://rerda.com/imagenes/garibaldinas/mao/rip/beige/3.jpg,https://rerda.com/imagenes/garibaldinas/mao/rip/beige/4.jpg,https://rerda.c"/>
  </hyperlinks>
  <pageMargins left="0.7" right="0.7" top="0.75" bottom="0.75" header="0.3" footer="0.3"/>
  <ignoredErrors>
    <ignoredError sqref="A38:A10001 B38:B10001 C38:C10001 D38:D10001 E38:E10001 F502:F10001 L38:L10001 N38:N10001 O6:O10001 P38:P10001 Q38:Q10001 R38:R10001 T38:T10001 U38:U10001 V38:V10001 W38:W10001 X38:X10001 Y38:Y10001 Z38:Z10001 AA38:AA10001 AB38:AB10001 H38:H10001 K38:K10001 M38:M10001 G38:G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info'!$A$59:$AZ$59</xm:f>
          </x14:formula1>
          <xm:sqref>D6:D37 C6:C10001</xm:sqref>
        </x14:dataValidation>
        <x14:dataValidation type="list" allowBlank="1" showInputMessage="1">
          <x14:formula1>
            <xm:f>'extra info'!$A$60:$AZ$60</xm:f>
          </x14:formula1>
          <xm:sqref>D38:D10001</xm:sqref>
        </x14:dataValidation>
        <x14:dataValidation type="list" allowBlank="1" showInputMessage="1">
          <x14:formula1>
            <xm:f>'extra info'!$A$61:$AI$61</xm:f>
          </x14:formula1>
          <xm:sqref>E6:E10001</xm:sqref>
        </x14:dataValidation>
        <x14:dataValidation type="list" allowBlank="1" showInputMessage="1">
          <x14:formula1>
            <xm:f>'extra info'!$A$62:$D$62</xm:f>
          </x14:formula1>
          <xm:sqref>F6:F10001</xm:sqref>
        </x14:dataValidation>
        <x14:dataValidation type="list" allowBlank="1" showInputMessage="1" showErrorMessage="1">
          <x14:formula1>
            <xm:f>'extra info'!$A$63:$C$63</xm:f>
          </x14:formula1>
          <xm:sqref>K6:K10001</xm:sqref>
        </x14:dataValidation>
        <x14:dataValidation type="list" allowBlank="1" showInputMessage="1" showErrorMessage="1">
          <x14:formula1>
            <xm:f>'extra info'!$A$64:$C$64</xm:f>
          </x14:formula1>
          <xm:sqref>N6:N10001</xm:sqref>
        </x14:dataValidation>
        <x14:dataValidation type="list" allowBlank="1" showInputMessage="1" showErrorMessage="1">
          <x14:formula1>
            <xm:f>'extra info'!$A$65:$A$65</xm:f>
          </x14:formula1>
          <xm:sqref>O6:O10001</xm:sqref>
        </x14:dataValidation>
        <x14:dataValidation type="list" allowBlank="1" showInputMessage="1" showErrorMessage="1">
          <x14:formula1>
            <xm:f>'extra info'!$A$66:$C$66</xm:f>
          </x14:formula1>
          <xm:sqref>P6:P10001</xm:sqref>
        </x14:dataValidation>
        <x14:dataValidation type="list" allowBlank="1" showInputMessage="1" showErrorMessage="1">
          <x14:formula1>
            <xm:f>'extra info'!$A$67:$C$67</xm:f>
          </x14:formula1>
          <xm:sqref>Q6:Q10001</xm:sqref>
        </x14:dataValidation>
        <x14:dataValidation type="list" allowBlank="1" showInputMessage="1" showErrorMessage="1">
          <x14:formula1>
            <xm:f>'extra info'!$A$68:$D$68</xm:f>
          </x14:formula1>
          <xm:sqref>R6:R10001</xm:sqref>
        </x14:dataValidation>
        <x14:dataValidation type="list" allowBlank="1" showInputMessage="1" showErrorMessage="1">
          <x14:formula1>
            <xm:f>'extra info'!$A$69:$D$69</xm:f>
          </x14:formula1>
          <xm:sqref>T6:T10001</xm:sqref>
        </x14:dataValidation>
        <x14:dataValidation type="list" allowBlank="1" showInputMessage="1">
          <x14:formula1>
            <xm:f>'extra info'!$A$70:$CD$70</xm:f>
          </x14:formula1>
          <xm:sqref>U6:U10001</xm:sqref>
        </x14:dataValidation>
        <x14:dataValidation type="list" allowBlank="1" showInputMessage="1" showErrorMessage="1">
          <x14:formula1>
            <xm:f>'extra info'!$A$71:$G$71</xm:f>
          </x14:formula1>
          <xm:sqref>V6:V10001</xm:sqref>
        </x14:dataValidation>
        <x14:dataValidation type="list" allowBlank="1" showInputMessage="1">
          <x14:formula1>
            <xm:f>'extra info'!$A$72:$G$72</xm:f>
          </x14:formula1>
          <xm:sqref>W6:W10001</xm:sqref>
        </x14:dataValidation>
        <x14:dataValidation type="list" allowBlank="1" showInputMessage="1">
          <x14:formula1>
            <xm:f>'extra info'!$A$73:$R$73</xm:f>
          </x14:formula1>
          <xm:sqref>Y6:Y10001</xm:sqref>
        </x14:dataValidation>
        <x14:dataValidation type="list" allowBlank="1" showInputMessage="1" showErrorMessage="1">
          <x14:formula1>
            <xm:f>'extra info'!$A$74:$C$74</xm:f>
          </x14:formula1>
          <xm:sqref>Z6:Z10001</xm:sqref>
        </x14:dataValidation>
        <x14:dataValidation type="list" allowBlank="1" showInputMessage="1" showErrorMessage="1">
          <x14:formula1>
            <xm:f>'extra info'!$A$75:$C$75</xm:f>
          </x14:formula1>
          <xm:sqref>AA6:AA10001</xm:sqref>
        </x14:dataValidation>
        <x14:dataValidation type="list" allowBlank="1" showInputMessage="1" showErrorMessage="1">
          <x14:formula1>
            <xm:f>'extra info'!$A$76:$C$76</xm:f>
          </x14:formula1>
          <xm:sqref>AB6:AB10001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189" customWidth="1"/>
    <col min="2" max="2" width="35.140625" customWidth="1"/>
    <col min="3" max="3" width="46.85546875" style="194" customWidth="1"/>
    <col min="4" max="4" width="26.140625" customWidth="1"/>
    <col min="5" max="5" width="16.42578125" style="197" customWidth="1"/>
    <col min="6" max="6" width="27.28515625" style="199" customWidth="1"/>
    <col min="7" max="7" width="26.140625" customWidth="1"/>
    <col min="8" max="8" width="43" style="202" customWidth="1"/>
    <col min="9" max="9" width="26.140625" style="205" customWidth="1"/>
    <col min="10" max="10" width="26.140625" customWidth="1"/>
    <col min="11" max="13" width="27.28515625" customWidth="1"/>
    <col min="14" max="14" width="26.140625" customWidth="1"/>
    <col min="15" max="15" width="26.140625" style="212" customWidth="1"/>
    <col min="16" max="20" width="26.140625" customWidth="1"/>
    <col min="21" max="21" width="26.140625" style="219" customWidth="1"/>
    <col min="22" max="22" width="26.140625" customWidth="1"/>
  </cols>
  <sheetData>
    <row r="1" spans="1:22" ht="15" customHeight="1">
      <c r="A1" s="191" t="s">
        <v>342</v>
      </c>
      <c r="B1" s="744" t="s">
        <v>345</v>
      </c>
      <c r="C1" s="745"/>
      <c r="D1" s="686"/>
      <c r="E1" s="714"/>
      <c r="F1" s="746" t="s">
        <v>99</v>
      </c>
      <c r="G1" s="686"/>
      <c r="H1" s="747"/>
      <c r="I1" s="748"/>
      <c r="J1" s="749" t="s">
        <v>120</v>
      </c>
      <c r="K1" s="686"/>
      <c r="L1" s="686"/>
      <c r="M1" s="686"/>
      <c r="N1" s="686"/>
      <c r="O1" s="714"/>
      <c r="P1" s="686"/>
      <c r="Q1" s="750" t="s">
        <v>133</v>
      </c>
      <c r="R1" s="686"/>
      <c r="S1" s="686"/>
      <c r="T1" s="686"/>
      <c r="U1" s="714"/>
      <c r="V1" s="686"/>
    </row>
    <row r="2" spans="1:22" ht="27" customHeight="1">
      <c r="A2" s="192" t="s">
        <v>344</v>
      </c>
      <c r="B2" s="686"/>
      <c r="C2" s="745"/>
      <c r="D2" s="686"/>
      <c r="E2" s="714"/>
      <c r="F2" s="719"/>
      <c r="G2" s="686"/>
      <c r="H2" s="747"/>
      <c r="I2" s="748"/>
      <c r="J2" s="686"/>
      <c r="K2" s="686"/>
      <c r="L2" s="686"/>
      <c r="M2" s="686"/>
      <c r="N2" s="686"/>
      <c r="O2" s="714"/>
      <c r="P2" s="686"/>
      <c r="Q2" s="686"/>
      <c r="R2" s="686"/>
      <c r="S2" s="686"/>
      <c r="T2" s="686"/>
      <c r="U2" s="714"/>
      <c r="V2" s="686"/>
    </row>
    <row r="3" spans="1:22" ht="37.5" customHeight="1">
      <c r="A3" s="190" t="s">
        <v>16</v>
      </c>
      <c r="B3" s="193" t="s">
        <v>23</v>
      </c>
      <c r="C3" s="195" t="s">
        <v>84</v>
      </c>
      <c r="D3" s="196" t="s">
        <v>87</v>
      </c>
      <c r="E3" s="198" t="s">
        <v>88</v>
      </c>
      <c r="F3" s="200" t="s">
        <v>90</v>
      </c>
      <c r="G3" s="201" t="s">
        <v>95</v>
      </c>
      <c r="H3" s="203" t="s">
        <v>96</v>
      </c>
      <c r="I3" s="206" t="s">
        <v>98</v>
      </c>
      <c r="J3" s="207" t="s">
        <v>102</v>
      </c>
      <c r="K3" s="208" t="s">
        <v>104</v>
      </c>
      <c r="L3" s="209" t="s">
        <v>107</v>
      </c>
      <c r="M3" s="210" t="s">
        <v>110</v>
      </c>
      <c r="N3" s="211" t="s">
        <v>111</v>
      </c>
      <c r="O3" s="213" t="s">
        <v>115</v>
      </c>
      <c r="P3" s="214" t="s">
        <v>116</v>
      </c>
      <c r="Q3" s="215" t="s">
        <v>121</v>
      </c>
      <c r="R3" s="216" t="s">
        <v>123</v>
      </c>
      <c r="S3" s="217" t="s">
        <v>346</v>
      </c>
      <c r="T3" s="218" t="s">
        <v>347</v>
      </c>
      <c r="U3" s="220" t="s">
        <v>348</v>
      </c>
      <c r="V3" s="221" t="s">
        <v>349</v>
      </c>
    </row>
    <row r="4" spans="1:22" ht="89.25">
      <c r="A4" s="47" t="s">
        <v>18</v>
      </c>
      <c r="B4" s="47" t="s">
        <v>24</v>
      </c>
      <c r="C4" s="47" t="s">
        <v>85</v>
      </c>
      <c r="D4" s="47" t="s">
        <v>17</v>
      </c>
      <c r="E4" s="47" t="s">
        <v>17</v>
      </c>
      <c r="F4" s="47" t="s">
        <v>91</v>
      </c>
      <c r="G4" s="47" t="s">
        <v>17</v>
      </c>
      <c r="H4" s="204"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row>
    <row r="5" spans="1:22"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row>
    <row r="6" spans="1:22" ht="15" customHeight="1">
      <c r="A6" s="593" t="s">
        <v>582</v>
      </c>
      <c r="B6" s="597" t="s">
        <v>561</v>
      </c>
      <c r="C6" s="579" t="s">
        <v>767</v>
      </c>
      <c r="D6" s="598">
        <v>8708888</v>
      </c>
      <c r="E6" s="197">
        <v>1</v>
      </c>
      <c r="F6" s="199">
        <v>7452</v>
      </c>
      <c r="G6" t="s">
        <v>94</v>
      </c>
      <c r="H6" s="578" t="s">
        <v>586</v>
      </c>
      <c r="I6" s="592" t="s">
        <v>568</v>
      </c>
      <c r="J6" t="s">
        <v>101</v>
      </c>
      <c r="K6" t="s">
        <v>103</v>
      </c>
      <c r="L6" t="s">
        <v>105</v>
      </c>
      <c r="M6" t="s">
        <v>109</v>
      </c>
      <c r="N6" t="s">
        <v>112</v>
      </c>
      <c r="O6" s="212">
        <v>15</v>
      </c>
      <c r="P6" t="s">
        <v>117</v>
      </c>
      <c r="Q6" s="597" t="s">
        <v>567</v>
      </c>
      <c r="R6" s="597" t="s">
        <v>583</v>
      </c>
      <c r="S6" t="s">
        <v>155</v>
      </c>
      <c r="T6" t="s">
        <v>154</v>
      </c>
      <c r="U6" s="589" t="s">
        <v>584</v>
      </c>
      <c r="V6" s="597" t="s">
        <v>585</v>
      </c>
    </row>
    <row r="7" spans="1:22">
      <c r="G7" t="s">
        <v>92</v>
      </c>
      <c r="J7" t="s">
        <v>92</v>
      </c>
      <c r="K7" t="s">
        <v>103</v>
      </c>
      <c r="L7" t="s">
        <v>92</v>
      </c>
      <c r="M7" t="s">
        <v>92</v>
      </c>
      <c r="N7" t="s">
        <v>92</v>
      </c>
      <c r="P7" t="s">
        <v>92</v>
      </c>
      <c r="S7" t="s">
        <v>92</v>
      </c>
      <c r="T7" t="s">
        <v>92</v>
      </c>
      <c r="V7" t="s">
        <v>26</v>
      </c>
    </row>
    <row r="8" spans="1:22">
      <c r="G8" t="s">
        <v>92</v>
      </c>
      <c r="J8" t="s">
        <v>92</v>
      </c>
      <c r="K8" t="s">
        <v>103</v>
      </c>
      <c r="L8" t="s">
        <v>92</v>
      </c>
      <c r="M8" t="s">
        <v>92</v>
      </c>
      <c r="N8" t="s">
        <v>92</v>
      </c>
      <c r="P8" t="s">
        <v>92</v>
      </c>
      <c r="S8" t="s">
        <v>92</v>
      </c>
      <c r="T8" t="s">
        <v>92</v>
      </c>
      <c r="V8" t="s">
        <v>26</v>
      </c>
    </row>
    <row r="9" spans="1:22">
      <c r="G9" t="s">
        <v>92</v>
      </c>
      <c r="J9" t="s">
        <v>92</v>
      </c>
      <c r="K9" t="s">
        <v>103</v>
      </c>
      <c r="L9" t="s">
        <v>92</v>
      </c>
      <c r="M9" t="s">
        <v>92</v>
      </c>
      <c r="N9" t="s">
        <v>92</v>
      </c>
      <c r="P9" t="s">
        <v>92</v>
      </c>
      <c r="S9" t="s">
        <v>92</v>
      </c>
      <c r="T9" t="s">
        <v>92</v>
      </c>
      <c r="V9" t="s">
        <v>26</v>
      </c>
    </row>
    <row r="10" spans="1:22">
      <c r="G10" t="s">
        <v>92</v>
      </c>
      <c r="J10" t="s">
        <v>92</v>
      </c>
      <c r="K10" t="s">
        <v>103</v>
      </c>
      <c r="L10" t="s">
        <v>92</v>
      </c>
      <c r="M10" t="s">
        <v>92</v>
      </c>
      <c r="N10" t="s">
        <v>92</v>
      </c>
      <c r="P10" t="s">
        <v>92</v>
      </c>
      <c r="S10" t="s">
        <v>92</v>
      </c>
      <c r="T10" t="s">
        <v>92</v>
      </c>
      <c r="V10" t="s">
        <v>26</v>
      </c>
    </row>
    <row r="11" spans="1:22">
      <c r="G11" t="s">
        <v>92</v>
      </c>
      <c r="J11" t="s">
        <v>92</v>
      </c>
      <c r="K11" t="s">
        <v>103</v>
      </c>
      <c r="L11" t="s">
        <v>92</v>
      </c>
      <c r="M11" t="s">
        <v>92</v>
      </c>
      <c r="N11" t="s">
        <v>92</v>
      </c>
      <c r="P11" t="s">
        <v>92</v>
      </c>
      <c r="S11" t="s">
        <v>92</v>
      </c>
      <c r="T11" t="s">
        <v>92</v>
      </c>
      <c r="V11" t="s">
        <v>26</v>
      </c>
    </row>
    <row r="12" spans="1:22">
      <c r="G12" t="s">
        <v>92</v>
      </c>
      <c r="J12" t="s">
        <v>92</v>
      </c>
      <c r="K12" t="s">
        <v>103</v>
      </c>
      <c r="L12" t="s">
        <v>92</v>
      </c>
      <c r="M12" t="s">
        <v>92</v>
      </c>
      <c r="N12" t="s">
        <v>92</v>
      </c>
      <c r="P12" t="s">
        <v>92</v>
      </c>
      <c r="S12" t="s">
        <v>92</v>
      </c>
      <c r="T12" t="s">
        <v>92</v>
      </c>
      <c r="V12" t="s">
        <v>26</v>
      </c>
    </row>
    <row r="13" spans="1:22">
      <c r="G13" t="s">
        <v>92</v>
      </c>
      <c r="J13" t="s">
        <v>92</v>
      </c>
      <c r="K13" t="s">
        <v>103</v>
      </c>
      <c r="L13" t="s">
        <v>92</v>
      </c>
      <c r="M13" t="s">
        <v>92</v>
      </c>
      <c r="N13" t="s">
        <v>92</v>
      </c>
      <c r="P13" t="s">
        <v>92</v>
      </c>
      <c r="S13" t="s">
        <v>92</v>
      </c>
      <c r="T13" t="s">
        <v>92</v>
      </c>
      <c r="V13" t="s">
        <v>26</v>
      </c>
    </row>
    <row r="14" spans="1:22">
      <c r="G14" t="s">
        <v>92</v>
      </c>
      <c r="J14" t="s">
        <v>92</v>
      </c>
      <c r="K14" t="s">
        <v>103</v>
      </c>
      <c r="L14" t="s">
        <v>92</v>
      </c>
      <c r="M14" t="s">
        <v>92</v>
      </c>
      <c r="N14" t="s">
        <v>92</v>
      </c>
      <c r="P14" t="s">
        <v>92</v>
      </c>
      <c r="S14" t="s">
        <v>92</v>
      </c>
      <c r="T14" t="s">
        <v>92</v>
      </c>
      <c r="V14" t="s">
        <v>26</v>
      </c>
    </row>
    <row r="15" spans="1:22">
      <c r="G15" t="s">
        <v>92</v>
      </c>
      <c r="J15" t="s">
        <v>92</v>
      </c>
      <c r="K15" t="s">
        <v>103</v>
      </c>
      <c r="L15" t="s">
        <v>92</v>
      </c>
      <c r="M15" t="s">
        <v>92</v>
      </c>
      <c r="N15" t="s">
        <v>92</v>
      </c>
      <c r="P15" t="s">
        <v>92</v>
      </c>
      <c r="S15" t="s">
        <v>92</v>
      </c>
      <c r="T15" t="s">
        <v>92</v>
      </c>
      <c r="V15" t="s">
        <v>26</v>
      </c>
    </row>
    <row r="16" spans="1:22">
      <c r="G16" t="s">
        <v>92</v>
      </c>
      <c r="J16" t="s">
        <v>92</v>
      </c>
      <c r="K16" t="s">
        <v>103</v>
      </c>
      <c r="L16" t="s">
        <v>92</v>
      </c>
      <c r="M16" t="s">
        <v>92</v>
      </c>
      <c r="N16" t="s">
        <v>92</v>
      </c>
      <c r="P16" t="s">
        <v>92</v>
      </c>
      <c r="S16" t="s">
        <v>92</v>
      </c>
      <c r="T16" t="s">
        <v>92</v>
      </c>
      <c r="V16" t="s">
        <v>26</v>
      </c>
    </row>
    <row r="17" spans="7:22">
      <c r="G17" t="s">
        <v>92</v>
      </c>
      <c r="J17" t="s">
        <v>92</v>
      </c>
      <c r="K17" t="s">
        <v>103</v>
      </c>
      <c r="L17" t="s">
        <v>92</v>
      </c>
      <c r="M17" t="s">
        <v>92</v>
      </c>
      <c r="N17" t="s">
        <v>92</v>
      </c>
      <c r="P17" t="s">
        <v>92</v>
      </c>
      <c r="S17" t="s">
        <v>92</v>
      </c>
      <c r="T17" t="s">
        <v>92</v>
      </c>
      <c r="V17" t="s">
        <v>26</v>
      </c>
    </row>
    <row r="18" spans="7:22">
      <c r="G18" t="s">
        <v>92</v>
      </c>
      <c r="J18" t="s">
        <v>92</v>
      </c>
      <c r="K18" t="s">
        <v>103</v>
      </c>
      <c r="L18" t="s">
        <v>92</v>
      </c>
      <c r="M18" t="s">
        <v>92</v>
      </c>
      <c r="N18" t="s">
        <v>92</v>
      </c>
      <c r="P18" t="s">
        <v>92</v>
      </c>
      <c r="S18" t="s">
        <v>92</v>
      </c>
      <c r="T18" t="s">
        <v>92</v>
      </c>
      <c r="V18" t="s">
        <v>26</v>
      </c>
    </row>
    <row r="19" spans="7:22">
      <c r="G19" t="s">
        <v>92</v>
      </c>
      <c r="J19" t="s">
        <v>92</v>
      </c>
      <c r="K19" t="s">
        <v>103</v>
      </c>
      <c r="L19" t="s">
        <v>92</v>
      </c>
      <c r="M19" t="s">
        <v>92</v>
      </c>
      <c r="N19" t="s">
        <v>92</v>
      </c>
      <c r="P19" t="s">
        <v>92</v>
      </c>
      <c r="S19" t="s">
        <v>92</v>
      </c>
      <c r="T19" t="s">
        <v>92</v>
      </c>
      <c r="V19" t="s">
        <v>26</v>
      </c>
    </row>
    <row r="20" spans="7:22">
      <c r="G20" t="s">
        <v>92</v>
      </c>
      <c r="J20" t="s">
        <v>92</v>
      </c>
      <c r="K20" t="s">
        <v>103</v>
      </c>
      <c r="L20" t="s">
        <v>92</v>
      </c>
      <c r="M20" t="s">
        <v>92</v>
      </c>
      <c r="N20" t="s">
        <v>92</v>
      </c>
      <c r="P20" t="s">
        <v>92</v>
      </c>
      <c r="S20" t="s">
        <v>92</v>
      </c>
      <c r="T20" t="s">
        <v>92</v>
      </c>
      <c r="V20" t="s">
        <v>26</v>
      </c>
    </row>
    <row r="21" spans="7:22">
      <c r="G21" t="s">
        <v>92</v>
      </c>
      <c r="J21" t="s">
        <v>92</v>
      </c>
      <c r="K21" t="s">
        <v>103</v>
      </c>
      <c r="L21" t="s">
        <v>92</v>
      </c>
      <c r="M21" t="s">
        <v>92</v>
      </c>
      <c r="N21" t="s">
        <v>92</v>
      </c>
      <c r="P21" t="s">
        <v>92</v>
      </c>
      <c r="S21" t="s">
        <v>92</v>
      </c>
      <c r="T21" t="s">
        <v>92</v>
      </c>
      <c r="V21" t="s">
        <v>26</v>
      </c>
    </row>
    <row r="22" spans="7:22">
      <c r="G22" t="s">
        <v>92</v>
      </c>
      <c r="J22" t="s">
        <v>92</v>
      </c>
      <c r="K22" t="s">
        <v>103</v>
      </c>
      <c r="L22" t="s">
        <v>92</v>
      </c>
      <c r="M22" t="s">
        <v>92</v>
      </c>
      <c r="N22" t="s">
        <v>92</v>
      </c>
      <c r="P22" t="s">
        <v>92</v>
      </c>
      <c r="S22" t="s">
        <v>92</v>
      </c>
      <c r="T22" t="s">
        <v>92</v>
      </c>
      <c r="V22" t="s">
        <v>26</v>
      </c>
    </row>
    <row r="23" spans="7:22">
      <c r="G23" t="s">
        <v>92</v>
      </c>
      <c r="J23" t="s">
        <v>92</v>
      </c>
      <c r="K23" t="s">
        <v>103</v>
      </c>
      <c r="L23" t="s">
        <v>92</v>
      </c>
      <c r="M23" t="s">
        <v>92</v>
      </c>
      <c r="N23" t="s">
        <v>92</v>
      </c>
      <c r="P23" t="s">
        <v>92</v>
      </c>
      <c r="S23" t="s">
        <v>92</v>
      </c>
      <c r="T23" t="s">
        <v>92</v>
      </c>
      <c r="V23" t="s">
        <v>26</v>
      </c>
    </row>
    <row r="24" spans="7:22">
      <c r="G24" t="s">
        <v>92</v>
      </c>
      <c r="J24" t="s">
        <v>92</v>
      </c>
      <c r="K24" t="s">
        <v>103</v>
      </c>
      <c r="L24" t="s">
        <v>92</v>
      </c>
      <c r="M24" t="s">
        <v>92</v>
      </c>
      <c r="N24" t="s">
        <v>92</v>
      </c>
      <c r="P24" t="s">
        <v>92</v>
      </c>
      <c r="S24" t="s">
        <v>92</v>
      </c>
      <c r="T24" t="s">
        <v>92</v>
      </c>
      <c r="V24" t="s">
        <v>26</v>
      </c>
    </row>
    <row r="25" spans="7:22">
      <c r="G25" t="s">
        <v>92</v>
      </c>
      <c r="J25" t="s">
        <v>92</v>
      </c>
      <c r="K25" t="s">
        <v>103</v>
      </c>
      <c r="L25" t="s">
        <v>92</v>
      </c>
      <c r="M25" t="s">
        <v>92</v>
      </c>
      <c r="N25" t="s">
        <v>92</v>
      </c>
      <c r="P25" t="s">
        <v>92</v>
      </c>
      <c r="S25" t="s">
        <v>92</v>
      </c>
      <c r="T25" t="s">
        <v>92</v>
      </c>
      <c r="V25" t="s">
        <v>26</v>
      </c>
    </row>
    <row r="26" spans="7:22">
      <c r="G26" t="s">
        <v>92</v>
      </c>
      <c r="J26" t="s">
        <v>92</v>
      </c>
      <c r="K26" t="s">
        <v>103</v>
      </c>
      <c r="L26" t="s">
        <v>92</v>
      </c>
      <c r="M26" t="s">
        <v>92</v>
      </c>
      <c r="N26" t="s">
        <v>92</v>
      </c>
      <c r="P26" t="s">
        <v>92</v>
      </c>
      <c r="S26" t="s">
        <v>92</v>
      </c>
      <c r="T26" t="s">
        <v>92</v>
      </c>
      <c r="V26" t="s">
        <v>26</v>
      </c>
    </row>
    <row r="27" spans="7:22">
      <c r="G27" t="s">
        <v>92</v>
      </c>
      <c r="J27" t="s">
        <v>92</v>
      </c>
      <c r="K27" t="s">
        <v>103</v>
      </c>
      <c r="L27" t="s">
        <v>92</v>
      </c>
      <c r="M27" t="s">
        <v>92</v>
      </c>
      <c r="N27" t="s">
        <v>92</v>
      </c>
      <c r="P27" t="s">
        <v>92</v>
      </c>
      <c r="S27" t="s">
        <v>92</v>
      </c>
      <c r="T27" t="s">
        <v>92</v>
      </c>
      <c r="V27" t="s">
        <v>26</v>
      </c>
    </row>
    <row r="28" spans="7:22">
      <c r="G28" t="s">
        <v>92</v>
      </c>
      <c r="J28" t="s">
        <v>92</v>
      </c>
      <c r="K28" t="s">
        <v>103</v>
      </c>
      <c r="L28" t="s">
        <v>92</v>
      </c>
      <c r="M28" t="s">
        <v>92</v>
      </c>
      <c r="N28" t="s">
        <v>92</v>
      </c>
      <c r="P28" t="s">
        <v>92</v>
      </c>
      <c r="S28" t="s">
        <v>92</v>
      </c>
      <c r="T28" t="s">
        <v>92</v>
      </c>
      <c r="V28" t="s">
        <v>26</v>
      </c>
    </row>
    <row r="29" spans="7:22">
      <c r="G29" t="s">
        <v>92</v>
      </c>
      <c r="J29" t="s">
        <v>92</v>
      </c>
      <c r="K29" t="s">
        <v>103</v>
      </c>
      <c r="L29" t="s">
        <v>92</v>
      </c>
      <c r="M29" t="s">
        <v>92</v>
      </c>
      <c r="N29" t="s">
        <v>92</v>
      </c>
      <c r="P29" t="s">
        <v>92</v>
      </c>
      <c r="S29" t="s">
        <v>92</v>
      </c>
      <c r="T29" t="s">
        <v>92</v>
      </c>
      <c r="V29" t="s">
        <v>26</v>
      </c>
    </row>
    <row r="30" spans="7:22">
      <c r="G30" t="s">
        <v>92</v>
      </c>
      <c r="J30" t="s">
        <v>92</v>
      </c>
      <c r="K30" t="s">
        <v>103</v>
      </c>
      <c r="L30" t="s">
        <v>92</v>
      </c>
      <c r="M30" t="s">
        <v>92</v>
      </c>
      <c r="N30" t="s">
        <v>92</v>
      </c>
      <c r="P30" t="s">
        <v>92</v>
      </c>
      <c r="S30" t="s">
        <v>92</v>
      </c>
      <c r="T30" t="s">
        <v>92</v>
      </c>
      <c r="V30" t="s">
        <v>26</v>
      </c>
    </row>
    <row r="31" spans="7:22">
      <c r="G31" t="s">
        <v>92</v>
      </c>
      <c r="J31" t="s">
        <v>92</v>
      </c>
      <c r="K31" t="s">
        <v>103</v>
      </c>
      <c r="L31" t="s">
        <v>92</v>
      </c>
      <c r="M31" t="s">
        <v>92</v>
      </c>
      <c r="N31" t="s">
        <v>92</v>
      </c>
      <c r="P31" t="s">
        <v>92</v>
      </c>
      <c r="S31" t="s">
        <v>92</v>
      </c>
      <c r="T31" t="s">
        <v>92</v>
      </c>
      <c r="V31" t="s">
        <v>26</v>
      </c>
    </row>
    <row r="32" spans="7:22">
      <c r="G32" t="s">
        <v>92</v>
      </c>
      <c r="J32" t="s">
        <v>92</v>
      </c>
      <c r="K32" t="s">
        <v>103</v>
      </c>
      <c r="L32" t="s">
        <v>92</v>
      </c>
      <c r="M32" t="s">
        <v>92</v>
      </c>
      <c r="N32" t="s">
        <v>92</v>
      </c>
      <c r="P32" t="s">
        <v>92</v>
      </c>
      <c r="S32" t="s">
        <v>92</v>
      </c>
      <c r="T32" t="s">
        <v>92</v>
      </c>
      <c r="V32" t="s">
        <v>26</v>
      </c>
    </row>
    <row r="33" spans="7:22">
      <c r="G33" t="s">
        <v>92</v>
      </c>
      <c r="J33" t="s">
        <v>92</v>
      </c>
      <c r="K33" t="s">
        <v>103</v>
      </c>
      <c r="L33" t="s">
        <v>92</v>
      </c>
      <c r="M33" t="s">
        <v>92</v>
      </c>
      <c r="N33" t="s">
        <v>92</v>
      </c>
      <c r="P33" t="s">
        <v>92</v>
      </c>
      <c r="S33" t="s">
        <v>92</v>
      </c>
      <c r="T33" t="s">
        <v>92</v>
      </c>
      <c r="V33" t="s">
        <v>26</v>
      </c>
    </row>
    <row r="34" spans="7:22">
      <c r="G34" t="s">
        <v>92</v>
      </c>
      <c r="J34" t="s">
        <v>92</v>
      </c>
      <c r="K34" t="s">
        <v>103</v>
      </c>
      <c r="L34" t="s">
        <v>92</v>
      </c>
      <c r="M34" t="s">
        <v>92</v>
      </c>
      <c r="N34" t="s">
        <v>92</v>
      </c>
      <c r="P34" t="s">
        <v>92</v>
      </c>
      <c r="S34" t="s">
        <v>92</v>
      </c>
      <c r="T34" t="s">
        <v>92</v>
      </c>
      <c r="V34" t="s">
        <v>26</v>
      </c>
    </row>
    <row r="35" spans="7:22">
      <c r="G35" t="s">
        <v>92</v>
      </c>
      <c r="J35" t="s">
        <v>92</v>
      </c>
      <c r="K35" t="s">
        <v>103</v>
      </c>
      <c r="L35" t="s">
        <v>92</v>
      </c>
      <c r="M35" t="s">
        <v>92</v>
      </c>
      <c r="N35" t="s">
        <v>92</v>
      </c>
      <c r="P35" t="s">
        <v>92</v>
      </c>
      <c r="S35" t="s">
        <v>92</v>
      </c>
      <c r="T35" t="s">
        <v>92</v>
      </c>
      <c r="V35" t="s">
        <v>26</v>
      </c>
    </row>
    <row r="36" spans="7:22">
      <c r="G36" t="s">
        <v>92</v>
      </c>
      <c r="J36" t="s">
        <v>92</v>
      </c>
      <c r="K36" t="s">
        <v>103</v>
      </c>
      <c r="L36" t="s">
        <v>92</v>
      </c>
      <c r="M36" t="s">
        <v>92</v>
      </c>
      <c r="N36" t="s">
        <v>92</v>
      </c>
      <c r="P36" t="s">
        <v>92</v>
      </c>
      <c r="S36" t="s">
        <v>92</v>
      </c>
      <c r="T36" t="s">
        <v>92</v>
      </c>
      <c r="V36" t="s">
        <v>26</v>
      </c>
    </row>
    <row r="37" spans="7:22">
      <c r="G37" t="s">
        <v>92</v>
      </c>
      <c r="J37" t="s">
        <v>92</v>
      </c>
      <c r="K37" t="s">
        <v>103</v>
      </c>
      <c r="L37" t="s">
        <v>92</v>
      </c>
      <c r="M37" t="s">
        <v>92</v>
      </c>
      <c r="N37" t="s">
        <v>92</v>
      </c>
      <c r="P37" t="s">
        <v>92</v>
      </c>
      <c r="S37" t="s">
        <v>92</v>
      </c>
      <c r="T37" t="s">
        <v>92</v>
      </c>
      <c r="V37" t="s">
        <v>26</v>
      </c>
    </row>
    <row r="38" spans="7:22">
      <c r="G38" t="s">
        <v>92</v>
      </c>
      <c r="J38" t="s">
        <v>92</v>
      </c>
      <c r="K38" t="s">
        <v>103</v>
      </c>
      <c r="L38" t="s">
        <v>92</v>
      </c>
      <c r="M38" t="s">
        <v>92</v>
      </c>
      <c r="N38" t="s">
        <v>92</v>
      </c>
      <c r="P38" t="s">
        <v>92</v>
      </c>
      <c r="S38" t="s">
        <v>92</v>
      </c>
      <c r="T38" t="s">
        <v>92</v>
      </c>
      <c r="V38" t="s">
        <v>26</v>
      </c>
    </row>
    <row r="39" spans="7:22">
      <c r="G39" t="s">
        <v>92</v>
      </c>
      <c r="J39" t="s">
        <v>92</v>
      </c>
      <c r="K39" t="s">
        <v>103</v>
      </c>
      <c r="L39" t="s">
        <v>92</v>
      </c>
      <c r="M39" t="s">
        <v>92</v>
      </c>
      <c r="N39" t="s">
        <v>92</v>
      </c>
      <c r="P39" t="s">
        <v>92</v>
      </c>
      <c r="S39" t="s">
        <v>92</v>
      </c>
      <c r="T39" t="s">
        <v>92</v>
      </c>
      <c r="V39" t="s">
        <v>26</v>
      </c>
    </row>
    <row r="40" spans="7:22">
      <c r="G40" t="s">
        <v>92</v>
      </c>
      <c r="J40" t="s">
        <v>92</v>
      </c>
      <c r="K40" t="s">
        <v>103</v>
      </c>
      <c r="L40" t="s">
        <v>92</v>
      </c>
      <c r="M40" t="s">
        <v>92</v>
      </c>
      <c r="N40" t="s">
        <v>92</v>
      </c>
      <c r="P40" t="s">
        <v>92</v>
      </c>
      <c r="S40" t="s">
        <v>92</v>
      </c>
      <c r="T40" t="s">
        <v>92</v>
      </c>
      <c r="V40" t="s">
        <v>26</v>
      </c>
    </row>
    <row r="41" spans="7:22">
      <c r="G41" t="s">
        <v>92</v>
      </c>
      <c r="J41" t="s">
        <v>92</v>
      </c>
      <c r="K41" t="s">
        <v>103</v>
      </c>
      <c r="L41" t="s">
        <v>92</v>
      </c>
      <c r="M41" t="s">
        <v>92</v>
      </c>
      <c r="N41" t="s">
        <v>92</v>
      </c>
      <c r="P41" t="s">
        <v>92</v>
      </c>
      <c r="S41" t="s">
        <v>92</v>
      </c>
      <c r="T41" t="s">
        <v>92</v>
      </c>
      <c r="V41" t="s">
        <v>26</v>
      </c>
    </row>
    <row r="42" spans="7:22">
      <c r="G42" t="s">
        <v>92</v>
      </c>
      <c r="J42" t="s">
        <v>92</v>
      </c>
      <c r="K42" t="s">
        <v>103</v>
      </c>
      <c r="L42" t="s">
        <v>92</v>
      </c>
      <c r="M42" t="s">
        <v>92</v>
      </c>
      <c r="N42" t="s">
        <v>92</v>
      </c>
      <c r="P42" t="s">
        <v>92</v>
      </c>
      <c r="S42" t="s">
        <v>92</v>
      </c>
      <c r="T42" t="s">
        <v>92</v>
      </c>
      <c r="V42" t="s">
        <v>26</v>
      </c>
    </row>
    <row r="43" spans="7:22">
      <c r="G43" t="s">
        <v>92</v>
      </c>
      <c r="J43" t="s">
        <v>92</v>
      </c>
      <c r="K43" t="s">
        <v>103</v>
      </c>
      <c r="L43" t="s">
        <v>92</v>
      </c>
      <c r="M43" t="s">
        <v>92</v>
      </c>
      <c r="N43" t="s">
        <v>92</v>
      </c>
      <c r="P43" t="s">
        <v>92</v>
      </c>
      <c r="S43" t="s">
        <v>92</v>
      </c>
      <c r="T43" t="s">
        <v>92</v>
      </c>
      <c r="V43" t="s">
        <v>26</v>
      </c>
    </row>
    <row r="44" spans="7:22">
      <c r="G44" t="s">
        <v>92</v>
      </c>
      <c r="J44" t="s">
        <v>92</v>
      </c>
      <c r="K44" t="s">
        <v>103</v>
      </c>
      <c r="L44" t="s">
        <v>92</v>
      </c>
      <c r="M44" t="s">
        <v>92</v>
      </c>
      <c r="N44" t="s">
        <v>92</v>
      </c>
      <c r="P44" t="s">
        <v>92</v>
      </c>
      <c r="S44" t="s">
        <v>92</v>
      </c>
      <c r="T44" t="s">
        <v>92</v>
      </c>
      <c r="V44" t="s">
        <v>26</v>
      </c>
    </row>
    <row r="45" spans="7:22">
      <c r="G45" t="s">
        <v>92</v>
      </c>
      <c r="J45" t="s">
        <v>92</v>
      </c>
      <c r="K45" t="s">
        <v>103</v>
      </c>
      <c r="L45" t="s">
        <v>92</v>
      </c>
      <c r="M45" t="s">
        <v>92</v>
      </c>
      <c r="N45" t="s">
        <v>92</v>
      </c>
      <c r="P45" t="s">
        <v>92</v>
      </c>
      <c r="S45" t="s">
        <v>92</v>
      </c>
      <c r="T45" t="s">
        <v>92</v>
      </c>
      <c r="V45" t="s">
        <v>26</v>
      </c>
    </row>
    <row r="46" spans="7:22">
      <c r="G46" t="s">
        <v>92</v>
      </c>
      <c r="J46" t="s">
        <v>92</v>
      </c>
      <c r="K46" t="s">
        <v>103</v>
      </c>
      <c r="L46" t="s">
        <v>92</v>
      </c>
      <c r="M46" t="s">
        <v>92</v>
      </c>
      <c r="N46" t="s">
        <v>92</v>
      </c>
      <c r="P46" t="s">
        <v>92</v>
      </c>
      <c r="S46" t="s">
        <v>92</v>
      </c>
      <c r="T46" t="s">
        <v>92</v>
      </c>
      <c r="V46" t="s">
        <v>26</v>
      </c>
    </row>
    <row r="47" spans="7:22">
      <c r="G47" t="s">
        <v>92</v>
      </c>
      <c r="J47" t="s">
        <v>92</v>
      </c>
      <c r="K47" t="s">
        <v>103</v>
      </c>
      <c r="L47" t="s">
        <v>92</v>
      </c>
      <c r="M47" t="s">
        <v>92</v>
      </c>
      <c r="N47" t="s">
        <v>92</v>
      </c>
      <c r="P47" t="s">
        <v>92</v>
      </c>
      <c r="S47" t="s">
        <v>92</v>
      </c>
      <c r="T47" t="s">
        <v>92</v>
      </c>
      <c r="V47" t="s">
        <v>26</v>
      </c>
    </row>
    <row r="48" spans="7:22">
      <c r="G48" t="s">
        <v>92</v>
      </c>
      <c r="J48" t="s">
        <v>92</v>
      </c>
      <c r="K48" t="s">
        <v>103</v>
      </c>
      <c r="L48" t="s">
        <v>92</v>
      </c>
      <c r="M48" t="s">
        <v>92</v>
      </c>
      <c r="N48" t="s">
        <v>92</v>
      </c>
      <c r="P48" t="s">
        <v>92</v>
      </c>
      <c r="S48" t="s">
        <v>92</v>
      </c>
      <c r="T48" t="s">
        <v>92</v>
      </c>
      <c r="V48" t="s">
        <v>26</v>
      </c>
    </row>
    <row r="49" spans="7:22">
      <c r="G49" t="s">
        <v>92</v>
      </c>
      <c r="J49" t="s">
        <v>92</v>
      </c>
      <c r="K49" t="s">
        <v>103</v>
      </c>
      <c r="L49" t="s">
        <v>92</v>
      </c>
      <c r="M49" t="s">
        <v>92</v>
      </c>
      <c r="N49" t="s">
        <v>92</v>
      </c>
      <c r="P49" t="s">
        <v>92</v>
      </c>
      <c r="S49" t="s">
        <v>92</v>
      </c>
      <c r="T49" t="s">
        <v>92</v>
      </c>
      <c r="V49" t="s">
        <v>26</v>
      </c>
    </row>
    <row r="50" spans="7:22">
      <c r="G50" t="s">
        <v>92</v>
      </c>
      <c r="J50" t="s">
        <v>92</v>
      </c>
      <c r="K50" t="s">
        <v>103</v>
      </c>
      <c r="L50" t="s">
        <v>92</v>
      </c>
      <c r="M50" t="s">
        <v>92</v>
      </c>
      <c r="N50" t="s">
        <v>92</v>
      </c>
      <c r="P50" t="s">
        <v>92</v>
      </c>
      <c r="S50" t="s">
        <v>92</v>
      </c>
      <c r="T50" t="s">
        <v>92</v>
      </c>
      <c r="V50" t="s">
        <v>26</v>
      </c>
    </row>
    <row r="51" spans="7:22">
      <c r="G51" t="s">
        <v>92</v>
      </c>
      <c r="J51" t="s">
        <v>92</v>
      </c>
      <c r="K51" t="s">
        <v>103</v>
      </c>
      <c r="L51" t="s">
        <v>92</v>
      </c>
      <c r="M51" t="s">
        <v>92</v>
      </c>
      <c r="N51" t="s">
        <v>92</v>
      </c>
      <c r="P51" t="s">
        <v>92</v>
      </c>
      <c r="S51" t="s">
        <v>92</v>
      </c>
      <c r="T51" t="s">
        <v>92</v>
      </c>
      <c r="V51" t="s">
        <v>26</v>
      </c>
    </row>
    <row r="52" spans="7:22">
      <c r="G52" t="s">
        <v>92</v>
      </c>
      <c r="J52" t="s">
        <v>92</v>
      </c>
      <c r="K52" t="s">
        <v>103</v>
      </c>
      <c r="L52" t="s">
        <v>92</v>
      </c>
      <c r="M52" t="s">
        <v>92</v>
      </c>
      <c r="N52" t="s">
        <v>92</v>
      </c>
      <c r="P52" t="s">
        <v>92</v>
      </c>
      <c r="S52" t="s">
        <v>92</v>
      </c>
      <c r="T52" t="s">
        <v>92</v>
      </c>
      <c r="V52" t="s">
        <v>26</v>
      </c>
    </row>
    <row r="53" spans="7:22">
      <c r="G53" t="s">
        <v>92</v>
      </c>
      <c r="J53" t="s">
        <v>92</v>
      </c>
      <c r="K53" t="s">
        <v>103</v>
      </c>
      <c r="L53" t="s">
        <v>92</v>
      </c>
      <c r="M53" t="s">
        <v>92</v>
      </c>
      <c r="N53" t="s">
        <v>92</v>
      </c>
      <c r="P53" t="s">
        <v>92</v>
      </c>
      <c r="S53" t="s">
        <v>92</v>
      </c>
      <c r="T53" t="s">
        <v>92</v>
      </c>
      <c r="V53" t="s">
        <v>26</v>
      </c>
    </row>
    <row r="54" spans="7:22">
      <c r="G54" t="s">
        <v>92</v>
      </c>
      <c r="J54" t="s">
        <v>92</v>
      </c>
      <c r="K54" t="s">
        <v>103</v>
      </c>
      <c r="L54" t="s">
        <v>92</v>
      </c>
      <c r="M54" t="s">
        <v>92</v>
      </c>
      <c r="N54" t="s">
        <v>92</v>
      </c>
      <c r="P54" t="s">
        <v>92</v>
      </c>
      <c r="S54" t="s">
        <v>92</v>
      </c>
      <c r="T54" t="s">
        <v>92</v>
      </c>
      <c r="V54" t="s">
        <v>26</v>
      </c>
    </row>
    <row r="55" spans="7:22">
      <c r="G55" t="s">
        <v>92</v>
      </c>
      <c r="J55" t="s">
        <v>92</v>
      </c>
      <c r="K55" t="s">
        <v>103</v>
      </c>
      <c r="L55" t="s">
        <v>92</v>
      </c>
      <c r="M55" t="s">
        <v>92</v>
      </c>
      <c r="N55" t="s">
        <v>92</v>
      </c>
      <c r="P55" t="s">
        <v>92</v>
      </c>
      <c r="S55" t="s">
        <v>92</v>
      </c>
      <c r="T55" t="s">
        <v>92</v>
      </c>
      <c r="V55" t="s">
        <v>26</v>
      </c>
    </row>
    <row r="56" spans="7:22">
      <c r="G56" t="s">
        <v>92</v>
      </c>
      <c r="J56" t="s">
        <v>92</v>
      </c>
      <c r="K56" t="s">
        <v>103</v>
      </c>
      <c r="L56" t="s">
        <v>92</v>
      </c>
      <c r="M56" t="s">
        <v>92</v>
      </c>
      <c r="N56" t="s">
        <v>92</v>
      </c>
      <c r="P56" t="s">
        <v>92</v>
      </c>
      <c r="S56" t="s">
        <v>92</v>
      </c>
      <c r="T56" t="s">
        <v>92</v>
      </c>
      <c r="V56" t="s">
        <v>26</v>
      </c>
    </row>
    <row r="57" spans="7:22">
      <c r="G57" t="s">
        <v>92</v>
      </c>
      <c r="J57" t="s">
        <v>92</v>
      </c>
      <c r="K57" t="s">
        <v>103</v>
      </c>
      <c r="L57" t="s">
        <v>92</v>
      </c>
      <c r="M57" t="s">
        <v>92</v>
      </c>
      <c r="N57" t="s">
        <v>92</v>
      </c>
      <c r="P57" t="s">
        <v>92</v>
      </c>
      <c r="S57" t="s">
        <v>92</v>
      </c>
      <c r="T57" t="s">
        <v>92</v>
      </c>
      <c r="V57" t="s">
        <v>26</v>
      </c>
    </row>
    <row r="58" spans="7:22">
      <c r="G58" t="s">
        <v>92</v>
      </c>
      <c r="J58" t="s">
        <v>92</v>
      </c>
      <c r="K58" t="s">
        <v>103</v>
      </c>
      <c r="L58" t="s">
        <v>92</v>
      </c>
      <c r="M58" t="s">
        <v>92</v>
      </c>
      <c r="N58" t="s">
        <v>92</v>
      </c>
      <c r="P58" t="s">
        <v>92</v>
      </c>
      <c r="S58" t="s">
        <v>92</v>
      </c>
      <c r="T58" t="s">
        <v>92</v>
      </c>
      <c r="V58" t="s">
        <v>26</v>
      </c>
    </row>
    <row r="59" spans="7:22">
      <c r="G59" t="s">
        <v>92</v>
      </c>
      <c r="J59" t="s">
        <v>92</v>
      </c>
      <c r="K59" t="s">
        <v>103</v>
      </c>
      <c r="L59" t="s">
        <v>92</v>
      </c>
      <c r="M59" t="s">
        <v>92</v>
      </c>
      <c r="N59" t="s">
        <v>92</v>
      </c>
      <c r="P59" t="s">
        <v>92</v>
      </c>
      <c r="S59" t="s">
        <v>92</v>
      </c>
      <c r="T59" t="s">
        <v>92</v>
      </c>
      <c r="V59" t="s">
        <v>26</v>
      </c>
    </row>
    <row r="60" spans="7:22">
      <c r="G60" t="s">
        <v>92</v>
      </c>
      <c r="J60" t="s">
        <v>92</v>
      </c>
      <c r="K60" t="s">
        <v>103</v>
      </c>
      <c r="L60" t="s">
        <v>92</v>
      </c>
      <c r="M60" t="s">
        <v>92</v>
      </c>
      <c r="N60" t="s">
        <v>92</v>
      </c>
      <c r="P60" t="s">
        <v>92</v>
      </c>
      <c r="S60" t="s">
        <v>92</v>
      </c>
      <c r="T60" t="s">
        <v>92</v>
      </c>
      <c r="V60" t="s">
        <v>26</v>
      </c>
    </row>
    <row r="61" spans="7:22">
      <c r="G61" t="s">
        <v>92</v>
      </c>
      <c r="J61" t="s">
        <v>92</v>
      </c>
      <c r="K61" t="s">
        <v>103</v>
      </c>
      <c r="L61" t="s">
        <v>92</v>
      </c>
      <c r="M61" t="s">
        <v>92</v>
      </c>
      <c r="N61" t="s">
        <v>92</v>
      </c>
      <c r="P61" t="s">
        <v>92</v>
      </c>
      <c r="S61" t="s">
        <v>92</v>
      </c>
      <c r="T61" t="s">
        <v>92</v>
      </c>
      <c r="V61" t="s">
        <v>26</v>
      </c>
    </row>
    <row r="62" spans="7:22">
      <c r="G62" t="s">
        <v>92</v>
      </c>
      <c r="J62" t="s">
        <v>92</v>
      </c>
      <c r="K62" t="s">
        <v>103</v>
      </c>
      <c r="L62" t="s">
        <v>92</v>
      </c>
      <c r="M62" t="s">
        <v>92</v>
      </c>
      <c r="N62" t="s">
        <v>92</v>
      </c>
      <c r="P62" t="s">
        <v>92</v>
      </c>
      <c r="S62" t="s">
        <v>92</v>
      </c>
      <c r="T62" t="s">
        <v>92</v>
      </c>
      <c r="V62" t="s">
        <v>26</v>
      </c>
    </row>
    <row r="63" spans="7:22">
      <c r="G63" t="s">
        <v>92</v>
      </c>
      <c r="J63" t="s">
        <v>92</v>
      </c>
      <c r="K63" t="s">
        <v>103</v>
      </c>
      <c r="L63" t="s">
        <v>92</v>
      </c>
      <c r="M63" t="s">
        <v>92</v>
      </c>
      <c r="N63" t="s">
        <v>92</v>
      </c>
      <c r="P63" t="s">
        <v>92</v>
      </c>
      <c r="S63" t="s">
        <v>92</v>
      </c>
      <c r="T63" t="s">
        <v>92</v>
      </c>
      <c r="V63" t="s">
        <v>26</v>
      </c>
    </row>
    <row r="64" spans="7:22">
      <c r="G64" t="s">
        <v>92</v>
      </c>
      <c r="J64" t="s">
        <v>92</v>
      </c>
      <c r="K64" t="s">
        <v>103</v>
      </c>
      <c r="L64" t="s">
        <v>92</v>
      </c>
      <c r="M64" t="s">
        <v>92</v>
      </c>
      <c r="N64" t="s">
        <v>92</v>
      </c>
      <c r="P64" t="s">
        <v>92</v>
      </c>
      <c r="S64" t="s">
        <v>92</v>
      </c>
      <c r="T64" t="s">
        <v>92</v>
      </c>
      <c r="V64" t="s">
        <v>26</v>
      </c>
    </row>
    <row r="65" spans="7:22">
      <c r="G65" t="s">
        <v>92</v>
      </c>
      <c r="J65" t="s">
        <v>92</v>
      </c>
      <c r="K65" t="s">
        <v>103</v>
      </c>
      <c r="L65" t="s">
        <v>92</v>
      </c>
      <c r="M65" t="s">
        <v>92</v>
      </c>
      <c r="N65" t="s">
        <v>92</v>
      </c>
      <c r="P65" t="s">
        <v>92</v>
      </c>
      <c r="S65" t="s">
        <v>92</v>
      </c>
      <c r="T65" t="s">
        <v>92</v>
      </c>
      <c r="V65" t="s">
        <v>26</v>
      </c>
    </row>
    <row r="66" spans="7:22">
      <c r="G66" t="s">
        <v>92</v>
      </c>
      <c r="J66" t="s">
        <v>92</v>
      </c>
      <c r="K66" t="s">
        <v>103</v>
      </c>
      <c r="L66" t="s">
        <v>92</v>
      </c>
      <c r="M66" t="s">
        <v>92</v>
      </c>
      <c r="N66" t="s">
        <v>92</v>
      </c>
      <c r="P66" t="s">
        <v>92</v>
      </c>
      <c r="S66" t="s">
        <v>92</v>
      </c>
      <c r="T66" t="s">
        <v>92</v>
      </c>
      <c r="V66" t="s">
        <v>26</v>
      </c>
    </row>
    <row r="67" spans="7:22">
      <c r="G67" t="s">
        <v>92</v>
      </c>
      <c r="J67" t="s">
        <v>92</v>
      </c>
      <c r="K67" t="s">
        <v>103</v>
      </c>
      <c r="L67" t="s">
        <v>92</v>
      </c>
      <c r="M67" t="s">
        <v>92</v>
      </c>
      <c r="N67" t="s">
        <v>92</v>
      </c>
      <c r="P67" t="s">
        <v>92</v>
      </c>
      <c r="S67" t="s">
        <v>92</v>
      </c>
      <c r="T67" t="s">
        <v>92</v>
      </c>
      <c r="V67" t="s">
        <v>26</v>
      </c>
    </row>
    <row r="68" spans="7:22">
      <c r="G68" t="s">
        <v>92</v>
      </c>
      <c r="J68" t="s">
        <v>92</v>
      </c>
      <c r="K68" t="s">
        <v>103</v>
      </c>
      <c r="L68" t="s">
        <v>92</v>
      </c>
      <c r="M68" t="s">
        <v>92</v>
      </c>
      <c r="N68" t="s">
        <v>92</v>
      </c>
      <c r="P68" t="s">
        <v>92</v>
      </c>
      <c r="S68" t="s">
        <v>92</v>
      </c>
      <c r="T68" t="s">
        <v>92</v>
      </c>
      <c r="V68" t="s">
        <v>26</v>
      </c>
    </row>
    <row r="69" spans="7:22">
      <c r="G69" t="s">
        <v>92</v>
      </c>
      <c r="J69" t="s">
        <v>92</v>
      </c>
      <c r="K69" t="s">
        <v>103</v>
      </c>
      <c r="L69" t="s">
        <v>92</v>
      </c>
      <c r="M69" t="s">
        <v>92</v>
      </c>
      <c r="N69" t="s">
        <v>92</v>
      </c>
      <c r="P69" t="s">
        <v>92</v>
      </c>
      <c r="S69" t="s">
        <v>92</v>
      </c>
      <c r="T69" t="s">
        <v>92</v>
      </c>
      <c r="V69" t="s">
        <v>26</v>
      </c>
    </row>
    <row r="70" spans="7:22">
      <c r="G70" t="s">
        <v>92</v>
      </c>
      <c r="J70" t="s">
        <v>92</v>
      </c>
      <c r="K70" t="s">
        <v>103</v>
      </c>
      <c r="L70" t="s">
        <v>92</v>
      </c>
      <c r="M70" t="s">
        <v>92</v>
      </c>
      <c r="N70" t="s">
        <v>92</v>
      </c>
      <c r="P70" t="s">
        <v>92</v>
      </c>
      <c r="S70" t="s">
        <v>92</v>
      </c>
      <c r="T70" t="s">
        <v>92</v>
      </c>
      <c r="V70" t="s">
        <v>26</v>
      </c>
    </row>
    <row r="71" spans="7:22">
      <c r="G71" t="s">
        <v>92</v>
      </c>
      <c r="J71" t="s">
        <v>92</v>
      </c>
      <c r="K71" t="s">
        <v>103</v>
      </c>
      <c r="L71" t="s">
        <v>92</v>
      </c>
      <c r="M71" t="s">
        <v>92</v>
      </c>
      <c r="N71" t="s">
        <v>92</v>
      </c>
      <c r="P71" t="s">
        <v>92</v>
      </c>
      <c r="S71" t="s">
        <v>92</v>
      </c>
      <c r="T71" t="s">
        <v>92</v>
      </c>
      <c r="V71" t="s">
        <v>26</v>
      </c>
    </row>
    <row r="72" spans="7:22">
      <c r="G72" t="s">
        <v>92</v>
      </c>
      <c r="J72" t="s">
        <v>92</v>
      </c>
      <c r="K72" t="s">
        <v>103</v>
      </c>
      <c r="L72" t="s">
        <v>92</v>
      </c>
      <c r="M72" t="s">
        <v>92</v>
      </c>
      <c r="N72" t="s">
        <v>92</v>
      </c>
      <c r="P72" t="s">
        <v>92</v>
      </c>
      <c r="S72" t="s">
        <v>92</v>
      </c>
      <c r="T72" t="s">
        <v>92</v>
      </c>
      <c r="V72" t="s">
        <v>26</v>
      </c>
    </row>
    <row r="73" spans="7:22">
      <c r="G73" t="s">
        <v>92</v>
      </c>
      <c r="J73" t="s">
        <v>92</v>
      </c>
      <c r="K73" t="s">
        <v>103</v>
      </c>
      <c r="L73" t="s">
        <v>92</v>
      </c>
      <c r="M73" t="s">
        <v>92</v>
      </c>
      <c r="N73" t="s">
        <v>92</v>
      </c>
      <c r="P73" t="s">
        <v>92</v>
      </c>
      <c r="S73" t="s">
        <v>92</v>
      </c>
      <c r="T73" t="s">
        <v>92</v>
      </c>
      <c r="V73" t="s">
        <v>26</v>
      </c>
    </row>
    <row r="74" spans="7:22">
      <c r="G74" t="s">
        <v>92</v>
      </c>
      <c r="J74" t="s">
        <v>92</v>
      </c>
      <c r="K74" t="s">
        <v>103</v>
      </c>
      <c r="L74" t="s">
        <v>92</v>
      </c>
      <c r="M74" t="s">
        <v>92</v>
      </c>
      <c r="N74" t="s">
        <v>92</v>
      </c>
      <c r="P74" t="s">
        <v>92</v>
      </c>
      <c r="S74" t="s">
        <v>92</v>
      </c>
      <c r="T74" t="s">
        <v>92</v>
      </c>
      <c r="V74" t="s">
        <v>26</v>
      </c>
    </row>
    <row r="75" spans="7:22">
      <c r="G75" t="s">
        <v>92</v>
      </c>
      <c r="J75" t="s">
        <v>92</v>
      </c>
      <c r="K75" t="s">
        <v>103</v>
      </c>
      <c r="L75" t="s">
        <v>92</v>
      </c>
      <c r="M75" t="s">
        <v>92</v>
      </c>
      <c r="N75" t="s">
        <v>92</v>
      </c>
      <c r="P75" t="s">
        <v>92</v>
      </c>
      <c r="S75" t="s">
        <v>92</v>
      </c>
      <c r="T75" t="s">
        <v>92</v>
      </c>
      <c r="V75" t="s">
        <v>26</v>
      </c>
    </row>
    <row r="76" spans="7:22">
      <c r="G76" t="s">
        <v>92</v>
      </c>
      <c r="J76" t="s">
        <v>92</v>
      </c>
      <c r="K76" t="s">
        <v>103</v>
      </c>
      <c r="L76" t="s">
        <v>92</v>
      </c>
      <c r="M76" t="s">
        <v>92</v>
      </c>
      <c r="N76" t="s">
        <v>92</v>
      </c>
      <c r="P76" t="s">
        <v>92</v>
      </c>
      <c r="S76" t="s">
        <v>92</v>
      </c>
      <c r="T76" t="s">
        <v>92</v>
      </c>
      <c r="V76" t="s">
        <v>26</v>
      </c>
    </row>
    <row r="77" spans="7:22">
      <c r="G77" t="s">
        <v>92</v>
      </c>
      <c r="J77" t="s">
        <v>92</v>
      </c>
      <c r="K77" t="s">
        <v>103</v>
      </c>
      <c r="L77" t="s">
        <v>92</v>
      </c>
      <c r="M77" t="s">
        <v>92</v>
      </c>
      <c r="N77" t="s">
        <v>92</v>
      </c>
      <c r="P77" t="s">
        <v>92</v>
      </c>
      <c r="S77" t="s">
        <v>92</v>
      </c>
      <c r="T77" t="s">
        <v>92</v>
      </c>
      <c r="V77" t="s">
        <v>26</v>
      </c>
    </row>
    <row r="78" spans="7:22">
      <c r="G78" t="s">
        <v>92</v>
      </c>
      <c r="J78" t="s">
        <v>92</v>
      </c>
      <c r="K78" t="s">
        <v>103</v>
      </c>
      <c r="L78" t="s">
        <v>92</v>
      </c>
      <c r="M78" t="s">
        <v>92</v>
      </c>
      <c r="N78" t="s">
        <v>92</v>
      </c>
      <c r="P78" t="s">
        <v>92</v>
      </c>
      <c r="S78" t="s">
        <v>92</v>
      </c>
      <c r="T78" t="s">
        <v>92</v>
      </c>
      <c r="V78" t="s">
        <v>26</v>
      </c>
    </row>
    <row r="79" spans="7:22">
      <c r="G79" t="s">
        <v>92</v>
      </c>
      <c r="J79" t="s">
        <v>92</v>
      </c>
      <c r="K79" t="s">
        <v>103</v>
      </c>
      <c r="L79" t="s">
        <v>92</v>
      </c>
      <c r="M79" t="s">
        <v>92</v>
      </c>
      <c r="N79" t="s">
        <v>92</v>
      </c>
      <c r="P79" t="s">
        <v>92</v>
      </c>
      <c r="S79" t="s">
        <v>92</v>
      </c>
      <c r="T79" t="s">
        <v>92</v>
      </c>
      <c r="V79" t="s">
        <v>26</v>
      </c>
    </row>
    <row r="80" spans="7:22">
      <c r="G80" t="s">
        <v>92</v>
      </c>
      <c r="J80" t="s">
        <v>92</v>
      </c>
      <c r="K80" t="s">
        <v>103</v>
      </c>
      <c r="L80" t="s">
        <v>92</v>
      </c>
      <c r="M80" t="s">
        <v>92</v>
      </c>
      <c r="N80" t="s">
        <v>92</v>
      </c>
      <c r="P80" t="s">
        <v>92</v>
      </c>
      <c r="S80" t="s">
        <v>92</v>
      </c>
      <c r="T80" t="s">
        <v>92</v>
      </c>
      <c r="V80" t="s">
        <v>26</v>
      </c>
    </row>
    <row r="81" spans="7:22">
      <c r="G81" t="s">
        <v>92</v>
      </c>
      <c r="J81" t="s">
        <v>92</v>
      </c>
      <c r="K81" t="s">
        <v>103</v>
      </c>
      <c r="L81" t="s">
        <v>92</v>
      </c>
      <c r="M81" t="s">
        <v>92</v>
      </c>
      <c r="N81" t="s">
        <v>92</v>
      </c>
      <c r="P81" t="s">
        <v>92</v>
      </c>
      <c r="S81" t="s">
        <v>92</v>
      </c>
      <c r="T81" t="s">
        <v>92</v>
      </c>
      <c r="V81" t="s">
        <v>26</v>
      </c>
    </row>
    <row r="82" spans="7:22">
      <c r="G82" t="s">
        <v>92</v>
      </c>
      <c r="J82" t="s">
        <v>92</v>
      </c>
      <c r="K82" t="s">
        <v>103</v>
      </c>
      <c r="L82" t="s">
        <v>92</v>
      </c>
      <c r="M82" t="s">
        <v>92</v>
      </c>
      <c r="N82" t="s">
        <v>92</v>
      </c>
      <c r="P82" t="s">
        <v>92</v>
      </c>
      <c r="S82" t="s">
        <v>92</v>
      </c>
      <c r="T82" t="s">
        <v>92</v>
      </c>
      <c r="V82" t="s">
        <v>26</v>
      </c>
    </row>
    <row r="83" spans="7:22">
      <c r="G83" t="s">
        <v>92</v>
      </c>
      <c r="J83" t="s">
        <v>92</v>
      </c>
      <c r="K83" t="s">
        <v>103</v>
      </c>
      <c r="L83" t="s">
        <v>92</v>
      </c>
      <c r="M83" t="s">
        <v>92</v>
      </c>
      <c r="N83" t="s">
        <v>92</v>
      </c>
      <c r="P83" t="s">
        <v>92</v>
      </c>
      <c r="S83" t="s">
        <v>92</v>
      </c>
      <c r="T83" t="s">
        <v>92</v>
      </c>
      <c r="V83" t="s">
        <v>26</v>
      </c>
    </row>
    <row r="84" spans="7:22">
      <c r="G84" t="s">
        <v>92</v>
      </c>
      <c r="J84" t="s">
        <v>92</v>
      </c>
      <c r="K84" t="s">
        <v>103</v>
      </c>
      <c r="L84" t="s">
        <v>92</v>
      </c>
      <c r="M84" t="s">
        <v>92</v>
      </c>
      <c r="N84" t="s">
        <v>92</v>
      </c>
      <c r="P84" t="s">
        <v>92</v>
      </c>
      <c r="S84" t="s">
        <v>92</v>
      </c>
      <c r="T84" t="s">
        <v>92</v>
      </c>
      <c r="V84" t="s">
        <v>26</v>
      </c>
    </row>
    <row r="85" spans="7:22">
      <c r="G85" t="s">
        <v>92</v>
      </c>
      <c r="J85" t="s">
        <v>92</v>
      </c>
      <c r="K85" t="s">
        <v>103</v>
      </c>
      <c r="L85" t="s">
        <v>92</v>
      </c>
      <c r="M85" t="s">
        <v>92</v>
      </c>
      <c r="N85" t="s">
        <v>92</v>
      </c>
      <c r="P85" t="s">
        <v>92</v>
      </c>
      <c r="S85" t="s">
        <v>92</v>
      </c>
      <c r="T85" t="s">
        <v>92</v>
      </c>
      <c r="V85" t="s">
        <v>26</v>
      </c>
    </row>
    <row r="86" spans="7:22">
      <c r="G86" t="s">
        <v>92</v>
      </c>
      <c r="J86" t="s">
        <v>92</v>
      </c>
      <c r="K86" t="s">
        <v>103</v>
      </c>
      <c r="L86" t="s">
        <v>92</v>
      </c>
      <c r="M86" t="s">
        <v>92</v>
      </c>
      <c r="N86" t="s">
        <v>92</v>
      </c>
      <c r="P86" t="s">
        <v>92</v>
      </c>
      <c r="S86" t="s">
        <v>92</v>
      </c>
      <c r="T86" t="s">
        <v>92</v>
      </c>
      <c r="V86" t="s">
        <v>26</v>
      </c>
    </row>
    <row r="87" spans="7:22">
      <c r="G87" t="s">
        <v>92</v>
      </c>
      <c r="J87" t="s">
        <v>92</v>
      </c>
      <c r="K87" t="s">
        <v>103</v>
      </c>
      <c r="L87" t="s">
        <v>92</v>
      </c>
      <c r="M87" t="s">
        <v>92</v>
      </c>
      <c r="N87" t="s">
        <v>92</v>
      </c>
      <c r="P87" t="s">
        <v>92</v>
      </c>
      <c r="S87" t="s">
        <v>92</v>
      </c>
      <c r="T87" t="s">
        <v>92</v>
      </c>
      <c r="V87" t="s">
        <v>26</v>
      </c>
    </row>
    <row r="88" spans="7:22">
      <c r="G88" t="s">
        <v>92</v>
      </c>
      <c r="J88" t="s">
        <v>92</v>
      </c>
      <c r="K88" t="s">
        <v>103</v>
      </c>
      <c r="L88" t="s">
        <v>92</v>
      </c>
      <c r="M88" t="s">
        <v>92</v>
      </c>
      <c r="N88" t="s">
        <v>92</v>
      </c>
      <c r="P88" t="s">
        <v>92</v>
      </c>
      <c r="S88" t="s">
        <v>92</v>
      </c>
      <c r="T88" t="s">
        <v>92</v>
      </c>
      <c r="V88" t="s">
        <v>26</v>
      </c>
    </row>
    <row r="89" spans="7:22">
      <c r="G89" t="s">
        <v>92</v>
      </c>
      <c r="J89" t="s">
        <v>92</v>
      </c>
      <c r="K89" t="s">
        <v>103</v>
      </c>
      <c r="L89" t="s">
        <v>92</v>
      </c>
      <c r="M89" t="s">
        <v>92</v>
      </c>
      <c r="N89" t="s">
        <v>92</v>
      </c>
      <c r="P89" t="s">
        <v>92</v>
      </c>
      <c r="S89" t="s">
        <v>92</v>
      </c>
      <c r="T89" t="s">
        <v>92</v>
      </c>
      <c r="V89" t="s">
        <v>26</v>
      </c>
    </row>
    <row r="90" spans="7:22">
      <c r="G90" t="s">
        <v>92</v>
      </c>
      <c r="J90" t="s">
        <v>92</v>
      </c>
      <c r="K90" t="s">
        <v>103</v>
      </c>
      <c r="L90" t="s">
        <v>92</v>
      </c>
      <c r="M90" t="s">
        <v>92</v>
      </c>
      <c r="N90" t="s">
        <v>92</v>
      </c>
      <c r="P90" t="s">
        <v>92</v>
      </c>
      <c r="S90" t="s">
        <v>92</v>
      </c>
      <c r="T90" t="s">
        <v>92</v>
      </c>
      <c r="V90" t="s">
        <v>26</v>
      </c>
    </row>
    <row r="91" spans="7:22">
      <c r="G91" t="s">
        <v>92</v>
      </c>
      <c r="J91" t="s">
        <v>92</v>
      </c>
      <c r="K91" t="s">
        <v>103</v>
      </c>
      <c r="L91" t="s">
        <v>92</v>
      </c>
      <c r="M91" t="s">
        <v>92</v>
      </c>
      <c r="N91" t="s">
        <v>92</v>
      </c>
      <c r="P91" t="s">
        <v>92</v>
      </c>
      <c r="S91" t="s">
        <v>92</v>
      </c>
      <c r="T91" t="s">
        <v>92</v>
      </c>
      <c r="V91" t="s">
        <v>26</v>
      </c>
    </row>
    <row r="92" spans="7:22">
      <c r="G92" t="s">
        <v>92</v>
      </c>
      <c r="J92" t="s">
        <v>92</v>
      </c>
      <c r="K92" t="s">
        <v>103</v>
      </c>
      <c r="L92" t="s">
        <v>92</v>
      </c>
      <c r="M92" t="s">
        <v>92</v>
      </c>
      <c r="N92" t="s">
        <v>92</v>
      </c>
      <c r="P92" t="s">
        <v>92</v>
      </c>
      <c r="S92" t="s">
        <v>92</v>
      </c>
      <c r="T92" t="s">
        <v>92</v>
      </c>
      <c r="V92" t="s">
        <v>26</v>
      </c>
    </row>
    <row r="93" spans="7:22">
      <c r="G93" t="s">
        <v>92</v>
      </c>
      <c r="J93" t="s">
        <v>92</v>
      </c>
      <c r="K93" t="s">
        <v>103</v>
      </c>
      <c r="L93" t="s">
        <v>92</v>
      </c>
      <c r="M93" t="s">
        <v>92</v>
      </c>
      <c r="N93" t="s">
        <v>92</v>
      </c>
      <c r="P93" t="s">
        <v>92</v>
      </c>
      <c r="S93" t="s">
        <v>92</v>
      </c>
      <c r="T93" t="s">
        <v>92</v>
      </c>
      <c r="V93" t="s">
        <v>26</v>
      </c>
    </row>
    <row r="94" spans="7:22">
      <c r="G94" t="s">
        <v>92</v>
      </c>
      <c r="J94" t="s">
        <v>92</v>
      </c>
      <c r="K94" t="s">
        <v>103</v>
      </c>
      <c r="L94" t="s">
        <v>92</v>
      </c>
      <c r="M94" t="s">
        <v>92</v>
      </c>
      <c r="N94" t="s">
        <v>92</v>
      </c>
      <c r="P94" t="s">
        <v>92</v>
      </c>
      <c r="S94" t="s">
        <v>92</v>
      </c>
      <c r="T94" t="s">
        <v>92</v>
      </c>
      <c r="V94" t="s">
        <v>26</v>
      </c>
    </row>
    <row r="95" spans="7:22">
      <c r="G95" t="s">
        <v>92</v>
      </c>
      <c r="J95" t="s">
        <v>92</v>
      </c>
      <c r="K95" t="s">
        <v>103</v>
      </c>
      <c r="L95" t="s">
        <v>92</v>
      </c>
      <c r="M95" t="s">
        <v>92</v>
      </c>
      <c r="N95" t="s">
        <v>92</v>
      </c>
      <c r="P95" t="s">
        <v>92</v>
      </c>
      <c r="S95" t="s">
        <v>92</v>
      </c>
      <c r="T95" t="s">
        <v>92</v>
      </c>
      <c r="V95" t="s">
        <v>26</v>
      </c>
    </row>
    <row r="96" spans="7:22">
      <c r="G96" t="s">
        <v>92</v>
      </c>
      <c r="J96" t="s">
        <v>92</v>
      </c>
      <c r="K96" t="s">
        <v>103</v>
      </c>
      <c r="L96" t="s">
        <v>92</v>
      </c>
      <c r="M96" t="s">
        <v>92</v>
      </c>
      <c r="N96" t="s">
        <v>92</v>
      </c>
      <c r="P96" t="s">
        <v>92</v>
      </c>
      <c r="S96" t="s">
        <v>92</v>
      </c>
      <c r="T96" t="s">
        <v>92</v>
      </c>
      <c r="V96" t="s">
        <v>26</v>
      </c>
    </row>
    <row r="97" spans="7:22">
      <c r="G97" t="s">
        <v>92</v>
      </c>
      <c r="J97" t="s">
        <v>92</v>
      </c>
      <c r="K97" t="s">
        <v>103</v>
      </c>
      <c r="L97" t="s">
        <v>92</v>
      </c>
      <c r="M97" t="s">
        <v>92</v>
      </c>
      <c r="N97" t="s">
        <v>92</v>
      </c>
      <c r="P97" t="s">
        <v>92</v>
      </c>
      <c r="S97" t="s">
        <v>92</v>
      </c>
      <c r="T97" t="s">
        <v>92</v>
      </c>
      <c r="V97" t="s">
        <v>26</v>
      </c>
    </row>
    <row r="98" spans="7:22">
      <c r="G98" t="s">
        <v>92</v>
      </c>
      <c r="J98" t="s">
        <v>92</v>
      </c>
      <c r="K98" t="s">
        <v>103</v>
      </c>
      <c r="L98" t="s">
        <v>92</v>
      </c>
      <c r="M98" t="s">
        <v>92</v>
      </c>
      <c r="N98" t="s">
        <v>92</v>
      </c>
      <c r="P98" t="s">
        <v>92</v>
      </c>
      <c r="S98" t="s">
        <v>92</v>
      </c>
      <c r="T98" t="s">
        <v>92</v>
      </c>
      <c r="V98" t="s">
        <v>26</v>
      </c>
    </row>
    <row r="99" spans="7:22">
      <c r="G99" t="s">
        <v>92</v>
      </c>
      <c r="J99" t="s">
        <v>92</v>
      </c>
      <c r="K99" t="s">
        <v>103</v>
      </c>
      <c r="L99" t="s">
        <v>92</v>
      </c>
      <c r="M99" t="s">
        <v>92</v>
      </c>
      <c r="N99" t="s">
        <v>92</v>
      </c>
      <c r="P99" t="s">
        <v>92</v>
      </c>
      <c r="S99" t="s">
        <v>92</v>
      </c>
      <c r="T99" t="s">
        <v>92</v>
      </c>
      <c r="V99" t="s">
        <v>26</v>
      </c>
    </row>
    <row r="100" spans="7:22">
      <c r="G100" t="s">
        <v>92</v>
      </c>
      <c r="J100" t="s">
        <v>92</v>
      </c>
      <c r="K100" t="s">
        <v>103</v>
      </c>
      <c r="L100" t="s">
        <v>92</v>
      </c>
      <c r="M100" t="s">
        <v>92</v>
      </c>
      <c r="N100" t="s">
        <v>92</v>
      </c>
      <c r="P100" t="s">
        <v>92</v>
      </c>
      <c r="S100" t="s">
        <v>92</v>
      </c>
      <c r="T100" t="s">
        <v>92</v>
      </c>
      <c r="V100" t="s">
        <v>26</v>
      </c>
    </row>
    <row r="101" spans="7:22">
      <c r="G101" t="s">
        <v>92</v>
      </c>
      <c r="J101" t="s">
        <v>92</v>
      </c>
      <c r="K101" t="s">
        <v>103</v>
      </c>
      <c r="L101" t="s">
        <v>92</v>
      </c>
      <c r="M101" t="s">
        <v>92</v>
      </c>
      <c r="N101" t="s">
        <v>92</v>
      </c>
      <c r="P101" t="s">
        <v>92</v>
      </c>
      <c r="S101" t="s">
        <v>92</v>
      </c>
      <c r="T101" t="s">
        <v>92</v>
      </c>
      <c r="V101" t="s">
        <v>26</v>
      </c>
    </row>
    <row r="102" spans="7:22">
      <c r="G102" t="s">
        <v>92</v>
      </c>
      <c r="J102" t="s">
        <v>92</v>
      </c>
      <c r="K102" t="s">
        <v>103</v>
      </c>
      <c r="L102" t="s">
        <v>92</v>
      </c>
      <c r="M102" t="s">
        <v>92</v>
      </c>
      <c r="N102" t="s">
        <v>92</v>
      </c>
      <c r="P102" t="s">
        <v>92</v>
      </c>
      <c r="S102" t="s">
        <v>92</v>
      </c>
      <c r="T102" t="s">
        <v>92</v>
      </c>
      <c r="V102" t="s">
        <v>26</v>
      </c>
    </row>
    <row r="103" spans="7:22">
      <c r="G103" t="s">
        <v>92</v>
      </c>
      <c r="J103" t="s">
        <v>92</v>
      </c>
      <c r="K103" t="s">
        <v>103</v>
      </c>
      <c r="L103" t="s">
        <v>92</v>
      </c>
      <c r="M103" t="s">
        <v>92</v>
      </c>
      <c r="N103" t="s">
        <v>92</v>
      </c>
      <c r="P103" t="s">
        <v>92</v>
      </c>
      <c r="S103" t="s">
        <v>92</v>
      </c>
      <c r="T103" t="s">
        <v>92</v>
      </c>
      <c r="V103" t="s">
        <v>26</v>
      </c>
    </row>
    <row r="104" spans="7:22">
      <c r="G104" t="s">
        <v>92</v>
      </c>
      <c r="J104" t="s">
        <v>92</v>
      </c>
      <c r="K104" t="s">
        <v>103</v>
      </c>
      <c r="L104" t="s">
        <v>92</v>
      </c>
      <c r="M104" t="s">
        <v>92</v>
      </c>
      <c r="N104" t="s">
        <v>92</v>
      </c>
      <c r="P104" t="s">
        <v>92</v>
      </c>
      <c r="S104" t="s">
        <v>92</v>
      </c>
      <c r="T104" t="s">
        <v>92</v>
      </c>
      <c r="V104" t="s">
        <v>26</v>
      </c>
    </row>
    <row r="105" spans="7:22">
      <c r="G105" t="s">
        <v>92</v>
      </c>
      <c r="J105" t="s">
        <v>92</v>
      </c>
      <c r="K105" t="s">
        <v>103</v>
      </c>
      <c r="L105" t="s">
        <v>92</v>
      </c>
      <c r="M105" t="s">
        <v>92</v>
      </c>
      <c r="N105" t="s">
        <v>92</v>
      </c>
      <c r="P105" t="s">
        <v>92</v>
      </c>
      <c r="S105" t="s">
        <v>92</v>
      </c>
      <c r="T105" t="s">
        <v>92</v>
      </c>
      <c r="V105" t="s">
        <v>26</v>
      </c>
    </row>
    <row r="106" spans="7:22">
      <c r="G106" t="s">
        <v>92</v>
      </c>
      <c r="J106" t="s">
        <v>92</v>
      </c>
      <c r="K106" t="s">
        <v>103</v>
      </c>
      <c r="L106" t="s">
        <v>92</v>
      </c>
      <c r="M106" t="s">
        <v>92</v>
      </c>
      <c r="N106" t="s">
        <v>92</v>
      </c>
      <c r="P106" t="s">
        <v>92</v>
      </c>
      <c r="S106" t="s">
        <v>92</v>
      </c>
      <c r="T106" t="s">
        <v>92</v>
      </c>
      <c r="V106" t="s">
        <v>26</v>
      </c>
    </row>
    <row r="107" spans="7:22">
      <c r="G107" t="s">
        <v>92</v>
      </c>
      <c r="J107" t="s">
        <v>92</v>
      </c>
      <c r="K107" t="s">
        <v>103</v>
      </c>
      <c r="L107" t="s">
        <v>92</v>
      </c>
      <c r="M107" t="s">
        <v>92</v>
      </c>
      <c r="N107" t="s">
        <v>92</v>
      </c>
      <c r="P107" t="s">
        <v>92</v>
      </c>
      <c r="S107" t="s">
        <v>92</v>
      </c>
      <c r="T107" t="s">
        <v>92</v>
      </c>
      <c r="V107" t="s">
        <v>26</v>
      </c>
    </row>
    <row r="108" spans="7:22">
      <c r="G108" t="s">
        <v>92</v>
      </c>
      <c r="J108" t="s">
        <v>92</v>
      </c>
      <c r="K108" t="s">
        <v>103</v>
      </c>
      <c r="L108" t="s">
        <v>92</v>
      </c>
      <c r="M108" t="s">
        <v>92</v>
      </c>
      <c r="N108" t="s">
        <v>92</v>
      </c>
      <c r="P108" t="s">
        <v>92</v>
      </c>
      <c r="S108" t="s">
        <v>92</v>
      </c>
      <c r="T108" t="s">
        <v>92</v>
      </c>
      <c r="V108" t="s">
        <v>26</v>
      </c>
    </row>
    <row r="109" spans="7:22">
      <c r="G109" t="s">
        <v>92</v>
      </c>
      <c r="J109" t="s">
        <v>92</v>
      </c>
      <c r="K109" t="s">
        <v>103</v>
      </c>
      <c r="L109" t="s">
        <v>92</v>
      </c>
      <c r="M109" t="s">
        <v>92</v>
      </c>
      <c r="N109" t="s">
        <v>92</v>
      </c>
      <c r="P109" t="s">
        <v>92</v>
      </c>
      <c r="S109" t="s">
        <v>92</v>
      </c>
      <c r="T109" t="s">
        <v>92</v>
      </c>
      <c r="V109" t="s">
        <v>26</v>
      </c>
    </row>
    <row r="110" spans="7:22">
      <c r="G110" t="s">
        <v>92</v>
      </c>
      <c r="J110" t="s">
        <v>92</v>
      </c>
      <c r="K110" t="s">
        <v>103</v>
      </c>
      <c r="L110" t="s">
        <v>92</v>
      </c>
      <c r="M110" t="s">
        <v>92</v>
      </c>
      <c r="N110" t="s">
        <v>92</v>
      </c>
      <c r="P110" t="s">
        <v>92</v>
      </c>
      <c r="S110" t="s">
        <v>92</v>
      </c>
      <c r="T110" t="s">
        <v>92</v>
      </c>
      <c r="V110" t="s">
        <v>26</v>
      </c>
    </row>
    <row r="111" spans="7:22">
      <c r="G111" t="s">
        <v>92</v>
      </c>
      <c r="J111" t="s">
        <v>92</v>
      </c>
      <c r="K111" t="s">
        <v>103</v>
      </c>
      <c r="L111" t="s">
        <v>92</v>
      </c>
      <c r="M111" t="s">
        <v>92</v>
      </c>
      <c r="N111" t="s">
        <v>92</v>
      </c>
      <c r="P111" t="s">
        <v>92</v>
      </c>
      <c r="S111" t="s">
        <v>92</v>
      </c>
      <c r="T111" t="s">
        <v>92</v>
      </c>
      <c r="V111" t="s">
        <v>26</v>
      </c>
    </row>
    <row r="112" spans="7:22">
      <c r="G112" t="s">
        <v>92</v>
      </c>
      <c r="J112" t="s">
        <v>92</v>
      </c>
      <c r="K112" t="s">
        <v>103</v>
      </c>
      <c r="L112" t="s">
        <v>92</v>
      </c>
      <c r="M112" t="s">
        <v>92</v>
      </c>
      <c r="N112" t="s">
        <v>92</v>
      </c>
      <c r="P112" t="s">
        <v>92</v>
      </c>
      <c r="S112" t="s">
        <v>92</v>
      </c>
      <c r="T112" t="s">
        <v>92</v>
      </c>
      <c r="V112" t="s">
        <v>26</v>
      </c>
    </row>
    <row r="113" spans="7:22">
      <c r="G113" t="s">
        <v>92</v>
      </c>
      <c r="J113" t="s">
        <v>92</v>
      </c>
      <c r="K113" t="s">
        <v>103</v>
      </c>
      <c r="L113" t="s">
        <v>92</v>
      </c>
      <c r="M113" t="s">
        <v>92</v>
      </c>
      <c r="N113" t="s">
        <v>92</v>
      </c>
      <c r="P113" t="s">
        <v>92</v>
      </c>
      <c r="S113" t="s">
        <v>92</v>
      </c>
      <c r="T113" t="s">
        <v>92</v>
      </c>
      <c r="V113" t="s">
        <v>26</v>
      </c>
    </row>
    <row r="114" spans="7:22">
      <c r="G114" t="s">
        <v>92</v>
      </c>
      <c r="J114" t="s">
        <v>92</v>
      </c>
      <c r="K114" t="s">
        <v>103</v>
      </c>
      <c r="L114" t="s">
        <v>92</v>
      </c>
      <c r="M114" t="s">
        <v>92</v>
      </c>
      <c r="N114" t="s">
        <v>92</v>
      </c>
      <c r="P114" t="s">
        <v>92</v>
      </c>
      <c r="S114" t="s">
        <v>92</v>
      </c>
      <c r="T114" t="s">
        <v>92</v>
      </c>
      <c r="V114" t="s">
        <v>26</v>
      </c>
    </row>
    <row r="115" spans="7:22">
      <c r="G115" t="s">
        <v>92</v>
      </c>
      <c r="J115" t="s">
        <v>92</v>
      </c>
      <c r="K115" t="s">
        <v>103</v>
      </c>
      <c r="L115" t="s">
        <v>92</v>
      </c>
      <c r="M115" t="s">
        <v>92</v>
      </c>
      <c r="N115" t="s">
        <v>92</v>
      </c>
      <c r="P115" t="s">
        <v>92</v>
      </c>
      <c r="S115" t="s">
        <v>92</v>
      </c>
      <c r="T115" t="s">
        <v>92</v>
      </c>
      <c r="V115" t="s">
        <v>26</v>
      </c>
    </row>
    <row r="116" spans="7:22">
      <c r="G116" t="s">
        <v>92</v>
      </c>
      <c r="J116" t="s">
        <v>92</v>
      </c>
      <c r="K116" t="s">
        <v>103</v>
      </c>
      <c r="L116" t="s">
        <v>92</v>
      </c>
      <c r="M116" t="s">
        <v>92</v>
      </c>
      <c r="N116" t="s">
        <v>92</v>
      </c>
      <c r="P116" t="s">
        <v>92</v>
      </c>
      <c r="S116" t="s">
        <v>92</v>
      </c>
      <c r="T116" t="s">
        <v>92</v>
      </c>
      <c r="V116" t="s">
        <v>26</v>
      </c>
    </row>
    <row r="117" spans="7:22">
      <c r="G117" t="s">
        <v>92</v>
      </c>
      <c r="J117" t="s">
        <v>92</v>
      </c>
      <c r="K117" t="s">
        <v>103</v>
      </c>
      <c r="L117" t="s">
        <v>92</v>
      </c>
      <c r="M117" t="s">
        <v>92</v>
      </c>
      <c r="N117" t="s">
        <v>92</v>
      </c>
      <c r="P117" t="s">
        <v>92</v>
      </c>
      <c r="S117" t="s">
        <v>92</v>
      </c>
      <c r="T117" t="s">
        <v>92</v>
      </c>
      <c r="V117" t="s">
        <v>26</v>
      </c>
    </row>
    <row r="118" spans="7:22">
      <c r="G118" t="s">
        <v>92</v>
      </c>
      <c r="J118" t="s">
        <v>92</v>
      </c>
      <c r="K118" t="s">
        <v>103</v>
      </c>
      <c r="L118" t="s">
        <v>92</v>
      </c>
      <c r="M118" t="s">
        <v>92</v>
      </c>
      <c r="N118" t="s">
        <v>92</v>
      </c>
      <c r="P118" t="s">
        <v>92</v>
      </c>
      <c r="S118" t="s">
        <v>92</v>
      </c>
      <c r="T118" t="s">
        <v>92</v>
      </c>
      <c r="V118" t="s">
        <v>26</v>
      </c>
    </row>
    <row r="119" spans="7:22">
      <c r="G119" t="s">
        <v>92</v>
      </c>
      <c r="J119" t="s">
        <v>92</v>
      </c>
      <c r="K119" t="s">
        <v>103</v>
      </c>
      <c r="L119" t="s">
        <v>92</v>
      </c>
      <c r="M119" t="s">
        <v>92</v>
      </c>
      <c r="N119" t="s">
        <v>92</v>
      </c>
      <c r="P119" t="s">
        <v>92</v>
      </c>
      <c r="S119" t="s">
        <v>92</v>
      </c>
      <c r="T119" t="s">
        <v>92</v>
      </c>
      <c r="V119" t="s">
        <v>26</v>
      </c>
    </row>
    <row r="120" spans="7:22">
      <c r="G120" t="s">
        <v>92</v>
      </c>
      <c r="J120" t="s">
        <v>92</v>
      </c>
      <c r="K120" t="s">
        <v>103</v>
      </c>
      <c r="L120" t="s">
        <v>92</v>
      </c>
      <c r="M120" t="s">
        <v>92</v>
      </c>
      <c r="N120" t="s">
        <v>92</v>
      </c>
      <c r="P120" t="s">
        <v>92</v>
      </c>
      <c r="S120" t="s">
        <v>92</v>
      </c>
      <c r="T120" t="s">
        <v>92</v>
      </c>
      <c r="V120" t="s">
        <v>26</v>
      </c>
    </row>
    <row r="121" spans="7:22">
      <c r="G121" t="s">
        <v>92</v>
      </c>
      <c r="J121" t="s">
        <v>92</v>
      </c>
      <c r="K121" t="s">
        <v>103</v>
      </c>
      <c r="L121" t="s">
        <v>92</v>
      </c>
      <c r="M121" t="s">
        <v>92</v>
      </c>
      <c r="N121" t="s">
        <v>92</v>
      </c>
      <c r="P121" t="s">
        <v>92</v>
      </c>
      <c r="S121" t="s">
        <v>92</v>
      </c>
      <c r="T121" t="s">
        <v>92</v>
      </c>
      <c r="V121" t="s">
        <v>26</v>
      </c>
    </row>
    <row r="122" spans="7:22">
      <c r="G122" t="s">
        <v>92</v>
      </c>
      <c r="J122" t="s">
        <v>92</v>
      </c>
      <c r="K122" t="s">
        <v>103</v>
      </c>
      <c r="L122" t="s">
        <v>92</v>
      </c>
      <c r="M122" t="s">
        <v>92</v>
      </c>
      <c r="N122" t="s">
        <v>92</v>
      </c>
      <c r="P122" t="s">
        <v>92</v>
      </c>
      <c r="S122" t="s">
        <v>92</v>
      </c>
      <c r="T122" t="s">
        <v>92</v>
      </c>
      <c r="V122" t="s">
        <v>26</v>
      </c>
    </row>
    <row r="123" spans="7:22">
      <c r="G123" t="s">
        <v>92</v>
      </c>
      <c r="J123" t="s">
        <v>92</v>
      </c>
      <c r="K123" t="s">
        <v>103</v>
      </c>
      <c r="L123" t="s">
        <v>92</v>
      </c>
      <c r="M123" t="s">
        <v>92</v>
      </c>
      <c r="N123" t="s">
        <v>92</v>
      </c>
      <c r="P123" t="s">
        <v>92</v>
      </c>
      <c r="S123" t="s">
        <v>92</v>
      </c>
      <c r="T123" t="s">
        <v>92</v>
      </c>
      <c r="V123" t="s">
        <v>26</v>
      </c>
    </row>
    <row r="124" spans="7:22">
      <c r="G124" t="s">
        <v>92</v>
      </c>
      <c r="J124" t="s">
        <v>92</v>
      </c>
      <c r="K124" t="s">
        <v>103</v>
      </c>
      <c r="L124" t="s">
        <v>92</v>
      </c>
      <c r="M124" t="s">
        <v>92</v>
      </c>
      <c r="N124" t="s">
        <v>92</v>
      </c>
      <c r="P124" t="s">
        <v>92</v>
      </c>
      <c r="S124" t="s">
        <v>92</v>
      </c>
      <c r="T124" t="s">
        <v>92</v>
      </c>
      <c r="V124" t="s">
        <v>26</v>
      </c>
    </row>
    <row r="125" spans="7:22">
      <c r="G125" t="s">
        <v>92</v>
      </c>
      <c r="J125" t="s">
        <v>92</v>
      </c>
      <c r="K125" t="s">
        <v>103</v>
      </c>
      <c r="L125" t="s">
        <v>92</v>
      </c>
      <c r="M125" t="s">
        <v>92</v>
      </c>
      <c r="N125" t="s">
        <v>92</v>
      </c>
      <c r="P125" t="s">
        <v>92</v>
      </c>
      <c r="S125" t="s">
        <v>92</v>
      </c>
      <c r="T125" t="s">
        <v>92</v>
      </c>
      <c r="V125" t="s">
        <v>26</v>
      </c>
    </row>
    <row r="126" spans="7:22">
      <c r="G126" t="s">
        <v>92</v>
      </c>
      <c r="J126" t="s">
        <v>92</v>
      </c>
      <c r="K126" t="s">
        <v>103</v>
      </c>
      <c r="L126" t="s">
        <v>92</v>
      </c>
      <c r="M126" t="s">
        <v>92</v>
      </c>
      <c r="N126" t="s">
        <v>92</v>
      </c>
      <c r="P126" t="s">
        <v>92</v>
      </c>
      <c r="S126" t="s">
        <v>92</v>
      </c>
      <c r="T126" t="s">
        <v>92</v>
      </c>
      <c r="V126" t="s">
        <v>26</v>
      </c>
    </row>
    <row r="127" spans="7:22">
      <c r="G127" t="s">
        <v>92</v>
      </c>
      <c r="J127" t="s">
        <v>92</v>
      </c>
      <c r="K127" t="s">
        <v>103</v>
      </c>
      <c r="L127" t="s">
        <v>92</v>
      </c>
      <c r="M127" t="s">
        <v>92</v>
      </c>
      <c r="N127" t="s">
        <v>92</v>
      </c>
      <c r="P127" t="s">
        <v>92</v>
      </c>
      <c r="S127" t="s">
        <v>92</v>
      </c>
      <c r="T127" t="s">
        <v>92</v>
      </c>
      <c r="V127" t="s">
        <v>26</v>
      </c>
    </row>
    <row r="128" spans="7:22">
      <c r="G128" t="s">
        <v>92</v>
      </c>
      <c r="J128" t="s">
        <v>92</v>
      </c>
      <c r="K128" t="s">
        <v>103</v>
      </c>
      <c r="L128" t="s">
        <v>92</v>
      </c>
      <c r="M128" t="s">
        <v>92</v>
      </c>
      <c r="N128" t="s">
        <v>92</v>
      </c>
      <c r="P128" t="s">
        <v>92</v>
      </c>
      <c r="S128" t="s">
        <v>92</v>
      </c>
      <c r="T128" t="s">
        <v>92</v>
      </c>
      <c r="V128" t="s">
        <v>26</v>
      </c>
    </row>
    <row r="129" spans="7:22">
      <c r="G129" t="s">
        <v>92</v>
      </c>
      <c r="J129" t="s">
        <v>92</v>
      </c>
      <c r="K129" t="s">
        <v>103</v>
      </c>
      <c r="L129" t="s">
        <v>92</v>
      </c>
      <c r="M129" t="s">
        <v>92</v>
      </c>
      <c r="N129" t="s">
        <v>92</v>
      </c>
      <c r="P129" t="s">
        <v>92</v>
      </c>
      <c r="S129" t="s">
        <v>92</v>
      </c>
      <c r="T129" t="s">
        <v>92</v>
      </c>
      <c r="V129" t="s">
        <v>26</v>
      </c>
    </row>
    <row r="130" spans="7:22">
      <c r="G130" t="s">
        <v>92</v>
      </c>
      <c r="J130" t="s">
        <v>92</v>
      </c>
      <c r="K130" t="s">
        <v>103</v>
      </c>
      <c r="L130" t="s">
        <v>92</v>
      </c>
      <c r="M130" t="s">
        <v>92</v>
      </c>
      <c r="N130" t="s">
        <v>92</v>
      </c>
      <c r="P130" t="s">
        <v>92</v>
      </c>
      <c r="S130" t="s">
        <v>92</v>
      </c>
      <c r="T130" t="s">
        <v>92</v>
      </c>
      <c r="V130" t="s">
        <v>26</v>
      </c>
    </row>
    <row r="131" spans="7:22">
      <c r="G131" t="s">
        <v>92</v>
      </c>
      <c r="J131" t="s">
        <v>92</v>
      </c>
      <c r="K131" t="s">
        <v>103</v>
      </c>
      <c r="L131" t="s">
        <v>92</v>
      </c>
      <c r="M131" t="s">
        <v>92</v>
      </c>
      <c r="N131" t="s">
        <v>92</v>
      </c>
      <c r="P131" t="s">
        <v>92</v>
      </c>
      <c r="S131" t="s">
        <v>92</v>
      </c>
      <c r="T131" t="s">
        <v>92</v>
      </c>
      <c r="V131" t="s">
        <v>26</v>
      </c>
    </row>
    <row r="132" spans="7:22">
      <c r="G132" t="s">
        <v>92</v>
      </c>
      <c r="J132" t="s">
        <v>92</v>
      </c>
      <c r="K132" t="s">
        <v>103</v>
      </c>
      <c r="L132" t="s">
        <v>92</v>
      </c>
      <c r="M132" t="s">
        <v>92</v>
      </c>
      <c r="N132" t="s">
        <v>92</v>
      </c>
      <c r="P132" t="s">
        <v>92</v>
      </c>
      <c r="S132" t="s">
        <v>92</v>
      </c>
      <c r="T132" t="s">
        <v>92</v>
      </c>
      <c r="V132" t="s">
        <v>26</v>
      </c>
    </row>
    <row r="133" spans="7:22">
      <c r="G133" t="s">
        <v>92</v>
      </c>
      <c r="J133" t="s">
        <v>92</v>
      </c>
      <c r="K133" t="s">
        <v>103</v>
      </c>
      <c r="L133" t="s">
        <v>92</v>
      </c>
      <c r="M133" t="s">
        <v>92</v>
      </c>
      <c r="N133" t="s">
        <v>92</v>
      </c>
      <c r="P133" t="s">
        <v>92</v>
      </c>
      <c r="S133" t="s">
        <v>92</v>
      </c>
      <c r="T133" t="s">
        <v>92</v>
      </c>
      <c r="V133" t="s">
        <v>26</v>
      </c>
    </row>
    <row r="134" spans="7:22">
      <c r="G134" t="s">
        <v>92</v>
      </c>
      <c r="J134" t="s">
        <v>92</v>
      </c>
      <c r="K134" t="s">
        <v>103</v>
      </c>
      <c r="L134" t="s">
        <v>92</v>
      </c>
      <c r="M134" t="s">
        <v>92</v>
      </c>
      <c r="N134" t="s">
        <v>92</v>
      </c>
      <c r="P134" t="s">
        <v>92</v>
      </c>
      <c r="S134" t="s">
        <v>92</v>
      </c>
      <c r="T134" t="s">
        <v>92</v>
      </c>
      <c r="V134" t="s">
        <v>26</v>
      </c>
    </row>
    <row r="135" spans="7:22">
      <c r="G135" t="s">
        <v>92</v>
      </c>
      <c r="J135" t="s">
        <v>92</v>
      </c>
      <c r="K135" t="s">
        <v>103</v>
      </c>
      <c r="L135" t="s">
        <v>92</v>
      </c>
      <c r="M135" t="s">
        <v>92</v>
      </c>
      <c r="N135" t="s">
        <v>92</v>
      </c>
      <c r="P135" t="s">
        <v>92</v>
      </c>
      <c r="S135" t="s">
        <v>92</v>
      </c>
      <c r="T135" t="s">
        <v>92</v>
      </c>
      <c r="V135" t="s">
        <v>26</v>
      </c>
    </row>
    <row r="136" spans="7:22">
      <c r="G136" t="s">
        <v>92</v>
      </c>
      <c r="J136" t="s">
        <v>92</v>
      </c>
      <c r="K136" t="s">
        <v>103</v>
      </c>
      <c r="L136" t="s">
        <v>92</v>
      </c>
      <c r="M136" t="s">
        <v>92</v>
      </c>
      <c r="N136" t="s">
        <v>92</v>
      </c>
      <c r="P136" t="s">
        <v>92</v>
      </c>
      <c r="S136" t="s">
        <v>92</v>
      </c>
      <c r="T136" t="s">
        <v>92</v>
      </c>
      <c r="V136" t="s">
        <v>26</v>
      </c>
    </row>
    <row r="137" spans="7:22">
      <c r="G137" t="s">
        <v>92</v>
      </c>
      <c r="J137" t="s">
        <v>92</v>
      </c>
      <c r="K137" t="s">
        <v>103</v>
      </c>
      <c r="L137" t="s">
        <v>92</v>
      </c>
      <c r="M137" t="s">
        <v>92</v>
      </c>
      <c r="N137" t="s">
        <v>92</v>
      </c>
      <c r="P137" t="s">
        <v>92</v>
      </c>
      <c r="S137" t="s">
        <v>92</v>
      </c>
      <c r="T137" t="s">
        <v>92</v>
      </c>
      <c r="V137" t="s">
        <v>26</v>
      </c>
    </row>
    <row r="138" spans="7:22">
      <c r="G138" t="s">
        <v>92</v>
      </c>
      <c r="J138" t="s">
        <v>92</v>
      </c>
      <c r="K138" t="s">
        <v>103</v>
      </c>
      <c r="L138" t="s">
        <v>92</v>
      </c>
      <c r="M138" t="s">
        <v>92</v>
      </c>
      <c r="N138" t="s">
        <v>92</v>
      </c>
      <c r="P138" t="s">
        <v>92</v>
      </c>
      <c r="S138" t="s">
        <v>92</v>
      </c>
      <c r="T138" t="s">
        <v>92</v>
      </c>
      <c r="V138" t="s">
        <v>26</v>
      </c>
    </row>
    <row r="139" spans="7:22">
      <c r="G139" t="s">
        <v>92</v>
      </c>
      <c r="J139" t="s">
        <v>92</v>
      </c>
      <c r="K139" t="s">
        <v>103</v>
      </c>
      <c r="L139" t="s">
        <v>92</v>
      </c>
      <c r="M139" t="s">
        <v>92</v>
      </c>
      <c r="N139" t="s">
        <v>92</v>
      </c>
      <c r="P139" t="s">
        <v>92</v>
      </c>
      <c r="S139" t="s">
        <v>92</v>
      </c>
      <c r="T139" t="s">
        <v>92</v>
      </c>
      <c r="V139" t="s">
        <v>26</v>
      </c>
    </row>
    <row r="140" spans="7:22">
      <c r="G140" t="s">
        <v>92</v>
      </c>
      <c r="J140" t="s">
        <v>92</v>
      </c>
      <c r="K140" t="s">
        <v>103</v>
      </c>
      <c r="L140" t="s">
        <v>92</v>
      </c>
      <c r="M140" t="s">
        <v>92</v>
      </c>
      <c r="N140" t="s">
        <v>92</v>
      </c>
      <c r="P140" t="s">
        <v>92</v>
      </c>
      <c r="S140" t="s">
        <v>92</v>
      </c>
      <c r="T140" t="s">
        <v>92</v>
      </c>
      <c r="V140" t="s">
        <v>26</v>
      </c>
    </row>
    <row r="141" spans="7:22">
      <c r="G141" t="s">
        <v>92</v>
      </c>
      <c r="J141" t="s">
        <v>92</v>
      </c>
      <c r="K141" t="s">
        <v>103</v>
      </c>
      <c r="L141" t="s">
        <v>92</v>
      </c>
      <c r="M141" t="s">
        <v>92</v>
      </c>
      <c r="N141" t="s">
        <v>92</v>
      </c>
      <c r="P141" t="s">
        <v>92</v>
      </c>
      <c r="S141" t="s">
        <v>92</v>
      </c>
      <c r="T141" t="s">
        <v>92</v>
      </c>
      <c r="V141" t="s">
        <v>26</v>
      </c>
    </row>
    <row r="142" spans="7:22">
      <c r="G142" t="s">
        <v>92</v>
      </c>
      <c r="J142" t="s">
        <v>92</v>
      </c>
      <c r="K142" t="s">
        <v>103</v>
      </c>
      <c r="L142" t="s">
        <v>92</v>
      </c>
      <c r="M142" t="s">
        <v>92</v>
      </c>
      <c r="N142" t="s">
        <v>92</v>
      </c>
      <c r="P142" t="s">
        <v>92</v>
      </c>
      <c r="S142" t="s">
        <v>92</v>
      </c>
      <c r="T142" t="s">
        <v>92</v>
      </c>
      <c r="V142" t="s">
        <v>26</v>
      </c>
    </row>
    <row r="143" spans="7:22">
      <c r="G143" t="s">
        <v>92</v>
      </c>
      <c r="J143" t="s">
        <v>92</v>
      </c>
      <c r="K143" t="s">
        <v>103</v>
      </c>
      <c r="L143" t="s">
        <v>92</v>
      </c>
      <c r="M143" t="s">
        <v>92</v>
      </c>
      <c r="N143" t="s">
        <v>92</v>
      </c>
      <c r="P143" t="s">
        <v>92</v>
      </c>
      <c r="S143" t="s">
        <v>92</v>
      </c>
      <c r="T143" t="s">
        <v>92</v>
      </c>
      <c r="V143" t="s">
        <v>26</v>
      </c>
    </row>
    <row r="144" spans="7:22">
      <c r="G144" t="s">
        <v>92</v>
      </c>
      <c r="J144" t="s">
        <v>92</v>
      </c>
      <c r="K144" t="s">
        <v>103</v>
      </c>
      <c r="L144" t="s">
        <v>92</v>
      </c>
      <c r="M144" t="s">
        <v>92</v>
      </c>
      <c r="N144" t="s">
        <v>92</v>
      </c>
      <c r="P144" t="s">
        <v>92</v>
      </c>
      <c r="S144" t="s">
        <v>92</v>
      </c>
      <c r="T144" t="s">
        <v>92</v>
      </c>
      <c r="V144" t="s">
        <v>26</v>
      </c>
    </row>
    <row r="145" spans="7:22">
      <c r="G145" t="s">
        <v>92</v>
      </c>
      <c r="J145" t="s">
        <v>92</v>
      </c>
      <c r="K145" t="s">
        <v>103</v>
      </c>
      <c r="L145" t="s">
        <v>92</v>
      </c>
      <c r="M145" t="s">
        <v>92</v>
      </c>
      <c r="N145" t="s">
        <v>92</v>
      </c>
      <c r="P145" t="s">
        <v>92</v>
      </c>
      <c r="S145" t="s">
        <v>92</v>
      </c>
      <c r="T145" t="s">
        <v>92</v>
      </c>
      <c r="V145" t="s">
        <v>26</v>
      </c>
    </row>
    <row r="146" spans="7:22">
      <c r="G146" t="s">
        <v>92</v>
      </c>
      <c r="J146" t="s">
        <v>92</v>
      </c>
      <c r="K146" t="s">
        <v>103</v>
      </c>
      <c r="L146" t="s">
        <v>92</v>
      </c>
      <c r="M146" t="s">
        <v>92</v>
      </c>
      <c r="N146" t="s">
        <v>92</v>
      </c>
      <c r="P146" t="s">
        <v>92</v>
      </c>
      <c r="S146" t="s">
        <v>92</v>
      </c>
      <c r="T146" t="s">
        <v>92</v>
      </c>
      <c r="V146" t="s">
        <v>26</v>
      </c>
    </row>
    <row r="147" spans="7:22">
      <c r="G147" t="s">
        <v>92</v>
      </c>
      <c r="J147" t="s">
        <v>92</v>
      </c>
      <c r="K147" t="s">
        <v>103</v>
      </c>
      <c r="L147" t="s">
        <v>92</v>
      </c>
      <c r="M147" t="s">
        <v>92</v>
      </c>
      <c r="N147" t="s">
        <v>92</v>
      </c>
      <c r="P147" t="s">
        <v>92</v>
      </c>
      <c r="S147" t="s">
        <v>92</v>
      </c>
      <c r="T147" t="s">
        <v>92</v>
      </c>
      <c r="V147" t="s">
        <v>26</v>
      </c>
    </row>
    <row r="148" spans="7:22">
      <c r="G148" t="s">
        <v>92</v>
      </c>
      <c r="J148" t="s">
        <v>92</v>
      </c>
      <c r="K148" t="s">
        <v>103</v>
      </c>
      <c r="L148" t="s">
        <v>92</v>
      </c>
      <c r="M148" t="s">
        <v>92</v>
      </c>
      <c r="N148" t="s">
        <v>92</v>
      </c>
      <c r="P148" t="s">
        <v>92</v>
      </c>
      <c r="S148" t="s">
        <v>92</v>
      </c>
      <c r="T148" t="s">
        <v>92</v>
      </c>
      <c r="V148" t="s">
        <v>26</v>
      </c>
    </row>
    <row r="149" spans="7:22">
      <c r="G149" t="s">
        <v>92</v>
      </c>
      <c r="J149" t="s">
        <v>92</v>
      </c>
      <c r="K149" t="s">
        <v>103</v>
      </c>
      <c r="L149" t="s">
        <v>92</v>
      </c>
      <c r="M149" t="s">
        <v>92</v>
      </c>
      <c r="N149" t="s">
        <v>92</v>
      </c>
      <c r="P149" t="s">
        <v>92</v>
      </c>
      <c r="S149" t="s">
        <v>92</v>
      </c>
      <c r="T149" t="s">
        <v>92</v>
      </c>
      <c r="V149" t="s">
        <v>26</v>
      </c>
    </row>
    <row r="150" spans="7:22">
      <c r="G150" t="s">
        <v>92</v>
      </c>
      <c r="J150" t="s">
        <v>92</v>
      </c>
      <c r="K150" t="s">
        <v>103</v>
      </c>
      <c r="L150" t="s">
        <v>92</v>
      </c>
      <c r="M150" t="s">
        <v>92</v>
      </c>
      <c r="N150" t="s">
        <v>92</v>
      </c>
      <c r="P150" t="s">
        <v>92</v>
      </c>
      <c r="S150" t="s">
        <v>92</v>
      </c>
      <c r="T150" t="s">
        <v>92</v>
      </c>
      <c r="V150" t="s">
        <v>26</v>
      </c>
    </row>
    <row r="151" spans="7:22">
      <c r="G151" t="s">
        <v>92</v>
      </c>
      <c r="J151" t="s">
        <v>92</v>
      </c>
      <c r="K151" t="s">
        <v>103</v>
      </c>
      <c r="L151" t="s">
        <v>92</v>
      </c>
      <c r="M151" t="s">
        <v>92</v>
      </c>
      <c r="N151" t="s">
        <v>92</v>
      </c>
      <c r="P151" t="s">
        <v>92</v>
      </c>
      <c r="S151" t="s">
        <v>92</v>
      </c>
      <c r="T151" t="s">
        <v>92</v>
      </c>
      <c r="V151" t="s">
        <v>26</v>
      </c>
    </row>
    <row r="152" spans="7:22">
      <c r="G152" t="s">
        <v>92</v>
      </c>
      <c r="J152" t="s">
        <v>92</v>
      </c>
      <c r="K152" t="s">
        <v>103</v>
      </c>
      <c r="L152" t="s">
        <v>92</v>
      </c>
      <c r="M152" t="s">
        <v>92</v>
      </c>
      <c r="N152" t="s">
        <v>92</v>
      </c>
      <c r="P152" t="s">
        <v>92</v>
      </c>
      <c r="S152" t="s">
        <v>92</v>
      </c>
      <c r="T152" t="s">
        <v>92</v>
      </c>
      <c r="V152" t="s">
        <v>26</v>
      </c>
    </row>
    <row r="153" spans="7:22">
      <c r="G153" t="s">
        <v>92</v>
      </c>
      <c r="J153" t="s">
        <v>92</v>
      </c>
      <c r="K153" t="s">
        <v>103</v>
      </c>
      <c r="L153" t="s">
        <v>92</v>
      </c>
      <c r="M153" t="s">
        <v>92</v>
      </c>
      <c r="N153" t="s">
        <v>92</v>
      </c>
      <c r="P153" t="s">
        <v>92</v>
      </c>
      <c r="S153" t="s">
        <v>92</v>
      </c>
      <c r="T153" t="s">
        <v>92</v>
      </c>
      <c r="V153" t="s">
        <v>26</v>
      </c>
    </row>
    <row r="154" spans="7:22">
      <c r="G154" t="s">
        <v>92</v>
      </c>
      <c r="J154" t="s">
        <v>92</v>
      </c>
      <c r="K154" t="s">
        <v>103</v>
      </c>
      <c r="L154" t="s">
        <v>92</v>
      </c>
      <c r="M154" t="s">
        <v>92</v>
      </c>
      <c r="N154" t="s">
        <v>92</v>
      </c>
      <c r="P154" t="s">
        <v>92</v>
      </c>
      <c r="S154" t="s">
        <v>92</v>
      </c>
      <c r="T154" t="s">
        <v>92</v>
      </c>
      <c r="V154" t="s">
        <v>26</v>
      </c>
    </row>
    <row r="155" spans="7:22">
      <c r="G155" t="s">
        <v>92</v>
      </c>
      <c r="J155" t="s">
        <v>92</v>
      </c>
      <c r="K155" t="s">
        <v>103</v>
      </c>
      <c r="L155" t="s">
        <v>92</v>
      </c>
      <c r="M155" t="s">
        <v>92</v>
      </c>
      <c r="N155" t="s">
        <v>92</v>
      </c>
      <c r="P155" t="s">
        <v>92</v>
      </c>
      <c r="S155" t="s">
        <v>92</v>
      </c>
      <c r="T155" t="s">
        <v>92</v>
      </c>
      <c r="V155" t="s">
        <v>26</v>
      </c>
    </row>
    <row r="156" spans="7:22">
      <c r="G156" t="s">
        <v>92</v>
      </c>
      <c r="J156" t="s">
        <v>92</v>
      </c>
      <c r="K156" t="s">
        <v>103</v>
      </c>
      <c r="L156" t="s">
        <v>92</v>
      </c>
      <c r="M156" t="s">
        <v>92</v>
      </c>
      <c r="N156" t="s">
        <v>92</v>
      </c>
      <c r="P156" t="s">
        <v>92</v>
      </c>
      <c r="S156" t="s">
        <v>92</v>
      </c>
      <c r="T156" t="s">
        <v>92</v>
      </c>
      <c r="V156" t="s">
        <v>26</v>
      </c>
    </row>
    <row r="157" spans="7:22">
      <c r="G157" t="s">
        <v>92</v>
      </c>
      <c r="J157" t="s">
        <v>92</v>
      </c>
      <c r="K157" t="s">
        <v>103</v>
      </c>
      <c r="L157" t="s">
        <v>92</v>
      </c>
      <c r="M157" t="s">
        <v>92</v>
      </c>
      <c r="N157" t="s">
        <v>92</v>
      </c>
      <c r="P157" t="s">
        <v>92</v>
      </c>
      <c r="S157" t="s">
        <v>92</v>
      </c>
      <c r="T157" t="s">
        <v>92</v>
      </c>
      <c r="V157" t="s">
        <v>26</v>
      </c>
    </row>
    <row r="158" spans="7:22">
      <c r="G158" t="s">
        <v>92</v>
      </c>
      <c r="J158" t="s">
        <v>92</v>
      </c>
      <c r="K158" t="s">
        <v>103</v>
      </c>
      <c r="L158" t="s">
        <v>92</v>
      </c>
      <c r="M158" t="s">
        <v>92</v>
      </c>
      <c r="N158" t="s">
        <v>92</v>
      </c>
      <c r="P158" t="s">
        <v>92</v>
      </c>
      <c r="S158" t="s">
        <v>92</v>
      </c>
      <c r="T158" t="s">
        <v>92</v>
      </c>
      <c r="V158" t="s">
        <v>26</v>
      </c>
    </row>
    <row r="159" spans="7:22">
      <c r="G159" t="s">
        <v>92</v>
      </c>
      <c r="J159" t="s">
        <v>92</v>
      </c>
      <c r="K159" t="s">
        <v>103</v>
      </c>
      <c r="L159" t="s">
        <v>92</v>
      </c>
      <c r="M159" t="s">
        <v>92</v>
      </c>
      <c r="N159" t="s">
        <v>92</v>
      </c>
      <c r="P159" t="s">
        <v>92</v>
      </c>
      <c r="S159" t="s">
        <v>92</v>
      </c>
      <c r="T159" t="s">
        <v>92</v>
      </c>
      <c r="V159" t="s">
        <v>26</v>
      </c>
    </row>
    <row r="160" spans="7:22">
      <c r="G160" t="s">
        <v>92</v>
      </c>
      <c r="J160" t="s">
        <v>92</v>
      </c>
      <c r="K160" t="s">
        <v>103</v>
      </c>
      <c r="L160" t="s">
        <v>92</v>
      </c>
      <c r="M160" t="s">
        <v>92</v>
      </c>
      <c r="N160" t="s">
        <v>92</v>
      </c>
      <c r="P160" t="s">
        <v>92</v>
      </c>
      <c r="S160" t="s">
        <v>92</v>
      </c>
      <c r="T160" t="s">
        <v>92</v>
      </c>
      <c r="V160" t="s">
        <v>26</v>
      </c>
    </row>
    <row r="161" spans="7:22">
      <c r="G161" t="s">
        <v>92</v>
      </c>
      <c r="J161" t="s">
        <v>92</v>
      </c>
      <c r="K161" t="s">
        <v>103</v>
      </c>
      <c r="L161" t="s">
        <v>92</v>
      </c>
      <c r="M161" t="s">
        <v>92</v>
      </c>
      <c r="N161" t="s">
        <v>92</v>
      </c>
      <c r="P161" t="s">
        <v>92</v>
      </c>
      <c r="S161" t="s">
        <v>92</v>
      </c>
      <c r="T161" t="s">
        <v>92</v>
      </c>
      <c r="V161" t="s">
        <v>26</v>
      </c>
    </row>
    <row r="162" spans="7:22">
      <c r="G162" t="s">
        <v>92</v>
      </c>
      <c r="J162" t="s">
        <v>92</v>
      </c>
      <c r="K162" t="s">
        <v>103</v>
      </c>
      <c r="L162" t="s">
        <v>92</v>
      </c>
      <c r="M162" t="s">
        <v>92</v>
      </c>
      <c r="N162" t="s">
        <v>92</v>
      </c>
      <c r="P162" t="s">
        <v>92</v>
      </c>
      <c r="S162" t="s">
        <v>92</v>
      </c>
      <c r="T162" t="s">
        <v>92</v>
      </c>
      <c r="V162" t="s">
        <v>26</v>
      </c>
    </row>
    <row r="163" spans="7:22">
      <c r="G163" t="s">
        <v>92</v>
      </c>
      <c r="J163" t="s">
        <v>92</v>
      </c>
      <c r="K163" t="s">
        <v>103</v>
      </c>
      <c r="L163" t="s">
        <v>92</v>
      </c>
      <c r="M163" t="s">
        <v>92</v>
      </c>
      <c r="N163" t="s">
        <v>92</v>
      </c>
      <c r="P163" t="s">
        <v>92</v>
      </c>
      <c r="S163" t="s">
        <v>92</v>
      </c>
      <c r="T163" t="s">
        <v>92</v>
      </c>
      <c r="V163" t="s">
        <v>26</v>
      </c>
    </row>
    <row r="164" spans="7:22">
      <c r="G164" t="s">
        <v>92</v>
      </c>
      <c r="J164" t="s">
        <v>92</v>
      </c>
      <c r="K164" t="s">
        <v>103</v>
      </c>
      <c r="L164" t="s">
        <v>92</v>
      </c>
      <c r="M164" t="s">
        <v>92</v>
      </c>
      <c r="N164" t="s">
        <v>92</v>
      </c>
      <c r="P164" t="s">
        <v>92</v>
      </c>
      <c r="S164" t="s">
        <v>92</v>
      </c>
      <c r="T164" t="s">
        <v>92</v>
      </c>
      <c r="V164" t="s">
        <v>26</v>
      </c>
    </row>
    <row r="165" spans="7:22">
      <c r="G165" t="s">
        <v>92</v>
      </c>
      <c r="J165" t="s">
        <v>92</v>
      </c>
      <c r="K165" t="s">
        <v>103</v>
      </c>
      <c r="L165" t="s">
        <v>92</v>
      </c>
      <c r="M165" t="s">
        <v>92</v>
      </c>
      <c r="N165" t="s">
        <v>92</v>
      </c>
      <c r="P165" t="s">
        <v>92</v>
      </c>
      <c r="S165" t="s">
        <v>92</v>
      </c>
      <c r="T165" t="s">
        <v>92</v>
      </c>
      <c r="V165" t="s">
        <v>26</v>
      </c>
    </row>
    <row r="166" spans="7:22">
      <c r="G166" t="s">
        <v>92</v>
      </c>
      <c r="J166" t="s">
        <v>92</v>
      </c>
      <c r="K166" t="s">
        <v>103</v>
      </c>
      <c r="L166" t="s">
        <v>92</v>
      </c>
      <c r="M166" t="s">
        <v>92</v>
      </c>
      <c r="N166" t="s">
        <v>92</v>
      </c>
      <c r="P166" t="s">
        <v>92</v>
      </c>
      <c r="S166" t="s">
        <v>92</v>
      </c>
      <c r="T166" t="s">
        <v>92</v>
      </c>
      <c r="V166" t="s">
        <v>26</v>
      </c>
    </row>
    <row r="167" spans="7:22">
      <c r="G167" t="s">
        <v>92</v>
      </c>
      <c r="J167" t="s">
        <v>92</v>
      </c>
      <c r="K167" t="s">
        <v>103</v>
      </c>
      <c r="L167" t="s">
        <v>92</v>
      </c>
      <c r="M167" t="s">
        <v>92</v>
      </c>
      <c r="N167" t="s">
        <v>92</v>
      </c>
      <c r="P167" t="s">
        <v>92</v>
      </c>
      <c r="S167" t="s">
        <v>92</v>
      </c>
      <c r="T167" t="s">
        <v>92</v>
      </c>
      <c r="V167" t="s">
        <v>26</v>
      </c>
    </row>
    <row r="168" spans="7:22">
      <c r="G168" t="s">
        <v>92</v>
      </c>
      <c r="J168" t="s">
        <v>92</v>
      </c>
      <c r="K168" t="s">
        <v>103</v>
      </c>
      <c r="L168" t="s">
        <v>92</v>
      </c>
      <c r="M168" t="s">
        <v>92</v>
      </c>
      <c r="N168" t="s">
        <v>92</v>
      </c>
      <c r="P168" t="s">
        <v>92</v>
      </c>
      <c r="S168" t="s">
        <v>92</v>
      </c>
      <c r="T168" t="s">
        <v>92</v>
      </c>
      <c r="V168" t="s">
        <v>26</v>
      </c>
    </row>
    <row r="169" spans="7:22">
      <c r="G169" t="s">
        <v>92</v>
      </c>
      <c r="J169" t="s">
        <v>92</v>
      </c>
      <c r="K169" t="s">
        <v>103</v>
      </c>
      <c r="L169" t="s">
        <v>92</v>
      </c>
      <c r="M169" t="s">
        <v>92</v>
      </c>
      <c r="N169" t="s">
        <v>92</v>
      </c>
      <c r="P169" t="s">
        <v>92</v>
      </c>
      <c r="S169" t="s">
        <v>92</v>
      </c>
      <c r="T169" t="s">
        <v>92</v>
      </c>
      <c r="V169" t="s">
        <v>26</v>
      </c>
    </row>
    <row r="170" spans="7:22">
      <c r="G170" t="s">
        <v>92</v>
      </c>
      <c r="J170" t="s">
        <v>92</v>
      </c>
      <c r="K170" t="s">
        <v>103</v>
      </c>
      <c r="L170" t="s">
        <v>92</v>
      </c>
      <c r="M170" t="s">
        <v>92</v>
      </c>
      <c r="N170" t="s">
        <v>92</v>
      </c>
      <c r="P170" t="s">
        <v>92</v>
      </c>
      <c r="S170" t="s">
        <v>92</v>
      </c>
      <c r="T170" t="s">
        <v>92</v>
      </c>
      <c r="V170" t="s">
        <v>26</v>
      </c>
    </row>
    <row r="171" spans="7:22">
      <c r="G171" t="s">
        <v>92</v>
      </c>
      <c r="J171" t="s">
        <v>92</v>
      </c>
      <c r="K171" t="s">
        <v>103</v>
      </c>
      <c r="L171" t="s">
        <v>92</v>
      </c>
      <c r="M171" t="s">
        <v>92</v>
      </c>
      <c r="N171" t="s">
        <v>92</v>
      </c>
      <c r="P171" t="s">
        <v>92</v>
      </c>
      <c r="S171" t="s">
        <v>92</v>
      </c>
      <c r="T171" t="s">
        <v>92</v>
      </c>
      <c r="V171" t="s">
        <v>26</v>
      </c>
    </row>
    <row r="172" spans="7:22">
      <c r="G172" t="s">
        <v>92</v>
      </c>
      <c r="J172" t="s">
        <v>92</v>
      </c>
      <c r="K172" t="s">
        <v>103</v>
      </c>
      <c r="L172" t="s">
        <v>92</v>
      </c>
      <c r="M172" t="s">
        <v>92</v>
      </c>
      <c r="N172" t="s">
        <v>92</v>
      </c>
      <c r="P172" t="s">
        <v>92</v>
      </c>
      <c r="S172" t="s">
        <v>92</v>
      </c>
      <c r="T172" t="s">
        <v>92</v>
      </c>
      <c r="V172" t="s">
        <v>26</v>
      </c>
    </row>
    <row r="173" spans="7:22">
      <c r="G173" t="s">
        <v>92</v>
      </c>
      <c r="J173" t="s">
        <v>92</v>
      </c>
      <c r="K173" t="s">
        <v>103</v>
      </c>
      <c r="L173" t="s">
        <v>92</v>
      </c>
      <c r="M173" t="s">
        <v>92</v>
      </c>
      <c r="N173" t="s">
        <v>92</v>
      </c>
      <c r="P173" t="s">
        <v>92</v>
      </c>
      <c r="S173" t="s">
        <v>92</v>
      </c>
      <c r="T173" t="s">
        <v>92</v>
      </c>
      <c r="V173" t="s">
        <v>26</v>
      </c>
    </row>
    <row r="174" spans="7:22">
      <c r="G174" t="s">
        <v>92</v>
      </c>
      <c r="J174" t="s">
        <v>92</v>
      </c>
      <c r="K174" t="s">
        <v>103</v>
      </c>
      <c r="L174" t="s">
        <v>92</v>
      </c>
      <c r="M174" t="s">
        <v>92</v>
      </c>
      <c r="N174" t="s">
        <v>92</v>
      </c>
      <c r="P174" t="s">
        <v>92</v>
      </c>
      <c r="S174" t="s">
        <v>92</v>
      </c>
      <c r="T174" t="s">
        <v>92</v>
      </c>
      <c r="V174" t="s">
        <v>26</v>
      </c>
    </row>
    <row r="175" spans="7:22">
      <c r="G175" t="s">
        <v>92</v>
      </c>
      <c r="J175" t="s">
        <v>92</v>
      </c>
      <c r="K175" t="s">
        <v>103</v>
      </c>
      <c r="L175" t="s">
        <v>92</v>
      </c>
      <c r="M175" t="s">
        <v>92</v>
      </c>
      <c r="N175" t="s">
        <v>92</v>
      </c>
      <c r="P175" t="s">
        <v>92</v>
      </c>
      <c r="S175" t="s">
        <v>92</v>
      </c>
      <c r="T175" t="s">
        <v>92</v>
      </c>
      <c r="V175" t="s">
        <v>26</v>
      </c>
    </row>
    <row r="176" spans="7:22">
      <c r="G176" t="s">
        <v>92</v>
      </c>
      <c r="J176" t="s">
        <v>92</v>
      </c>
      <c r="K176" t="s">
        <v>103</v>
      </c>
      <c r="L176" t="s">
        <v>92</v>
      </c>
      <c r="M176" t="s">
        <v>92</v>
      </c>
      <c r="N176" t="s">
        <v>92</v>
      </c>
      <c r="P176" t="s">
        <v>92</v>
      </c>
      <c r="S176" t="s">
        <v>92</v>
      </c>
      <c r="T176" t="s">
        <v>92</v>
      </c>
      <c r="V176" t="s">
        <v>26</v>
      </c>
    </row>
    <row r="177" spans="7:22">
      <c r="G177" t="s">
        <v>92</v>
      </c>
      <c r="J177" t="s">
        <v>92</v>
      </c>
      <c r="K177" t="s">
        <v>103</v>
      </c>
      <c r="L177" t="s">
        <v>92</v>
      </c>
      <c r="M177" t="s">
        <v>92</v>
      </c>
      <c r="N177" t="s">
        <v>92</v>
      </c>
      <c r="P177" t="s">
        <v>92</v>
      </c>
      <c r="S177" t="s">
        <v>92</v>
      </c>
      <c r="T177" t="s">
        <v>92</v>
      </c>
      <c r="V177" t="s">
        <v>26</v>
      </c>
    </row>
    <row r="178" spans="7:22">
      <c r="G178" t="s">
        <v>92</v>
      </c>
      <c r="J178" t="s">
        <v>92</v>
      </c>
      <c r="K178" t="s">
        <v>103</v>
      </c>
      <c r="L178" t="s">
        <v>92</v>
      </c>
      <c r="M178" t="s">
        <v>92</v>
      </c>
      <c r="N178" t="s">
        <v>92</v>
      </c>
      <c r="P178" t="s">
        <v>92</v>
      </c>
      <c r="S178" t="s">
        <v>92</v>
      </c>
      <c r="T178" t="s">
        <v>92</v>
      </c>
      <c r="V178" t="s">
        <v>26</v>
      </c>
    </row>
    <row r="179" spans="7:22">
      <c r="G179" t="s">
        <v>92</v>
      </c>
      <c r="J179" t="s">
        <v>92</v>
      </c>
      <c r="K179" t="s">
        <v>103</v>
      </c>
      <c r="L179" t="s">
        <v>92</v>
      </c>
      <c r="M179" t="s">
        <v>92</v>
      </c>
      <c r="N179" t="s">
        <v>92</v>
      </c>
      <c r="P179" t="s">
        <v>92</v>
      </c>
      <c r="S179" t="s">
        <v>92</v>
      </c>
      <c r="T179" t="s">
        <v>92</v>
      </c>
      <c r="V179" t="s">
        <v>26</v>
      </c>
    </row>
    <row r="180" spans="7:22">
      <c r="G180" t="s">
        <v>92</v>
      </c>
      <c r="J180" t="s">
        <v>92</v>
      </c>
      <c r="K180" t="s">
        <v>103</v>
      </c>
      <c r="L180" t="s">
        <v>92</v>
      </c>
      <c r="M180" t="s">
        <v>92</v>
      </c>
      <c r="N180" t="s">
        <v>92</v>
      </c>
      <c r="P180" t="s">
        <v>92</v>
      </c>
      <c r="S180" t="s">
        <v>92</v>
      </c>
      <c r="T180" t="s">
        <v>92</v>
      </c>
      <c r="V180" t="s">
        <v>26</v>
      </c>
    </row>
    <row r="181" spans="7:22">
      <c r="G181" t="s">
        <v>92</v>
      </c>
      <c r="J181" t="s">
        <v>92</v>
      </c>
      <c r="K181" t="s">
        <v>103</v>
      </c>
      <c r="L181" t="s">
        <v>92</v>
      </c>
      <c r="M181" t="s">
        <v>92</v>
      </c>
      <c r="N181" t="s">
        <v>92</v>
      </c>
      <c r="P181" t="s">
        <v>92</v>
      </c>
      <c r="S181" t="s">
        <v>92</v>
      </c>
      <c r="T181" t="s">
        <v>92</v>
      </c>
      <c r="V181" t="s">
        <v>26</v>
      </c>
    </row>
    <row r="182" spans="7:22">
      <c r="G182" t="s">
        <v>92</v>
      </c>
      <c r="J182" t="s">
        <v>92</v>
      </c>
      <c r="K182" t="s">
        <v>103</v>
      </c>
      <c r="L182" t="s">
        <v>92</v>
      </c>
      <c r="M182" t="s">
        <v>92</v>
      </c>
      <c r="N182" t="s">
        <v>92</v>
      </c>
      <c r="P182" t="s">
        <v>92</v>
      </c>
      <c r="S182" t="s">
        <v>92</v>
      </c>
      <c r="T182" t="s">
        <v>92</v>
      </c>
      <c r="V182" t="s">
        <v>26</v>
      </c>
    </row>
    <row r="183" spans="7:22">
      <c r="G183" t="s">
        <v>92</v>
      </c>
      <c r="J183" t="s">
        <v>92</v>
      </c>
      <c r="K183" t="s">
        <v>103</v>
      </c>
      <c r="L183" t="s">
        <v>92</v>
      </c>
      <c r="M183" t="s">
        <v>92</v>
      </c>
      <c r="N183" t="s">
        <v>92</v>
      </c>
      <c r="P183" t="s">
        <v>92</v>
      </c>
      <c r="S183" t="s">
        <v>92</v>
      </c>
      <c r="T183" t="s">
        <v>92</v>
      </c>
      <c r="V183" t="s">
        <v>26</v>
      </c>
    </row>
    <row r="184" spans="7:22">
      <c r="G184" t="s">
        <v>92</v>
      </c>
      <c r="J184" t="s">
        <v>92</v>
      </c>
      <c r="K184" t="s">
        <v>103</v>
      </c>
      <c r="L184" t="s">
        <v>92</v>
      </c>
      <c r="M184" t="s">
        <v>92</v>
      </c>
      <c r="N184" t="s">
        <v>92</v>
      </c>
      <c r="P184" t="s">
        <v>92</v>
      </c>
      <c r="S184" t="s">
        <v>92</v>
      </c>
      <c r="T184" t="s">
        <v>92</v>
      </c>
      <c r="V184" t="s">
        <v>26</v>
      </c>
    </row>
    <row r="185" spans="7:22">
      <c r="G185" t="s">
        <v>92</v>
      </c>
      <c r="J185" t="s">
        <v>92</v>
      </c>
      <c r="K185" t="s">
        <v>103</v>
      </c>
      <c r="L185" t="s">
        <v>92</v>
      </c>
      <c r="M185" t="s">
        <v>92</v>
      </c>
      <c r="N185" t="s">
        <v>92</v>
      </c>
      <c r="P185" t="s">
        <v>92</v>
      </c>
      <c r="S185" t="s">
        <v>92</v>
      </c>
      <c r="T185" t="s">
        <v>92</v>
      </c>
      <c r="V185" t="s">
        <v>26</v>
      </c>
    </row>
    <row r="186" spans="7:22">
      <c r="G186" t="s">
        <v>92</v>
      </c>
      <c r="J186" t="s">
        <v>92</v>
      </c>
      <c r="K186" t="s">
        <v>103</v>
      </c>
      <c r="L186" t="s">
        <v>92</v>
      </c>
      <c r="M186" t="s">
        <v>92</v>
      </c>
      <c r="N186" t="s">
        <v>92</v>
      </c>
      <c r="P186" t="s">
        <v>92</v>
      </c>
      <c r="S186" t="s">
        <v>92</v>
      </c>
      <c r="T186" t="s">
        <v>92</v>
      </c>
      <c r="V186" t="s">
        <v>26</v>
      </c>
    </row>
    <row r="187" spans="7:22">
      <c r="G187" t="s">
        <v>92</v>
      </c>
      <c r="J187" t="s">
        <v>92</v>
      </c>
      <c r="K187" t="s">
        <v>103</v>
      </c>
      <c r="L187" t="s">
        <v>92</v>
      </c>
      <c r="M187" t="s">
        <v>92</v>
      </c>
      <c r="N187" t="s">
        <v>92</v>
      </c>
      <c r="P187" t="s">
        <v>92</v>
      </c>
      <c r="S187" t="s">
        <v>92</v>
      </c>
      <c r="T187" t="s">
        <v>92</v>
      </c>
      <c r="V187" t="s">
        <v>26</v>
      </c>
    </row>
    <row r="188" spans="7:22">
      <c r="G188" t="s">
        <v>92</v>
      </c>
      <c r="J188" t="s">
        <v>92</v>
      </c>
      <c r="K188" t="s">
        <v>103</v>
      </c>
      <c r="L188" t="s">
        <v>92</v>
      </c>
      <c r="M188" t="s">
        <v>92</v>
      </c>
      <c r="N188" t="s">
        <v>92</v>
      </c>
      <c r="P188" t="s">
        <v>92</v>
      </c>
      <c r="S188" t="s">
        <v>92</v>
      </c>
      <c r="T188" t="s">
        <v>92</v>
      </c>
      <c r="V188" t="s">
        <v>26</v>
      </c>
    </row>
    <row r="189" spans="7:22">
      <c r="G189" t="s">
        <v>92</v>
      </c>
      <c r="J189" t="s">
        <v>92</v>
      </c>
      <c r="K189" t="s">
        <v>103</v>
      </c>
      <c r="L189" t="s">
        <v>92</v>
      </c>
      <c r="M189" t="s">
        <v>92</v>
      </c>
      <c r="N189" t="s">
        <v>92</v>
      </c>
      <c r="P189" t="s">
        <v>92</v>
      </c>
      <c r="S189" t="s">
        <v>92</v>
      </c>
      <c r="T189" t="s">
        <v>92</v>
      </c>
      <c r="V189" t="s">
        <v>26</v>
      </c>
    </row>
    <row r="190" spans="7:22">
      <c r="G190" t="s">
        <v>92</v>
      </c>
      <c r="J190" t="s">
        <v>92</v>
      </c>
      <c r="K190" t="s">
        <v>103</v>
      </c>
      <c r="L190" t="s">
        <v>92</v>
      </c>
      <c r="M190" t="s">
        <v>92</v>
      </c>
      <c r="N190" t="s">
        <v>92</v>
      </c>
      <c r="P190" t="s">
        <v>92</v>
      </c>
      <c r="S190" t="s">
        <v>92</v>
      </c>
      <c r="T190" t="s">
        <v>92</v>
      </c>
      <c r="V190" t="s">
        <v>26</v>
      </c>
    </row>
    <row r="191" spans="7:22">
      <c r="G191" t="s">
        <v>92</v>
      </c>
      <c r="J191" t="s">
        <v>92</v>
      </c>
      <c r="K191" t="s">
        <v>103</v>
      </c>
      <c r="L191" t="s">
        <v>92</v>
      </c>
      <c r="M191" t="s">
        <v>92</v>
      </c>
      <c r="N191" t="s">
        <v>92</v>
      </c>
      <c r="P191" t="s">
        <v>92</v>
      </c>
      <c r="S191" t="s">
        <v>92</v>
      </c>
      <c r="T191" t="s">
        <v>92</v>
      </c>
      <c r="V191" t="s">
        <v>26</v>
      </c>
    </row>
    <row r="192" spans="7:22">
      <c r="G192" t="s">
        <v>92</v>
      </c>
      <c r="J192" t="s">
        <v>92</v>
      </c>
      <c r="K192" t="s">
        <v>103</v>
      </c>
      <c r="L192" t="s">
        <v>92</v>
      </c>
      <c r="M192" t="s">
        <v>92</v>
      </c>
      <c r="N192" t="s">
        <v>92</v>
      </c>
      <c r="P192" t="s">
        <v>92</v>
      </c>
      <c r="S192" t="s">
        <v>92</v>
      </c>
      <c r="T192" t="s">
        <v>92</v>
      </c>
      <c r="V192" t="s">
        <v>26</v>
      </c>
    </row>
    <row r="193" spans="7:22">
      <c r="G193" t="s">
        <v>92</v>
      </c>
      <c r="J193" t="s">
        <v>92</v>
      </c>
      <c r="K193" t="s">
        <v>103</v>
      </c>
      <c r="L193" t="s">
        <v>92</v>
      </c>
      <c r="M193" t="s">
        <v>92</v>
      </c>
      <c r="N193" t="s">
        <v>92</v>
      </c>
      <c r="P193" t="s">
        <v>92</v>
      </c>
      <c r="S193" t="s">
        <v>92</v>
      </c>
      <c r="T193" t="s">
        <v>92</v>
      </c>
      <c r="V193" t="s">
        <v>26</v>
      </c>
    </row>
    <row r="194" spans="7:22">
      <c r="G194" t="s">
        <v>92</v>
      </c>
      <c r="J194" t="s">
        <v>92</v>
      </c>
      <c r="K194" t="s">
        <v>103</v>
      </c>
      <c r="L194" t="s">
        <v>92</v>
      </c>
      <c r="M194" t="s">
        <v>92</v>
      </c>
      <c r="N194" t="s">
        <v>92</v>
      </c>
      <c r="P194" t="s">
        <v>92</v>
      </c>
      <c r="S194" t="s">
        <v>92</v>
      </c>
      <c r="T194" t="s">
        <v>92</v>
      </c>
      <c r="V194" t="s">
        <v>26</v>
      </c>
    </row>
    <row r="195" spans="7:22">
      <c r="G195" t="s">
        <v>92</v>
      </c>
      <c r="J195" t="s">
        <v>92</v>
      </c>
      <c r="K195" t="s">
        <v>103</v>
      </c>
      <c r="L195" t="s">
        <v>92</v>
      </c>
      <c r="M195" t="s">
        <v>92</v>
      </c>
      <c r="N195" t="s">
        <v>92</v>
      </c>
      <c r="P195" t="s">
        <v>92</v>
      </c>
      <c r="S195" t="s">
        <v>92</v>
      </c>
      <c r="T195" t="s">
        <v>92</v>
      </c>
      <c r="V195" t="s">
        <v>26</v>
      </c>
    </row>
    <row r="196" spans="7:22">
      <c r="G196" t="s">
        <v>92</v>
      </c>
      <c r="J196" t="s">
        <v>92</v>
      </c>
      <c r="K196" t="s">
        <v>103</v>
      </c>
      <c r="L196" t="s">
        <v>92</v>
      </c>
      <c r="M196" t="s">
        <v>92</v>
      </c>
      <c r="N196" t="s">
        <v>92</v>
      </c>
      <c r="P196" t="s">
        <v>92</v>
      </c>
      <c r="S196" t="s">
        <v>92</v>
      </c>
      <c r="T196" t="s">
        <v>92</v>
      </c>
      <c r="V196" t="s">
        <v>26</v>
      </c>
    </row>
    <row r="197" spans="7:22">
      <c r="G197" t="s">
        <v>92</v>
      </c>
      <c r="J197" t="s">
        <v>92</v>
      </c>
      <c r="K197" t="s">
        <v>103</v>
      </c>
      <c r="L197" t="s">
        <v>92</v>
      </c>
      <c r="M197" t="s">
        <v>92</v>
      </c>
      <c r="N197" t="s">
        <v>92</v>
      </c>
      <c r="P197" t="s">
        <v>92</v>
      </c>
      <c r="S197" t="s">
        <v>92</v>
      </c>
      <c r="T197" t="s">
        <v>92</v>
      </c>
      <c r="V197" t="s">
        <v>26</v>
      </c>
    </row>
    <row r="198" spans="7:22">
      <c r="G198" t="s">
        <v>92</v>
      </c>
      <c r="J198" t="s">
        <v>92</v>
      </c>
      <c r="K198" t="s">
        <v>103</v>
      </c>
      <c r="L198" t="s">
        <v>92</v>
      </c>
      <c r="M198" t="s">
        <v>92</v>
      </c>
      <c r="N198" t="s">
        <v>92</v>
      </c>
      <c r="P198" t="s">
        <v>92</v>
      </c>
      <c r="S198" t="s">
        <v>92</v>
      </c>
      <c r="T198" t="s">
        <v>92</v>
      </c>
      <c r="V198" t="s">
        <v>26</v>
      </c>
    </row>
    <row r="199" spans="7:22">
      <c r="G199" t="s">
        <v>92</v>
      </c>
      <c r="J199" t="s">
        <v>92</v>
      </c>
      <c r="K199" t="s">
        <v>103</v>
      </c>
      <c r="L199" t="s">
        <v>92</v>
      </c>
      <c r="M199" t="s">
        <v>92</v>
      </c>
      <c r="N199" t="s">
        <v>92</v>
      </c>
      <c r="P199" t="s">
        <v>92</v>
      </c>
      <c r="S199" t="s">
        <v>92</v>
      </c>
      <c r="T199" t="s">
        <v>92</v>
      </c>
      <c r="V199" t="s">
        <v>26</v>
      </c>
    </row>
    <row r="200" spans="7:22">
      <c r="G200" t="s">
        <v>92</v>
      </c>
      <c r="J200" t="s">
        <v>92</v>
      </c>
      <c r="K200" t="s">
        <v>103</v>
      </c>
      <c r="L200" t="s">
        <v>92</v>
      </c>
      <c r="M200" t="s">
        <v>92</v>
      </c>
      <c r="N200" t="s">
        <v>92</v>
      </c>
      <c r="P200" t="s">
        <v>92</v>
      </c>
      <c r="S200" t="s">
        <v>92</v>
      </c>
      <c r="T200" t="s">
        <v>92</v>
      </c>
      <c r="V200" t="s">
        <v>26</v>
      </c>
    </row>
    <row r="201" spans="7:22">
      <c r="G201" t="s">
        <v>92</v>
      </c>
      <c r="J201" t="s">
        <v>92</v>
      </c>
      <c r="K201" t="s">
        <v>103</v>
      </c>
      <c r="L201" t="s">
        <v>92</v>
      </c>
      <c r="M201" t="s">
        <v>92</v>
      </c>
      <c r="N201" t="s">
        <v>92</v>
      </c>
      <c r="P201" t="s">
        <v>92</v>
      </c>
      <c r="S201" t="s">
        <v>92</v>
      </c>
      <c r="T201" t="s">
        <v>92</v>
      </c>
      <c r="V201" t="s">
        <v>26</v>
      </c>
    </row>
    <row r="202" spans="7:22">
      <c r="G202" t="s">
        <v>92</v>
      </c>
      <c r="J202" t="s">
        <v>92</v>
      </c>
      <c r="K202" t="s">
        <v>103</v>
      </c>
      <c r="L202" t="s">
        <v>92</v>
      </c>
      <c r="M202" t="s">
        <v>92</v>
      </c>
      <c r="N202" t="s">
        <v>92</v>
      </c>
      <c r="P202" t="s">
        <v>92</v>
      </c>
      <c r="S202" t="s">
        <v>92</v>
      </c>
      <c r="T202" t="s">
        <v>92</v>
      </c>
      <c r="V202" t="s">
        <v>26</v>
      </c>
    </row>
    <row r="203" spans="7:22">
      <c r="G203" t="s">
        <v>92</v>
      </c>
      <c r="J203" t="s">
        <v>92</v>
      </c>
      <c r="K203" t="s">
        <v>103</v>
      </c>
      <c r="L203" t="s">
        <v>92</v>
      </c>
      <c r="M203" t="s">
        <v>92</v>
      </c>
      <c r="N203" t="s">
        <v>92</v>
      </c>
      <c r="P203" t="s">
        <v>92</v>
      </c>
      <c r="S203" t="s">
        <v>92</v>
      </c>
      <c r="T203" t="s">
        <v>92</v>
      </c>
      <c r="V203" t="s">
        <v>26</v>
      </c>
    </row>
    <row r="204" spans="7:22">
      <c r="G204" t="s">
        <v>92</v>
      </c>
      <c r="J204" t="s">
        <v>92</v>
      </c>
      <c r="K204" t="s">
        <v>103</v>
      </c>
      <c r="L204" t="s">
        <v>92</v>
      </c>
      <c r="M204" t="s">
        <v>92</v>
      </c>
      <c r="N204" t="s">
        <v>92</v>
      </c>
      <c r="P204" t="s">
        <v>92</v>
      </c>
      <c r="S204" t="s">
        <v>92</v>
      </c>
      <c r="T204" t="s">
        <v>92</v>
      </c>
      <c r="V204" t="s">
        <v>26</v>
      </c>
    </row>
    <row r="205" spans="7:22">
      <c r="G205" t="s">
        <v>92</v>
      </c>
      <c r="J205" t="s">
        <v>92</v>
      </c>
      <c r="K205" t="s">
        <v>103</v>
      </c>
      <c r="L205" t="s">
        <v>92</v>
      </c>
      <c r="M205" t="s">
        <v>92</v>
      </c>
      <c r="N205" t="s">
        <v>92</v>
      </c>
      <c r="P205" t="s">
        <v>92</v>
      </c>
      <c r="S205" t="s">
        <v>92</v>
      </c>
      <c r="T205" t="s">
        <v>92</v>
      </c>
      <c r="V205" t="s">
        <v>26</v>
      </c>
    </row>
    <row r="206" spans="7:22">
      <c r="G206" t="s">
        <v>92</v>
      </c>
      <c r="J206" t="s">
        <v>92</v>
      </c>
      <c r="K206" t="s">
        <v>103</v>
      </c>
      <c r="L206" t="s">
        <v>92</v>
      </c>
      <c r="M206" t="s">
        <v>92</v>
      </c>
      <c r="N206" t="s">
        <v>92</v>
      </c>
      <c r="P206" t="s">
        <v>92</v>
      </c>
      <c r="S206" t="s">
        <v>92</v>
      </c>
      <c r="T206" t="s">
        <v>92</v>
      </c>
      <c r="V206" t="s">
        <v>26</v>
      </c>
    </row>
    <row r="207" spans="7:22">
      <c r="G207" t="s">
        <v>92</v>
      </c>
      <c r="J207" t="s">
        <v>92</v>
      </c>
      <c r="K207" t="s">
        <v>103</v>
      </c>
      <c r="L207" t="s">
        <v>92</v>
      </c>
      <c r="M207" t="s">
        <v>92</v>
      </c>
      <c r="N207" t="s">
        <v>92</v>
      </c>
      <c r="P207" t="s">
        <v>92</v>
      </c>
      <c r="S207" t="s">
        <v>92</v>
      </c>
      <c r="T207" t="s">
        <v>92</v>
      </c>
      <c r="V207" t="s">
        <v>26</v>
      </c>
    </row>
    <row r="208" spans="7:22">
      <c r="G208" t="s">
        <v>92</v>
      </c>
      <c r="J208" t="s">
        <v>92</v>
      </c>
      <c r="K208" t="s">
        <v>103</v>
      </c>
      <c r="L208" t="s">
        <v>92</v>
      </c>
      <c r="M208" t="s">
        <v>92</v>
      </c>
      <c r="N208" t="s">
        <v>92</v>
      </c>
      <c r="P208" t="s">
        <v>92</v>
      </c>
      <c r="S208" t="s">
        <v>92</v>
      </c>
      <c r="T208" t="s">
        <v>92</v>
      </c>
      <c r="V208" t="s">
        <v>26</v>
      </c>
    </row>
    <row r="209" spans="7:22">
      <c r="G209" t="s">
        <v>92</v>
      </c>
      <c r="J209" t="s">
        <v>92</v>
      </c>
      <c r="K209" t="s">
        <v>103</v>
      </c>
      <c r="L209" t="s">
        <v>92</v>
      </c>
      <c r="M209" t="s">
        <v>92</v>
      </c>
      <c r="N209" t="s">
        <v>92</v>
      </c>
      <c r="P209" t="s">
        <v>92</v>
      </c>
      <c r="S209" t="s">
        <v>92</v>
      </c>
      <c r="T209" t="s">
        <v>92</v>
      </c>
      <c r="V209" t="s">
        <v>26</v>
      </c>
    </row>
    <row r="210" spans="7:22">
      <c r="G210" t="s">
        <v>92</v>
      </c>
      <c r="J210" t="s">
        <v>92</v>
      </c>
      <c r="K210" t="s">
        <v>103</v>
      </c>
      <c r="L210" t="s">
        <v>92</v>
      </c>
      <c r="M210" t="s">
        <v>92</v>
      </c>
      <c r="N210" t="s">
        <v>92</v>
      </c>
      <c r="P210" t="s">
        <v>92</v>
      </c>
      <c r="S210" t="s">
        <v>92</v>
      </c>
      <c r="T210" t="s">
        <v>92</v>
      </c>
      <c r="V210" t="s">
        <v>26</v>
      </c>
    </row>
    <row r="211" spans="7:22">
      <c r="G211" t="s">
        <v>92</v>
      </c>
      <c r="J211" t="s">
        <v>92</v>
      </c>
      <c r="K211" t="s">
        <v>103</v>
      </c>
      <c r="L211" t="s">
        <v>92</v>
      </c>
      <c r="M211" t="s">
        <v>92</v>
      </c>
      <c r="N211" t="s">
        <v>92</v>
      </c>
      <c r="P211" t="s">
        <v>92</v>
      </c>
      <c r="S211" t="s">
        <v>92</v>
      </c>
      <c r="T211" t="s">
        <v>92</v>
      </c>
      <c r="V211" t="s">
        <v>26</v>
      </c>
    </row>
    <row r="212" spans="7:22">
      <c r="G212" t="s">
        <v>92</v>
      </c>
      <c r="J212" t="s">
        <v>92</v>
      </c>
      <c r="K212" t="s">
        <v>103</v>
      </c>
      <c r="L212" t="s">
        <v>92</v>
      </c>
      <c r="M212" t="s">
        <v>92</v>
      </c>
      <c r="N212" t="s">
        <v>92</v>
      </c>
      <c r="P212" t="s">
        <v>92</v>
      </c>
      <c r="S212" t="s">
        <v>92</v>
      </c>
      <c r="T212" t="s">
        <v>92</v>
      </c>
      <c r="V212" t="s">
        <v>26</v>
      </c>
    </row>
    <row r="213" spans="7:22">
      <c r="G213" t="s">
        <v>92</v>
      </c>
      <c r="J213" t="s">
        <v>92</v>
      </c>
      <c r="K213" t="s">
        <v>103</v>
      </c>
      <c r="L213" t="s">
        <v>92</v>
      </c>
      <c r="M213" t="s">
        <v>92</v>
      </c>
      <c r="N213" t="s">
        <v>92</v>
      </c>
      <c r="P213" t="s">
        <v>92</v>
      </c>
      <c r="S213" t="s">
        <v>92</v>
      </c>
      <c r="T213" t="s">
        <v>92</v>
      </c>
      <c r="V213" t="s">
        <v>26</v>
      </c>
    </row>
    <row r="214" spans="7:22">
      <c r="G214" t="s">
        <v>92</v>
      </c>
      <c r="J214" t="s">
        <v>92</v>
      </c>
      <c r="K214" t="s">
        <v>103</v>
      </c>
      <c r="L214" t="s">
        <v>92</v>
      </c>
      <c r="M214" t="s">
        <v>92</v>
      </c>
      <c r="N214" t="s">
        <v>92</v>
      </c>
      <c r="P214" t="s">
        <v>92</v>
      </c>
      <c r="S214" t="s">
        <v>92</v>
      </c>
      <c r="T214" t="s">
        <v>92</v>
      </c>
      <c r="V214" t="s">
        <v>26</v>
      </c>
    </row>
    <row r="215" spans="7:22">
      <c r="G215" t="s">
        <v>92</v>
      </c>
      <c r="J215" t="s">
        <v>92</v>
      </c>
      <c r="K215" t="s">
        <v>103</v>
      </c>
      <c r="L215" t="s">
        <v>92</v>
      </c>
      <c r="M215" t="s">
        <v>92</v>
      </c>
      <c r="N215" t="s">
        <v>92</v>
      </c>
      <c r="P215" t="s">
        <v>92</v>
      </c>
      <c r="S215" t="s">
        <v>92</v>
      </c>
      <c r="T215" t="s">
        <v>92</v>
      </c>
      <c r="V215" t="s">
        <v>26</v>
      </c>
    </row>
    <row r="216" spans="7:22">
      <c r="G216" t="s">
        <v>92</v>
      </c>
      <c r="J216" t="s">
        <v>92</v>
      </c>
      <c r="K216" t="s">
        <v>103</v>
      </c>
      <c r="L216" t="s">
        <v>92</v>
      </c>
      <c r="M216" t="s">
        <v>92</v>
      </c>
      <c r="N216" t="s">
        <v>92</v>
      </c>
      <c r="P216" t="s">
        <v>92</v>
      </c>
      <c r="S216" t="s">
        <v>92</v>
      </c>
      <c r="T216" t="s">
        <v>92</v>
      </c>
      <c r="V216" t="s">
        <v>26</v>
      </c>
    </row>
    <row r="217" spans="7:22">
      <c r="G217" t="s">
        <v>92</v>
      </c>
      <c r="J217" t="s">
        <v>92</v>
      </c>
      <c r="K217" t="s">
        <v>103</v>
      </c>
      <c r="L217" t="s">
        <v>92</v>
      </c>
      <c r="M217" t="s">
        <v>92</v>
      </c>
      <c r="N217" t="s">
        <v>92</v>
      </c>
      <c r="P217" t="s">
        <v>92</v>
      </c>
      <c r="S217" t="s">
        <v>92</v>
      </c>
      <c r="T217" t="s">
        <v>92</v>
      </c>
      <c r="V217" t="s">
        <v>26</v>
      </c>
    </row>
    <row r="218" spans="7:22">
      <c r="G218" t="s">
        <v>92</v>
      </c>
      <c r="J218" t="s">
        <v>92</v>
      </c>
      <c r="K218" t="s">
        <v>103</v>
      </c>
      <c r="L218" t="s">
        <v>92</v>
      </c>
      <c r="M218" t="s">
        <v>92</v>
      </c>
      <c r="N218" t="s">
        <v>92</v>
      </c>
      <c r="P218" t="s">
        <v>92</v>
      </c>
      <c r="S218" t="s">
        <v>92</v>
      </c>
      <c r="T218" t="s">
        <v>92</v>
      </c>
      <c r="V218" t="s">
        <v>26</v>
      </c>
    </row>
    <row r="219" spans="7:22">
      <c r="G219" t="s">
        <v>92</v>
      </c>
      <c r="J219" t="s">
        <v>92</v>
      </c>
      <c r="K219" t="s">
        <v>103</v>
      </c>
      <c r="L219" t="s">
        <v>92</v>
      </c>
      <c r="M219" t="s">
        <v>92</v>
      </c>
      <c r="N219" t="s">
        <v>92</v>
      </c>
      <c r="P219" t="s">
        <v>92</v>
      </c>
      <c r="S219" t="s">
        <v>92</v>
      </c>
      <c r="T219" t="s">
        <v>92</v>
      </c>
      <c r="V219" t="s">
        <v>26</v>
      </c>
    </row>
    <row r="220" spans="7:22">
      <c r="G220" t="s">
        <v>92</v>
      </c>
      <c r="J220" t="s">
        <v>92</v>
      </c>
      <c r="K220" t="s">
        <v>103</v>
      </c>
      <c r="L220" t="s">
        <v>92</v>
      </c>
      <c r="M220" t="s">
        <v>92</v>
      </c>
      <c r="N220" t="s">
        <v>92</v>
      </c>
      <c r="P220" t="s">
        <v>92</v>
      </c>
      <c r="S220" t="s">
        <v>92</v>
      </c>
      <c r="T220" t="s">
        <v>92</v>
      </c>
      <c r="V220" t="s">
        <v>26</v>
      </c>
    </row>
    <row r="221" spans="7:22">
      <c r="G221" t="s">
        <v>92</v>
      </c>
      <c r="J221" t="s">
        <v>92</v>
      </c>
      <c r="K221" t="s">
        <v>103</v>
      </c>
      <c r="L221" t="s">
        <v>92</v>
      </c>
      <c r="M221" t="s">
        <v>92</v>
      </c>
      <c r="N221" t="s">
        <v>92</v>
      </c>
      <c r="P221" t="s">
        <v>92</v>
      </c>
      <c r="S221" t="s">
        <v>92</v>
      </c>
      <c r="T221" t="s">
        <v>92</v>
      </c>
      <c r="V221" t="s">
        <v>26</v>
      </c>
    </row>
    <row r="222" spans="7:22">
      <c r="G222" t="s">
        <v>92</v>
      </c>
      <c r="J222" t="s">
        <v>92</v>
      </c>
      <c r="K222" t="s">
        <v>103</v>
      </c>
      <c r="L222" t="s">
        <v>92</v>
      </c>
      <c r="M222" t="s">
        <v>92</v>
      </c>
      <c r="N222" t="s">
        <v>92</v>
      </c>
      <c r="P222" t="s">
        <v>92</v>
      </c>
      <c r="S222" t="s">
        <v>92</v>
      </c>
      <c r="T222" t="s">
        <v>92</v>
      </c>
      <c r="V222" t="s">
        <v>26</v>
      </c>
    </row>
    <row r="223" spans="7:22">
      <c r="G223" t="s">
        <v>92</v>
      </c>
      <c r="J223" t="s">
        <v>92</v>
      </c>
      <c r="K223" t="s">
        <v>103</v>
      </c>
      <c r="L223" t="s">
        <v>92</v>
      </c>
      <c r="M223" t="s">
        <v>92</v>
      </c>
      <c r="N223" t="s">
        <v>92</v>
      </c>
      <c r="P223" t="s">
        <v>92</v>
      </c>
      <c r="S223" t="s">
        <v>92</v>
      </c>
      <c r="T223" t="s">
        <v>92</v>
      </c>
      <c r="V223" t="s">
        <v>26</v>
      </c>
    </row>
    <row r="224" spans="7:22">
      <c r="G224" t="s">
        <v>92</v>
      </c>
      <c r="J224" t="s">
        <v>92</v>
      </c>
      <c r="K224" t="s">
        <v>103</v>
      </c>
      <c r="L224" t="s">
        <v>92</v>
      </c>
      <c r="M224" t="s">
        <v>92</v>
      </c>
      <c r="N224" t="s">
        <v>92</v>
      </c>
      <c r="P224" t="s">
        <v>92</v>
      </c>
      <c r="S224" t="s">
        <v>92</v>
      </c>
      <c r="T224" t="s">
        <v>92</v>
      </c>
      <c r="V224" t="s">
        <v>26</v>
      </c>
    </row>
    <row r="225" spans="7:22">
      <c r="G225" t="s">
        <v>92</v>
      </c>
      <c r="J225" t="s">
        <v>92</v>
      </c>
      <c r="K225" t="s">
        <v>103</v>
      </c>
      <c r="L225" t="s">
        <v>92</v>
      </c>
      <c r="M225" t="s">
        <v>92</v>
      </c>
      <c r="N225" t="s">
        <v>92</v>
      </c>
      <c r="P225" t="s">
        <v>92</v>
      </c>
      <c r="S225" t="s">
        <v>92</v>
      </c>
      <c r="T225" t="s">
        <v>92</v>
      </c>
      <c r="V225" t="s">
        <v>26</v>
      </c>
    </row>
    <row r="226" spans="7:22">
      <c r="G226" t="s">
        <v>92</v>
      </c>
      <c r="J226" t="s">
        <v>92</v>
      </c>
      <c r="K226" t="s">
        <v>103</v>
      </c>
      <c r="L226" t="s">
        <v>92</v>
      </c>
      <c r="M226" t="s">
        <v>92</v>
      </c>
      <c r="N226" t="s">
        <v>92</v>
      </c>
      <c r="P226" t="s">
        <v>92</v>
      </c>
      <c r="S226" t="s">
        <v>92</v>
      </c>
      <c r="T226" t="s">
        <v>92</v>
      </c>
      <c r="V226" t="s">
        <v>26</v>
      </c>
    </row>
    <row r="227" spans="7:22">
      <c r="G227" t="s">
        <v>92</v>
      </c>
      <c r="J227" t="s">
        <v>92</v>
      </c>
      <c r="K227" t="s">
        <v>103</v>
      </c>
      <c r="L227" t="s">
        <v>92</v>
      </c>
      <c r="M227" t="s">
        <v>92</v>
      </c>
      <c r="N227" t="s">
        <v>92</v>
      </c>
      <c r="P227" t="s">
        <v>92</v>
      </c>
      <c r="S227" t="s">
        <v>92</v>
      </c>
      <c r="T227" t="s">
        <v>92</v>
      </c>
      <c r="V227" t="s">
        <v>26</v>
      </c>
    </row>
    <row r="228" spans="7:22">
      <c r="G228" t="s">
        <v>92</v>
      </c>
      <c r="J228" t="s">
        <v>92</v>
      </c>
      <c r="K228" t="s">
        <v>103</v>
      </c>
      <c r="L228" t="s">
        <v>92</v>
      </c>
      <c r="M228" t="s">
        <v>92</v>
      </c>
      <c r="N228" t="s">
        <v>92</v>
      </c>
      <c r="P228" t="s">
        <v>92</v>
      </c>
      <c r="S228" t="s">
        <v>92</v>
      </c>
      <c r="T228" t="s">
        <v>92</v>
      </c>
      <c r="V228" t="s">
        <v>26</v>
      </c>
    </row>
    <row r="229" spans="7:22">
      <c r="G229" t="s">
        <v>92</v>
      </c>
      <c r="J229" t="s">
        <v>92</v>
      </c>
      <c r="K229" t="s">
        <v>103</v>
      </c>
      <c r="L229" t="s">
        <v>92</v>
      </c>
      <c r="M229" t="s">
        <v>92</v>
      </c>
      <c r="N229" t="s">
        <v>92</v>
      </c>
      <c r="P229" t="s">
        <v>92</v>
      </c>
      <c r="S229" t="s">
        <v>92</v>
      </c>
      <c r="T229" t="s">
        <v>92</v>
      </c>
      <c r="V229" t="s">
        <v>26</v>
      </c>
    </row>
    <row r="230" spans="7:22">
      <c r="G230" t="s">
        <v>92</v>
      </c>
      <c r="J230" t="s">
        <v>92</v>
      </c>
      <c r="K230" t="s">
        <v>103</v>
      </c>
      <c r="L230" t="s">
        <v>92</v>
      </c>
      <c r="M230" t="s">
        <v>92</v>
      </c>
      <c r="N230" t="s">
        <v>92</v>
      </c>
      <c r="P230" t="s">
        <v>92</v>
      </c>
      <c r="S230" t="s">
        <v>92</v>
      </c>
      <c r="T230" t="s">
        <v>92</v>
      </c>
      <c r="V230" t="s">
        <v>26</v>
      </c>
    </row>
    <row r="231" spans="7:22">
      <c r="G231" t="s">
        <v>92</v>
      </c>
      <c r="J231" t="s">
        <v>92</v>
      </c>
      <c r="K231" t="s">
        <v>103</v>
      </c>
      <c r="L231" t="s">
        <v>92</v>
      </c>
      <c r="M231" t="s">
        <v>92</v>
      </c>
      <c r="N231" t="s">
        <v>92</v>
      </c>
      <c r="P231" t="s">
        <v>92</v>
      </c>
      <c r="S231" t="s">
        <v>92</v>
      </c>
      <c r="T231" t="s">
        <v>92</v>
      </c>
      <c r="V231" t="s">
        <v>26</v>
      </c>
    </row>
    <row r="232" spans="7:22">
      <c r="G232" t="s">
        <v>92</v>
      </c>
      <c r="J232" t="s">
        <v>92</v>
      </c>
      <c r="K232" t="s">
        <v>103</v>
      </c>
      <c r="L232" t="s">
        <v>92</v>
      </c>
      <c r="M232" t="s">
        <v>92</v>
      </c>
      <c r="N232" t="s">
        <v>92</v>
      </c>
      <c r="P232" t="s">
        <v>92</v>
      </c>
      <c r="S232" t="s">
        <v>92</v>
      </c>
      <c r="T232" t="s">
        <v>92</v>
      </c>
      <c r="V232" t="s">
        <v>26</v>
      </c>
    </row>
    <row r="233" spans="7:22">
      <c r="G233" t="s">
        <v>92</v>
      </c>
      <c r="J233" t="s">
        <v>92</v>
      </c>
      <c r="K233" t="s">
        <v>103</v>
      </c>
      <c r="L233" t="s">
        <v>92</v>
      </c>
      <c r="M233" t="s">
        <v>92</v>
      </c>
      <c r="N233" t="s">
        <v>92</v>
      </c>
      <c r="P233" t="s">
        <v>92</v>
      </c>
      <c r="S233" t="s">
        <v>92</v>
      </c>
      <c r="T233" t="s">
        <v>92</v>
      </c>
      <c r="V233" t="s">
        <v>26</v>
      </c>
    </row>
    <row r="234" spans="7:22">
      <c r="G234" t="s">
        <v>92</v>
      </c>
      <c r="J234" t="s">
        <v>92</v>
      </c>
      <c r="K234" t="s">
        <v>103</v>
      </c>
      <c r="L234" t="s">
        <v>92</v>
      </c>
      <c r="M234" t="s">
        <v>92</v>
      </c>
      <c r="N234" t="s">
        <v>92</v>
      </c>
      <c r="P234" t="s">
        <v>92</v>
      </c>
      <c r="S234" t="s">
        <v>92</v>
      </c>
      <c r="T234" t="s">
        <v>92</v>
      </c>
      <c r="V234" t="s">
        <v>26</v>
      </c>
    </row>
    <row r="235" spans="7:22">
      <c r="G235" t="s">
        <v>92</v>
      </c>
      <c r="J235" t="s">
        <v>92</v>
      </c>
      <c r="K235" t="s">
        <v>103</v>
      </c>
      <c r="L235" t="s">
        <v>92</v>
      </c>
      <c r="M235" t="s">
        <v>92</v>
      </c>
      <c r="N235" t="s">
        <v>92</v>
      </c>
      <c r="P235" t="s">
        <v>92</v>
      </c>
      <c r="S235" t="s">
        <v>92</v>
      </c>
      <c r="T235" t="s">
        <v>92</v>
      </c>
      <c r="V235" t="s">
        <v>26</v>
      </c>
    </row>
    <row r="236" spans="7:22">
      <c r="G236" t="s">
        <v>92</v>
      </c>
      <c r="J236" t="s">
        <v>92</v>
      </c>
      <c r="K236" t="s">
        <v>103</v>
      </c>
      <c r="L236" t="s">
        <v>92</v>
      </c>
      <c r="M236" t="s">
        <v>92</v>
      </c>
      <c r="N236" t="s">
        <v>92</v>
      </c>
      <c r="P236" t="s">
        <v>92</v>
      </c>
      <c r="S236" t="s">
        <v>92</v>
      </c>
      <c r="T236" t="s">
        <v>92</v>
      </c>
      <c r="V236" t="s">
        <v>26</v>
      </c>
    </row>
    <row r="237" spans="7:22">
      <c r="G237" t="s">
        <v>92</v>
      </c>
      <c r="J237" t="s">
        <v>92</v>
      </c>
      <c r="K237" t="s">
        <v>103</v>
      </c>
      <c r="L237" t="s">
        <v>92</v>
      </c>
      <c r="M237" t="s">
        <v>92</v>
      </c>
      <c r="N237" t="s">
        <v>92</v>
      </c>
      <c r="P237" t="s">
        <v>92</v>
      </c>
      <c r="S237" t="s">
        <v>92</v>
      </c>
      <c r="T237" t="s">
        <v>92</v>
      </c>
      <c r="V237" t="s">
        <v>26</v>
      </c>
    </row>
    <row r="238" spans="7:22">
      <c r="G238" t="s">
        <v>92</v>
      </c>
      <c r="J238" t="s">
        <v>92</v>
      </c>
      <c r="K238" t="s">
        <v>103</v>
      </c>
      <c r="L238" t="s">
        <v>92</v>
      </c>
      <c r="M238" t="s">
        <v>92</v>
      </c>
      <c r="N238" t="s">
        <v>92</v>
      </c>
      <c r="P238" t="s">
        <v>92</v>
      </c>
      <c r="S238" t="s">
        <v>92</v>
      </c>
      <c r="T238" t="s">
        <v>92</v>
      </c>
      <c r="V238" t="s">
        <v>26</v>
      </c>
    </row>
    <row r="239" spans="7:22">
      <c r="G239" t="s">
        <v>92</v>
      </c>
      <c r="J239" t="s">
        <v>92</v>
      </c>
      <c r="K239" t="s">
        <v>103</v>
      </c>
      <c r="L239" t="s">
        <v>92</v>
      </c>
      <c r="M239" t="s">
        <v>92</v>
      </c>
      <c r="N239" t="s">
        <v>92</v>
      </c>
      <c r="P239" t="s">
        <v>92</v>
      </c>
      <c r="S239" t="s">
        <v>92</v>
      </c>
      <c r="T239" t="s">
        <v>92</v>
      </c>
      <c r="V239" t="s">
        <v>26</v>
      </c>
    </row>
    <row r="240" spans="7:22">
      <c r="G240" t="s">
        <v>92</v>
      </c>
      <c r="J240" t="s">
        <v>92</v>
      </c>
      <c r="K240" t="s">
        <v>103</v>
      </c>
      <c r="L240" t="s">
        <v>92</v>
      </c>
      <c r="M240" t="s">
        <v>92</v>
      </c>
      <c r="N240" t="s">
        <v>92</v>
      </c>
      <c r="P240" t="s">
        <v>92</v>
      </c>
      <c r="S240" t="s">
        <v>92</v>
      </c>
      <c r="T240" t="s">
        <v>92</v>
      </c>
      <c r="V240" t="s">
        <v>26</v>
      </c>
    </row>
    <row r="241" spans="7:22">
      <c r="G241" t="s">
        <v>92</v>
      </c>
      <c r="J241" t="s">
        <v>92</v>
      </c>
      <c r="K241" t="s">
        <v>103</v>
      </c>
      <c r="L241" t="s">
        <v>92</v>
      </c>
      <c r="M241" t="s">
        <v>92</v>
      </c>
      <c r="N241" t="s">
        <v>92</v>
      </c>
      <c r="P241" t="s">
        <v>92</v>
      </c>
      <c r="S241" t="s">
        <v>92</v>
      </c>
      <c r="T241" t="s">
        <v>92</v>
      </c>
      <c r="V241" t="s">
        <v>26</v>
      </c>
    </row>
    <row r="242" spans="7:22">
      <c r="G242" t="s">
        <v>92</v>
      </c>
      <c r="J242" t="s">
        <v>92</v>
      </c>
      <c r="K242" t="s">
        <v>103</v>
      </c>
      <c r="L242" t="s">
        <v>92</v>
      </c>
      <c r="M242" t="s">
        <v>92</v>
      </c>
      <c r="N242" t="s">
        <v>92</v>
      </c>
      <c r="P242" t="s">
        <v>92</v>
      </c>
      <c r="S242" t="s">
        <v>92</v>
      </c>
      <c r="T242" t="s">
        <v>92</v>
      </c>
      <c r="V242" t="s">
        <v>26</v>
      </c>
    </row>
    <row r="243" spans="7:22">
      <c r="G243" t="s">
        <v>92</v>
      </c>
      <c r="J243" t="s">
        <v>92</v>
      </c>
      <c r="K243" t="s">
        <v>103</v>
      </c>
      <c r="L243" t="s">
        <v>92</v>
      </c>
      <c r="M243" t="s">
        <v>92</v>
      </c>
      <c r="N243" t="s">
        <v>92</v>
      </c>
      <c r="P243" t="s">
        <v>92</v>
      </c>
      <c r="S243" t="s">
        <v>92</v>
      </c>
      <c r="T243" t="s">
        <v>92</v>
      </c>
      <c r="V243" t="s">
        <v>26</v>
      </c>
    </row>
    <row r="244" spans="7:22">
      <c r="G244" t="s">
        <v>92</v>
      </c>
      <c r="J244" t="s">
        <v>92</v>
      </c>
      <c r="K244" t="s">
        <v>103</v>
      </c>
      <c r="L244" t="s">
        <v>92</v>
      </c>
      <c r="M244" t="s">
        <v>92</v>
      </c>
      <c r="N244" t="s">
        <v>92</v>
      </c>
      <c r="P244" t="s">
        <v>92</v>
      </c>
      <c r="S244" t="s">
        <v>92</v>
      </c>
      <c r="T244" t="s">
        <v>92</v>
      </c>
      <c r="V244" t="s">
        <v>26</v>
      </c>
    </row>
    <row r="245" spans="7:22">
      <c r="G245" t="s">
        <v>92</v>
      </c>
      <c r="J245" t="s">
        <v>92</v>
      </c>
      <c r="K245" t="s">
        <v>103</v>
      </c>
      <c r="L245" t="s">
        <v>92</v>
      </c>
      <c r="M245" t="s">
        <v>92</v>
      </c>
      <c r="N245" t="s">
        <v>92</v>
      </c>
      <c r="P245" t="s">
        <v>92</v>
      </c>
      <c r="S245" t="s">
        <v>92</v>
      </c>
      <c r="T245" t="s">
        <v>92</v>
      </c>
      <c r="V245" t="s">
        <v>26</v>
      </c>
    </row>
    <row r="246" spans="7:22">
      <c r="G246" t="s">
        <v>92</v>
      </c>
      <c r="J246" t="s">
        <v>92</v>
      </c>
      <c r="K246" t="s">
        <v>103</v>
      </c>
      <c r="L246" t="s">
        <v>92</v>
      </c>
      <c r="M246" t="s">
        <v>92</v>
      </c>
      <c r="N246" t="s">
        <v>92</v>
      </c>
      <c r="P246" t="s">
        <v>92</v>
      </c>
      <c r="S246" t="s">
        <v>92</v>
      </c>
      <c r="T246" t="s">
        <v>92</v>
      </c>
      <c r="V246" t="s">
        <v>26</v>
      </c>
    </row>
    <row r="247" spans="7:22">
      <c r="G247" t="s">
        <v>92</v>
      </c>
      <c r="J247" t="s">
        <v>92</v>
      </c>
      <c r="K247" t="s">
        <v>103</v>
      </c>
      <c r="L247" t="s">
        <v>92</v>
      </c>
      <c r="M247" t="s">
        <v>92</v>
      </c>
      <c r="N247" t="s">
        <v>92</v>
      </c>
      <c r="P247" t="s">
        <v>92</v>
      </c>
      <c r="S247" t="s">
        <v>92</v>
      </c>
      <c r="T247" t="s">
        <v>92</v>
      </c>
      <c r="V247" t="s">
        <v>26</v>
      </c>
    </row>
    <row r="248" spans="7:22">
      <c r="G248" t="s">
        <v>92</v>
      </c>
      <c r="J248" t="s">
        <v>92</v>
      </c>
      <c r="K248" t="s">
        <v>103</v>
      </c>
      <c r="L248" t="s">
        <v>92</v>
      </c>
      <c r="M248" t="s">
        <v>92</v>
      </c>
      <c r="N248" t="s">
        <v>92</v>
      </c>
      <c r="P248" t="s">
        <v>92</v>
      </c>
      <c r="S248" t="s">
        <v>92</v>
      </c>
      <c r="T248" t="s">
        <v>92</v>
      </c>
      <c r="V248" t="s">
        <v>26</v>
      </c>
    </row>
    <row r="249" spans="7:22">
      <c r="G249" t="s">
        <v>92</v>
      </c>
      <c r="J249" t="s">
        <v>92</v>
      </c>
      <c r="K249" t="s">
        <v>103</v>
      </c>
      <c r="L249" t="s">
        <v>92</v>
      </c>
      <c r="M249" t="s">
        <v>92</v>
      </c>
      <c r="N249" t="s">
        <v>92</v>
      </c>
      <c r="P249" t="s">
        <v>92</v>
      </c>
      <c r="S249" t="s">
        <v>92</v>
      </c>
      <c r="T249" t="s">
        <v>92</v>
      </c>
      <c r="V249" t="s">
        <v>26</v>
      </c>
    </row>
    <row r="250" spans="7:22">
      <c r="G250" t="s">
        <v>92</v>
      </c>
      <c r="J250" t="s">
        <v>92</v>
      </c>
      <c r="K250" t="s">
        <v>103</v>
      </c>
      <c r="L250" t="s">
        <v>92</v>
      </c>
      <c r="M250" t="s">
        <v>92</v>
      </c>
      <c r="N250" t="s">
        <v>92</v>
      </c>
      <c r="P250" t="s">
        <v>92</v>
      </c>
      <c r="S250" t="s">
        <v>92</v>
      </c>
      <c r="T250" t="s">
        <v>92</v>
      </c>
      <c r="V250" t="s">
        <v>26</v>
      </c>
    </row>
    <row r="251" spans="7:22">
      <c r="G251" t="s">
        <v>92</v>
      </c>
      <c r="J251" t="s">
        <v>92</v>
      </c>
      <c r="K251" t="s">
        <v>103</v>
      </c>
      <c r="L251" t="s">
        <v>92</v>
      </c>
      <c r="M251" t="s">
        <v>92</v>
      </c>
      <c r="N251" t="s">
        <v>92</v>
      </c>
      <c r="P251" t="s">
        <v>92</v>
      </c>
      <c r="S251" t="s">
        <v>92</v>
      </c>
      <c r="T251" t="s">
        <v>92</v>
      </c>
      <c r="V251" t="s">
        <v>26</v>
      </c>
    </row>
    <row r="252" spans="7:22">
      <c r="G252" t="s">
        <v>92</v>
      </c>
      <c r="J252" t="s">
        <v>92</v>
      </c>
      <c r="K252" t="s">
        <v>103</v>
      </c>
      <c r="L252" t="s">
        <v>92</v>
      </c>
      <c r="M252" t="s">
        <v>92</v>
      </c>
      <c r="N252" t="s">
        <v>92</v>
      </c>
      <c r="P252" t="s">
        <v>92</v>
      </c>
      <c r="S252" t="s">
        <v>92</v>
      </c>
      <c r="T252" t="s">
        <v>92</v>
      </c>
      <c r="V252" t="s">
        <v>26</v>
      </c>
    </row>
    <row r="253" spans="7:22">
      <c r="G253" t="s">
        <v>92</v>
      </c>
      <c r="J253" t="s">
        <v>92</v>
      </c>
      <c r="K253" t="s">
        <v>103</v>
      </c>
      <c r="L253" t="s">
        <v>92</v>
      </c>
      <c r="M253" t="s">
        <v>92</v>
      </c>
      <c r="N253" t="s">
        <v>92</v>
      </c>
      <c r="P253" t="s">
        <v>92</v>
      </c>
      <c r="S253" t="s">
        <v>92</v>
      </c>
      <c r="T253" t="s">
        <v>92</v>
      </c>
      <c r="V253" t="s">
        <v>26</v>
      </c>
    </row>
    <row r="254" spans="7:22">
      <c r="G254" t="s">
        <v>92</v>
      </c>
      <c r="J254" t="s">
        <v>92</v>
      </c>
      <c r="K254" t="s">
        <v>103</v>
      </c>
      <c r="L254" t="s">
        <v>92</v>
      </c>
      <c r="M254" t="s">
        <v>92</v>
      </c>
      <c r="N254" t="s">
        <v>92</v>
      </c>
      <c r="P254" t="s">
        <v>92</v>
      </c>
      <c r="S254" t="s">
        <v>92</v>
      </c>
      <c r="T254" t="s">
        <v>92</v>
      </c>
      <c r="V254" t="s">
        <v>26</v>
      </c>
    </row>
    <row r="255" spans="7:22">
      <c r="G255" t="s">
        <v>92</v>
      </c>
      <c r="J255" t="s">
        <v>92</v>
      </c>
      <c r="K255" t="s">
        <v>103</v>
      </c>
      <c r="L255" t="s">
        <v>92</v>
      </c>
      <c r="M255" t="s">
        <v>92</v>
      </c>
      <c r="N255" t="s">
        <v>92</v>
      </c>
      <c r="P255" t="s">
        <v>92</v>
      </c>
      <c r="S255" t="s">
        <v>92</v>
      </c>
      <c r="T255" t="s">
        <v>92</v>
      </c>
      <c r="V255" t="s">
        <v>26</v>
      </c>
    </row>
    <row r="256" spans="7:22">
      <c r="G256" t="s">
        <v>92</v>
      </c>
      <c r="J256" t="s">
        <v>92</v>
      </c>
      <c r="K256" t="s">
        <v>103</v>
      </c>
      <c r="L256" t="s">
        <v>92</v>
      </c>
      <c r="M256" t="s">
        <v>92</v>
      </c>
      <c r="N256" t="s">
        <v>92</v>
      </c>
      <c r="P256" t="s">
        <v>92</v>
      </c>
      <c r="S256" t="s">
        <v>92</v>
      </c>
      <c r="T256" t="s">
        <v>92</v>
      </c>
      <c r="V256" t="s">
        <v>26</v>
      </c>
    </row>
    <row r="257" spans="7:22">
      <c r="G257" t="s">
        <v>92</v>
      </c>
      <c r="J257" t="s">
        <v>92</v>
      </c>
      <c r="K257" t="s">
        <v>103</v>
      </c>
      <c r="L257" t="s">
        <v>92</v>
      </c>
      <c r="M257" t="s">
        <v>92</v>
      </c>
      <c r="N257" t="s">
        <v>92</v>
      </c>
      <c r="P257" t="s">
        <v>92</v>
      </c>
      <c r="S257" t="s">
        <v>92</v>
      </c>
      <c r="T257" t="s">
        <v>92</v>
      </c>
      <c r="V257" t="s">
        <v>26</v>
      </c>
    </row>
    <row r="258" spans="7:22">
      <c r="G258" t="s">
        <v>92</v>
      </c>
      <c r="J258" t="s">
        <v>92</v>
      </c>
      <c r="K258" t="s">
        <v>103</v>
      </c>
      <c r="L258" t="s">
        <v>92</v>
      </c>
      <c r="M258" t="s">
        <v>92</v>
      </c>
      <c r="N258" t="s">
        <v>92</v>
      </c>
      <c r="P258" t="s">
        <v>92</v>
      </c>
      <c r="S258" t="s">
        <v>92</v>
      </c>
      <c r="T258" t="s">
        <v>92</v>
      </c>
      <c r="V258" t="s">
        <v>26</v>
      </c>
    </row>
    <row r="259" spans="7:22">
      <c r="G259" t="s">
        <v>92</v>
      </c>
      <c r="J259" t="s">
        <v>92</v>
      </c>
      <c r="K259" t="s">
        <v>103</v>
      </c>
      <c r="L259" t="s">
        <v>92</v>
      </c>
      <c r="M259" t="s">
        <v>92</v>
      </c>
      <c r="N259" t="s">
        <v>92</v>
      </c>
      <c r="P259" t="s">
        <v>92</v>
      </c>
      <c r="S259" t="s">
        <v>92</v>
      </c>
      <c r="T259" t="s">
        <v>92</v>
      </c>
      <c r="V259" t="s">
        <v>26</v>
      </c>
    </row>
    <row r="260" spans="7:22">
      <c r="G260" t="s">
        <v>92</v>
      </c>
      <c r="J260" t="s">
        <v>92</v>
      </c>
      <c r="K260" t="s">
        <v>103</v>
      </c>
      <c r="L260" t="s">
        <v>92</v>
      </c>
      <c r="M260" t="s">
        <v>92</v>
      </c>
      <c r="N260" t="s">
        <v>92</v>
      </c>
      <c r="P260" t="s">
        <v>92</v>
      </c>
      <c r="S260" t="s">
        <v>92</v>
      </c>
      <c r="T260" t="s">
        <v>92</v>
      </c>
      <c r="V260" t="s">
        <v>26</v>
      </c>
    </row>
    <row r="261" spans="7:22">
      <c r="G261" t="s">
        <v>92</v>
      </c>
      <c r="J261" t="s">
        <v>92</v>
      </c>
      <c r="K261" t="s">
        <v>103</v>
      </c>
      <c r="L261" t="s">
        <v>92</v>
      </c>
      <c r="M261" t="s">
        <v>92</v>
      </c>
      <c r="N261" t="s">
        <v>92</v>
      </c>
      <c r="P261" t="s">
        <v>92</v>
      </c>
      <c r="S261" t="s">
        <v>92</v>
      </c>
      <c r="T261" t="s">
        <v>92</v>
      </c>
      <c r="V261" t="s">
        <v>26</v>
      </c>
    </row>
    <row r="262" spans="7:22">
      <c r="G262" t="s">
        <v>92</v>
      </c>
      <c r="J262" t="s">
        <v>92</v>
      </c>
      <c r="K262" t="s">
        <v>103</v>
      </c>
      <c r="L262" t="s">
        <v>92</v>
      </c>
      <c r="M262" t="s">
        <v>92</v>
      </c>
      <c r="N262" t="s">
        <v>92</v>
      </c>
      <c r="P262" t="s">
        <v>92</v>
      </c>
      <c r="S262" t="s">
        <v>92</v>
      </c>
      <c r="T262" t="s">
        <v>92</v>
      </c>
      <c r="V262" t="s">
        <v>26</v>
      </c>
    </row>
    <row r="263" spans="7:22">
      <c r="G263" t="s">
        <v>92</v>
      </c>
      <c r="J263" t="s">
        <v>92</v>
      </c>
      <c r="K263" t="s">
        <v>103</v>
      </c>
      <c r="L263" t="s">
        <v>92</v>
      </c>
      <c r="M263" t="s">
        <v>92</v>
      </c>
      <c r="N263" t="s">
        <v>92</v>
      </c>
      <c r="P263" t="s">
        <v>92</v>
      </c>
      <c r="S263" t="s">
        <v>92</v>
      </c>
      <c r="T263" t="s">
        <v>92</v>
      </c>
      <c r="V263" t="s">
        <v>26</v>
      </c>
    </row>
    <row r="264" spans="7:22">
      <c r="G264" t="s">
        <v>92</v>
      </c>
      <c r="J264" t="s">
        <v>92</v>
      </c>
      <c r="K264" t="s">
        <v>103</v>
      </c>
      <c r="L264" t="s">
        <v>92</v>
      </c>
      <c r="M264" t="s">
        <v>92</v>
      </c>
      <c r="N264" t="s">
        <v>92</v>
      </c>
      <c r="P264" t="s">
        <v>92</v>
      </c>
      <c r="S264" t="s">
        <v>92</v>
      </c>
      <c r="T264" t="s">
        <v>92</v>
      </c>
      <c r="V264" t="s">
        <v>26</v>
      </c>
    </row>
    <row r="265" spans="7:22">
      <c r="G265" t="s">
        <v>92</v>
      </c>
      <c r="J265" t="s">
        <v>92</v>
      </c>
      <c r="K265" t="s">
        <v>103</v>
      </c>
      <c r="L265" t="s">
        <v>92</v>
      </c>
      <c r="M265" t="s">
        <v>92</v>
      </c>
      <c r="N265" t="s">
        <v>92</v>
      </c>
      <c r="P265" t="s">
        <v>92</v>
      </c>
      <c r="S265" t="s">
        <v>92</v>
      </c>
      <c r="T265" t="s">
        <v>92</v>
      </c>
      <c r="V265" t="s">
        <v>26</v>
      </c>
    </row>
    <row r="266" spans="7:22">
      <c r="G266" t="s">
        <v>92</v>
      </c>
      <c r="J266" t="s">
        <v>92</v>
      </c>
      <c r="K266" t="s">
        <v>103</v>
      </c>
      <c r="L266" t="s">
        <v>92</v>
      </c>
      <c r="M266" t="s">
        <v>92</v>
      </c>
      <c r="N266" t="s">
        <v>92</v>
      </c>
      <c r="P266" t="s">
        <v>92</v>
      </c>
      <c r="S266" t="s">
        <v>92</v>
      </c>
      <c r="T266" t="s">
        <v>92</v>
      </c>
      <c r="V266" t="s">
        <v>26</v>
      </c>
    </row>
    <row r="267" spans="7:22">
      <c r="G267" t="s">
        <v>92</v>
      </c>
      <c r="J267" t="s">
        <v>92</v>
      </c>
      <c r="K267" t="s">
        <v>103</v>
      </c>
      <c r="L267" t="s">
        <v>92</v>
      </c>
      <c r="M267" t="s">
        <v>92</v>
      </c>
      <c r="N267" t="s">
        <v>92</v>
      </c>
      <c r="P267" t="s">
        <v>92</v>
      </c>
      <c r="S267" t="s">
        <v>92</v>
      </c>
      <c r="T267" t="s">
        <v>92</v>
      </c>
      <c r="V267" t="s">
        <v>26</v>
      </c>
    </row>
    <row r="268" spans="7:22">
      <c r="G268" t="s">
        <v>92</v>
      </c>
      <c r="J268" t="s">
        <v>92</v>
      </c>
      <c r="K268" t="s">
        <v>103</v>
      </c>
      <c r="L268" t="s">
        <v>92</v>
      </c>
      <c r="M268" t="s">
        <v>92</v>
      </c>
      <c r="N268" t="s">
        <v>92</v>
      </c>
      <c r="P268" t="s">
        <v>92</v>
      </c>
      <c r="S268" t="s">
        <v>92</v>
      </c>
      <c r="T268" t="s">
        <v>92</v>
      </c>
      <c r="V268" t="s">
        <v>26</v>
      </c>
    </row>
    <row r="269" spans="7:22">
      <c r="G269" t="s">
        <v>92</v>
      </c>
      <c r="J269" t="s">
        <v>92</v>
      </c>
      <c r="K269" t="s">
        <v>103</v>
      </c>
      <c r="L269" t="s">
        <v>92</v>
      </c>
      <c r="M269" t="s">
        <v>92</v>
      </c>
      <c r="N269" t="s">
        <v>92</v>
      </c>
      <c r="P269" t="s">
        <v>92</v>
      </c>
      <c r="S269" t="s">
        <v>92</v>
      </c>
      <c r="T269" t="s">
        <v>92</v>
      </c>
      <c r="V269" t="s">
        <v>26</v>
      </c>
    </row>
    <row r="270" spans="7:22">
      <c r="G270" t="s">
        <v>92</v>
      </c>
      <c r="J270" t="s">
        <v>92</v>
      </c>
      <c r="K270" t="s">
        <v>103</v>
      </c>
      <c r="L270" t="s">
        <v>92</v>
      </c>
      <c r="M270" t="s">
        <v>92</v>
      </c>
      <c r="N270" t="s">
        <v>92</v>
      </c>
      <c r="P270" t="s">
        <v>92</v>
      </c>
      <c r="S270" t="s">
        <v>92</v>
      </c>
      <c r="T270" t="s">
        <v>92</v>
      </c>
      <c r="V270" t="s">
        <v>26</v>
      </c>
    </row>
    <row r="271" spans="7:22">
      <c r="G271" t="s">
        <v>92</v>
      </c>
      <c r="J271" t="s">
        <v>92</v>
      </c>
      <c r="K271" t="s">
        <v>103</v>
      </c>
      <c r="L271" t="s">
        <v>92</v>
      </c>
      <c r="M271" t="s">
        <v>92</v>
      </c>
      <c r="N271" t="s">
        <v>92</v>
      </c>
      <c r="P271" t="s">
        <v>92</v>
      </c>
      <c r="S271" t="s">
        <v>92</v>
      </c>
      <c r="T271" t="s">
        <v>92</v>
      </c>
      <c r="V271" t="s">
        <v>26</v>
      </c>
    </row>
    <row r="272" spans="7:22">
      <c r="G272" t="s">
        <v>92</v>
      </c>
      <c r="J272" t="s">
        <v>92</v>
      </c>
      <c r="K272" t="s">
        <v>103</v>
      </c>
      <c r="L272" t="s">
        <v>92</v>
      </c>
      <c r="M272" t="s">
        <v>92</v>
      </c>
      <c r="N272" t="s">
        <v>92</v>
      </c>
      <c r="P272" t="s">
        <v>92</v>
      </c>
      <c r="S272" t="s">
        <v>92</v>
      </c>
      <c r="T272" t="s">
        <v>92</v>
      </c>
      <c r="V272" t="s">
        <v>26</v>
      </c>
    </row>
    <row r="273" spans="7:22">
      <c r="G273" t="s">
        <v>92</v>
      </c>
      <c r="J273" t="s">
        <v>92</v>
      </c>
      <c r="K273" t="s">
        <v>103</v>
      </c>
      <c r="L273" t="s">
        <v>92</v>
      </c>
      <c r="M273" t="s">
        <v>92</v>
      </c>
      <c r="N273" t="s">
        <v>92</v>
      </c>
      <c r="P273" t="s">
        <v>92</v>
      </c>
      <c r="S273" t="s">
        <v>92</v>
      </c>
      <c r="T273" t="s">
        <v>92</v>
      </c>
      <c r="V273" t="s">
        <v>26</v>
      </c>
    </row>
    <row r="274" spans="7:22">
      <c r="G274" t="s">
        <v>92</v>
      </c>
      <c r="J274" t="s">
        <v>92</v>
      </c>
      <c r="K274" t="s">
        <v>103</v>
      </c>
      <c r="L274" t="s">
        <v>92</v>
      </c>
      <c r="M274" t="s">
        <v>92</v>
      </c>
      <c r="N274" t="s">
        <v>92</v>
      </c>
      <c r="P274" t="s">
        <v>92</v>
      </c>
      <c r="S274" t="s">
        <v>92</v>
      </c>
      <c r="T274" t="s">
        <v>92</v>
      </c>
      <c r="V274" t="s">
        <v>26</v>
      </c>
    </row>
    <row r="275" spans="7:22">
      <c r="G275" t="s">
        <v>92</v>
      </c>
      <c r="J275" t="s">
        <v>92</v>
      </c>
      <c r="K275" t="s">
        <v>103</v>
      </c>
      <c r="L275" t="s">
        <v>92</v>
      </c>
      <c r="M275" t="s">
        <v>92</v>
      </c>
      <c r="N275" t="s">
        <v>92</v>
      </c>
      <c r="P275" t="s">
        <v>92</v>
      </c>
      <c r="S275" t="s">
        <v>92</v>
      </c>
      <c r="T275" t="s">
        <v>92</v>
      </c>
      <c r="V275" t="s">
        <v>26</v>
      </c>
    </row>
    <row r="276" spans="7:22">
      <c r="G276" t="s">
        <v>92</v>
      </c>
      <c r="J276" t="s">
        <v>92</v>
      </c>
      <c r="K276" t="s">
        <v>103</v>
      </c>
      <c r="L276" t="s">
        <v>92</v>
      </c>
      <c r="M276" t="s">
        <v>92</v>
      </c>
      <c r="N276" t="s">
        <v>92</v>
      </c>
      <c r="P276" t="s">
        <v>92</v>
      </c>
      <c r="S276" t="s">
        <v>92</v>
      </c>
      <c r="T276" t="s">
        <v>92</v>
      </c>
      <c r="V276" t="s">
        <v>26</v>
      </c>
    </row>
    <row r="277" spans="7:22">
      <c r="G277" t="s">
        <v>92</v>
      </c>
      <c r="J277" t="s">
        <v>92</v>
      </c>
      <c r="K277" t="s">
        <v>103</v>
      </c>
      <c r="L277" t="s">
        <v>92</v>
      </c>
      <c r="M277" t="s">
        <v>92</v>
      </c>
      <c r="N277" t="s">
        <v>92</v>
      </c>
      <c r="P277" t="s">
        <v>92</v>
      </c>
      <c r="S277" t="s">
        <v>92</v>
      </c>
      <c r="T277" t="s">
        <v>92</v>
      </c>
      <c r="V277" t="s">
        <v>26</v>
      </c>
    </row>
    <row r="278" spans="7:22">
      <c r="G278" t="s">
        <v>92</v>
      </c>
      <c r="J278" t="s">
        <v>92</v>
      </c>
      <c r="K278" t="s">
        <v>103</v>
      </c>
      <c r="L278" t="s">
        <v>92</v>
      </c>
      <c r="M278" t="s">
        <v>92</v>
      </c>
      <c r="N278" t="s">
        <v>92</v>
      </c>
      <c r="P278" t="s">
        <v>92</v>
      </c>
      <c r="S278" t="s">
        <v>92</v>
      </c>
      <c r="T278" t="s">
        <v>92</v>
      </c>
      <c r="V278" t="s">
        <v>26</v>
      </c>
    </row>
    <row r="279" spans="7:22">
      <c r="G279" t="s">
        <v>92</v>
      </c>
      <c r="J279" t="s">
        <v>92</v>
      </c>
      <c r="K279" t="s">
        <v>103</v>
      </c>
      <c r="L279" t="s">
        <v>92</v>
      </c>
      <c r="M279" t="s">
        <v>92</v>
      </c>
      <c r="N279" t="s">
        <v>92</v>
      </c>
      <c r="P279" t="s">
        <v>92</v>
      </c>
      <c r="S279" t="s">
        <v>92</v>
      </c>
      <c r="T279" t="s">
        <v>92</v>
      </c>
      <c r="V279" t="s">
        <v>26</v>
      </c>
    </row>
    <row r="280" spans="7:22">
      <c r="G280" t="s">
        <v>92</v>
      </c>
      <c r="J280" t="s">
        <v>92</v>
      </c>
      <c r="K280" t="s">
        <v>103</v>
      </c>
      <c r="L280" t="s">
        <v>92</v>
      </c>
      <c r="M280" t="s">
        <v>92</v>
      </c>
      <c r="N280" t="s">
        <v>92</v>
      </c>
      <c r="P280" t="s">
        <v>92</v>
      </c>
      <c r="S280" t="s">
        <v>92</v>
      </c>
      <c r="T280" t="s">
        <v>92</v>
      </c>
      <c r="V280" t="s">
        <v>26</v>
      </c>
    </row>
    <row r="281" spans="7:22">
      <c r="G281" t="s">
        <v>92</v>
      </c>
      <c r="J281" t="s">
        <v>92</v>
      </c>
      <c r="K281" t="s">
        <v>103</v>
      </c>
      <c r="L281" t="s">
        <v>92</v>
      </c>
      <c r="M281" t="s">
        <v>92</v>
      </c>
      <c r="N281" t="s">
        <v>92</v>
      </c>
      <c r="P281" t="s">
        <v>92</v>
      </c>
      <c r="S281" t="s">
        <v>92</v>
      </c>
      <c r="T281" t="s">
        <v>92</v>
      </c>
      <c r="V281" t="s">
        <v>26</v>
      </c>
    </row>
    <row r="282" spans="7:22">
      <c r="G282" t="s">
        <v>92</v>
      </c>
      <c r="J282" t="s">
        <v>92</v>
      </c>
      <c r="K282" t="s">
        <v>103</v>
      </c>
      <c r="L282" t="s">
        <v>92</v>
      </c>
      <c r="M282" t="s">
        <v>92</v>
      </c>
      <c r="N282" t="s">
        <v>92</v>
      </c>
      <c r="P282" t="s">
        <v>92</v>
      </c>
      <c r="S282" t="s">
        <v>92</v>
      </c>
      <c r="T282" t="s">
        <v>92</v>
      </c>
      <c r="V282" t="s">
        <v>26</v>
      </c>
    </row>
    <row r="283" spans="7:22">
      <c r="G283" t="s">
        <v>92</v>
      </c>
      <c r="J283" t="s">
        <v>92</v>
      </c>
      <c r="K283" t="s">
        <v>103</v>
      </c>
      <c r="L283" t="s">
        <v>92</v>
      </c>
      <c r="M283" t="s">
        <v>92</v>
      </c>
      <c r="N283" t="s">
        <v>92</v>
      </c>
      <c r="P283" t="s">
        <v>92</v>
      </c>
      <c r="S283" t="s">
        <v>92</v>
      </c>
      <c r="T283" t="s">
        <v>92</v>
      </c>
      <c r="V283" t="s">
        <v>26</v>
      </c>
    </row>
    <row r="284" spans="7:22">
      <c r="G284" t="s">
        <v>92</v>
      </c>
      <c r="J284" t="s">
        <v>92</v>
      </c>
      <c r="K284" t="s">
        <v>103</v>
      </c>
      <c r="L284" t="s">
        <v>92</v>
      </c>
      <c r="M284" t="s">
        <v>92</v>
      </c>
      <c r="N284" t="s">
        <v>92</v>
      </c>
      <c r="P284" t="s">
        <v>92</v>
      </c>
      <c r="S284" t="s">
        <v>92</v>
      </c>
      <c r="T284" t="s">
        <v>92</v>
      </c>
      <c r="V284" t="s">
        <v>26</v>
      </c>
    </row>
    <row r="285" spans="7:22">
      <c r="G285" t="s">
        <v>92</v>
      </c>
      <c r="J285" t="s">
        <v>92</v>
      </c>
      <c r="K285" t="s">
        <v>103</v>
      </c>
      <c r="L285" t="s">
        <v>92</v>
      </c>
      <c r="M285" t="s">
        <v>92</v>
      </c>
      <c r="N285" t="s">
        <v>92</v>
      </c>
      <c r="P285" t="s">
        <v>92</v>
      </c>
      <c r="S285" t="s">
        <v>92</v>
      </c>
      <c r="T285" t="s">
        <v>92</v>
      </c>
      <c r="V285" t="s">
        <v>26</v>
      </c>
    </row>
    <row r="286" spans="7:22">
      <c r="G286" t="s">
        <v>92</v>
      </c>
      <c r="J286" t="s">
        <v>92</v>
      </c>
      <c r="K286" t="s">
        <v>103</v>
      </c>
      <c r="L286" t="s">
        <v>92</v>
      </c>
      <c r="M286" t="s">
        <v>92</v>
      </c>
      <c r="N286" t="s">
        <v>92</v>
      </c>
      <c r="P286" t="s">
        <v>92</v>
      </c>
      <c r="S286" t="s">
        <v>92</v>
      </c>
      <c r="T286" t="s">
        <v>92</v>
      </c>
      <c r="V286" t="s">
        <v>26</v>
      </c>
    </row>
    <row r="287" spans="7:22">
      <c r="G287" t="s">
        <v>92</v>
      </c>
      <c r="J287" t="s">
        <v>92</v>
      </c>
      <c r="K287" t="s">
        <v>103</v>
      </c>
      <c r="L287" t="s">
        <v>92</v>
      </c>
      <c r="M287" t="s">
        <v>92</v>
      </c>
      <c r="N287" t="s">
        <v>92</v>
      </c>
      <c r="P287" t="s">
        <v>92</v>
      </c>
      <c r="S287" t="s">
        <v>92</v>
      </c>
      <c r="T287" t="s">
        <v>92</v>
      </c>
      <c r="V287" t="s">
        <v>26</v>
      </c>
    </row>
    <row r="288" spans="7:22">
      <c r="G288" t="s">
        <v>92</v>
      </c>
      <c r="J288" t="s">
        <v>92</v>
      </c>
      <c r="K288" t="s">
        <v>103</v>
      </c>
      <c r="L288" t="s">
        <v>92</v>
      </c>
      <c r="M288" t="s">
        <v>92</v>
      </c>
      <c r="N288" t="s">
        <v>92</v>
      </c>
      <c r="P288" t="s">
        <v>92</v>
      </c>
      <c r="S288" t="s">
        <v>92</v>
      </c>
      <c r="T288" t="s">
        <v>92</v>
      </c>
      <c r="V288" t="s">
        <v>26</v>
      </c>
    </row>
    <row r="289" spans="7:22">
      <c r="G289" t="s">
        <v>92</v>
      </c>
      <c r="J289" t="s">
        <v>92</v>
      </c>
      <c r="K289" t="s">
        <v>103</v>
      </c>
      <c r="L289" t="s">
        <v>92</v>
      </c>
      <c r="M289" t="s">
        <v>92</v>
      </c>
      <c r="N289" t="s">
        <v>92</v>
      </c>
      <c r="P289" t="s">
        <v>92</v>
      </c>
      <c r="S289" t="s">
        <v>92</v>
      </c>
      <c r="T289" t="s">
        <v>92</v>
      </c>
      <c r="V289" t="s">
        <v>26</v>
      </c>
    </row>
    <row r="290" spans="7:22">
      <c r="G290" t="s">
        <v>92</v>
      </c>
      <c r="J290" t="s">
        <v>92</v>
      </c>
      <c r="K290" t="s">
        <v>103</v>
      </c>
      <c r="L290" t="s">
        <v>92</v>
      </c>
      <c r="M290" t="s">
        <v>92</v>
      </c>
      <c r="N290" t="s">
        <v>92</v>
      </c>
      <c r="P290" t="s">
        <v>92</v>
      </c>
      <c r="S290" t="s">
        <v>92</v>
      </c>
      <c r="T290" t="s">
        <v>92</v>
      </c>
      <c r="V290" t="s">
        <v>26</v>
      </c>
    </row>
    <row r="291" spans="7:22">
      <c r="G291" t="s">
        <v>92</v>
      </c>
      <c r="J291" t="s">
        <v>92</v>
      </c>
      <c r="K291" t="s">
        <v>103</v>
      </c>
      <c r="L291" t="s">
        <v>92</v>
      </c>
      <c r="M291" t="s">
        <v>92</v>
      </c>
      <c r="N291" t="s">
        <v>92</v>
      </c>
      <c r="P291" t="s">
        <v>92</v>
      </c>
      <c r="S291" t="s">
        <v>92</v>
      </c>
      <c r="T291" t="s">
        <v>92</v>
      </c>
      <c r="V291" t="s">
        <v>26</v>
      </c>
    </row>
    <row r="292" spans="7:22">
      <c r="G292" t="s">
        <v>92</v>
      </c>
      <c r="J292" t="s">
        <v>92</v>
      </c>
      <c r="K292" t="s">
        <v>103</v>
      </c>
      <c r="L292" t="s">
        <v>92</v>
      </c>
      <c r="M292" t="s">
        <v>92</v>
      </c>
      <c r="N292" t="s">
        <v>92</v>
      </c>
      <c r="P292" t="s">
        <v>92</v>
      </c>
      <c r="S292" t="s">
        <v>92</v>
      </c>
      <c r="T292" t="s">
        <v>92</v>
      </c>
      <c r="V292" t="s">
        <v>26</v>
      </c>
    </row>
    <row r="293" spans="7:22">
      <c r="G293" t="s">
        <v>92</v>
      </c>
      <c r="J293" t="s">
        <v>92</v>
      </c>
      <c r="K293" t="s">
        <v>103</v>
      </c>
      <c r="L293" t="s">
        <v>92</v>
      </c>
      <c r="M293" t="s">
        <v>92</v>
      </c>
      <c r="N293" t="s">
        <v>92</v>
      </c>
      <c r="P293" t="s">
        <v>92</v>
      </c>
      <c r="S293" t="s">
        <v>92</v>
      </c>
      <c r="T293" t="s">
        <v>92</v>
      </c>
      <c r="V293" t="s">
        <v>26</v>
      </c>
    </row>
    <row r="294" spans="7:22">
      <c r="G294" t="s">
        <v>92</v>
      </c>
      <c r="J294" t="s">
        <v>92</v>
      </c>
      <c r="K294" t="s">
        <v>103</v>
      </c>
      <c r="L294" t="s">
        <v>92</v>
      </c>
      <c r="M294" t="s">
        <v>92</v>
      </c>
      <c r="N294" t="s">
        <v>92</v>
      </c>
      <c r="P294" t="s">
        <v>92</v>
      </c>
      <c r="S294" t="s">
        <v>92</v>
      </c>
      <c r="T294" t="s">
        <v>92</v>
      </c>
      <c r="V294" t="s">
        <v>26</v>
      </c>
    </row>
    <row r="295" spans="7:22">
      <c r="G295" t="s">
        <v>92</v>
      </c>
      <c r="J295" t="s">
        <v>92</v>
      </c>
      <c r="K295" t="s">
        <v>103</v>
      </c>
      <c r="L295" t="s">
        <v>92</v>
      </c>
      <c r="M295" t="s">
        <v>92</v>
      </c>
      <c r="N295" t="s">
        <v>92</v>
      </c>
      <c r="P295" t="s">
        <v>92</v>
      </c>
      <c r="S295" t="s">
        <v>92</v>
      </c>
      <c r="T295" t="s">
        <v>92</v>
      </c>
      <c r="V295" t="s">
        <v>26</v>
      </c>
    </row>
    <row r="296" spans="7:22">
      <c r="G296" t="s">
        <v>92</v>
      </c>
      <c r="J296" t="s">
        <v>92</v>
      </c>
      <c r="K296" t="s">
        <v>103</v>
      </c>
      <c r="L296" t="s">
        <v>92</v>
      </c>
      <c r="M296" t="s">
        <v>92</v>
      </c>
      <c r="N296" t="s">
        <v>92</v>
      </c>
      <c r="P296" t="s">
        <v>92</v>
      </c>
      <c r="S296" t="s">
        <v>92</v>
      </c>
      <c r="T296" t="s">
        <v>92</v>
      </c>
      <c r="V296" t="s">
        <v>26</v>
      </c>
    </row>
    <row r="297" spans="7:22">
      <c r="G297" t="s">
        <v>92</v>
      </c>
      <c r="J297" t="s">
        <v>92</v>
      </c>
      <c r="K297" t="s">
        <v>103</v>
      </c>
      <c r="L297" t="s">
        <v>92</v>
      </c>
      <c r="M297" t="s">
        <v>92</v>
      </c>
      <c r="N297" t="s">
        <v>92</v>
      </c>
      <c r="P297" t="s">
        <v>92</v>
      </c>
      <c r="S297" t="s">
        <v>92</v>
      </c>
      <c r="T297" t="s">
        <v>92</v>
      </c>
      <c r="V297" t="s">
        <v>26</v>
      </c>
    </row>
    <row r="298" spans="7:22">
      <c r="G298" t="s">
        <v>92</v>
      </c>
      <c r="J298" t="s">
        <v>92</v>
      </c>
      <c r="K298" t="s">
        <v>103</v>
      </c>
      <c r="L298" t="s">
        <v>92</v>
      </c>
      <c r="M298" t="s">
        <v>92</v>
      </c>
      <c r="N298" t="s">
        <v>92</v>
      </c>
      <c r="P298" t="s">
        <v>92</v>
      </c>
      <c r="S298" t="s">
        <v>92</v>
      </c>
      <c r="T298" t="s">
        <v>92</v>
      </c>
      <c r="V298" t="s">
        <v>26</v>
      </c>
    </row>
    <row r="299" spans="7:22">
      <c r="G299" t="s">
        <v>92</v>
      </c>
      <c r="J299" t="s">
        <v>92</v>
      </c>
      <c r="K299" t="s">
        <v>103</v>
      </c>
      <c r="L299" t="s">
        <v>92</v>
      </c>
      <c r="M299" t="s">
        <v>92</v>
      </c>
      <c r="N299" t="s">
        <v>92</v>
      </c>
      <c r="P299" t="s">
        <v>92</v>
      </c>
      <c r="S299" t="s">
        <v>92</v>
      </c>
      <c r="T299" t="s">
        <v>92</v>
      </c>
      <c r="V299" t="s">
        <v>26</v>
      </c>
    </row>
    <row r="300" spans="7:22">
      <c r="G300" t="s">
        <v>92</v>
      </c>
      <c r="J300" t="s">
        <v>92</v>
      </c>
      <c r="K300" t="s">
        <v>103</v>
      </c>
      <c r="L300" t="s">
        <v>92</v>
      </c>
      <c r="M300" t="s">
        <v>92</v>
      </c>
      <c r="N300" t="s">
        <v>92</v>
      </c>
      <c r="P300" t="s">
        <v>92</v>
      </c>
      <c r="S300" t="s">
        <v>92</v>
      </c>
      <c r="T300" t="s">
        <v>92</v>
      </c>
      <c r="V300" t="s">
        <v>26</v>
      </c>
    </row>
    <row r="301" spans="7:22">
      <c r="G301" t="s">
        <v>92</v>
      </c>
      <c r="J301" t="s">
        <v>92</v>
      </c>
      <c r="K301" t="s">
        <v>103</v>
      </c>
      <c r="L301" t="s">
        <v>92</v>
      </c>
      <c r="M301" t="s">
        <v>92</v>
      </c>
      <c r="N301" t="s">
        <v>92</v>
      </c>
      <c r="P301" t="s">
        <v>92</v>
      </c>
      <c r="S301" t="s">
        <v>92</v>
      </c>
      <c r="T301" t="s">
        <v>92</v>
      </c>
      <c r="V301" t="s">
        <v>26</v>
      </c>
    </row>
    <row r="302" spans="7:22">
      <c r="G302" t="s">
        <v>92</v>
      </c>
      <c r="J302" t="s">
        <v>92</v>
      </c>
      <c r="K302" t="s">
        <v>103</v>
      </c>
      <c r="L302" t="s">
        <v>92</v>
      </c>
      <c r="M302" t="s">
        <v>92</v>
      </c>
      <c r="N302" t="s">
        <v>92</v>
      </c>
      <c r="P302" t="s">
        <v>92</v>
      </c>
      <c r="S302" t="s">
        <v>92</v>
      </c>
      <c r="T302" t="s">
        <v>92</v>
      </c>
      <c r="V302" t="s">
        <v>26</v>
      </c>
    </row>
    <row r="303" spans="7:22">
      <c r="G303" t="s">
        <v>92</v>
      </c>
      <c r="J303" t="s">
        <v>92</v>
      </c>
      <c r="K303" t="s">
        <v>103</v>
      </c>
      <c r="L303" t="s">
        <v>92</v>
      </c>
      <c r="M303" t="s">
        <v>92</v>
      </c>
      <c r="N303" t="s">
        <v>92</v>
      </c>
      <c r="P303" t="s">
        <v>92</v>
      </c>
      <c r="S303" t="s">
        <v>92</v>
      </c>
      <c r="T303" t="s">
        <v>92</v>
      </c>
      <c r="V303" t="s">
        <v>26</v>
      </c>
    </row>
    <row r="304" spans="7:22">
      <c r="G304" t="s">
        <v>92</v>
      </c>
      <c r="J304" t="s">
        <v>92</v>
      </c>
      <c r="K304" t="s">
        <v>103</v>
      </c>
      <c r="L304" t="s">
        <v>92</v>
      </c>
      <c r="M304" t="s">
        <v>92</v>
      </c>
      <c r="N304" t="s">
        <v>92</v>
      </c>
      <c r="P304" t="s">
        <v>92</v>
      </c>
      <c r="S304" t="s">
        <v>92</v>
      </c>
      <c r="T304" t="s">
        <v>92</v>
      </c>
      <c r="V304" t="s">
        <v>26</v>
      </c>
    </row>
    <row r="305" spans="7:22">
      <c r="G305" t="s">
        <v>92</v>
      </c>
      <c r="J305" t="s">
        <v>92</v>
      </c>
      <c r="K305" t="s">
        <v>103</v>
      </c>
      <c r="L305" t="s">
        <v>92</v>
      </c>
      <c r="M305" t="s">
        <v>92</v>
      </c>
      <c r="N305" t="s">
        <v>92</v>
      </c>
      <c r="P305" t="s">
        <v>92</v>
      </c>
      <c r="S305" t="s">
        <v>92</v>
      </c>
      <c r="T305" t="s">
        <v>92</v>
      </c>
      <c r="V305" t="s">
        <v>26</v>
      </c>
    </row>
    <row r="306" spans="7:22">
      <c r="G306" t="s">
        <v>92</v>
      </c>
      <c r="J306" t="s">
        <v>92</v>
      </c>
      <c r="K306" t="s">
        <v>103</v>
      </c>
      <c r="L306" t="s">
        <v>92</v>
      </c>
      <c r="M306" t="s">
        <v>92</v>
      </c>
      <c r="N306" t="s">
        <v>92</v>
      </c>
      <c r="P306" t="s">
        <v>92</v>
      </c>
      <c r="S306" t="s">
        <v>92</v>
      </c>
      <c r="T306" t="s">
        <v>92</v>
      </c>
      <c r="V306" t="s">
        <v>26</v>
      </c>
    </row>
    <row r="307" spans="7:22">
      <c r="G307" t="s">
        <v>92</v>
      </c>
      <c r="J307" t="s">
        <v>92</v>
      </c>
      <c r="K307" t="s">
        <v>103</v>
      </c>
      <c r="L307" t="s">
        <v>92</v>
      </c>
      <c r="M307" t="s">
        <v>92</v>
      </c>
      <c r="N307" t="s">
        <v>92</v>
      </c>
      <c r="P307" t="s">
        <v>92</v>
      </c>
      <c r="S307" t="s">
        <v>92</v>
      </c>
      <c r="T307" t="s">
        <v>92</v>
      </c>
      <c r="V307" t="s">
        <v>26</v>
      </c>
    </row>
    <row r="308" spans="7:22">
      <c r="G308" t="s">
        <v>92</v>
      </c>
      <c r="J308" t="s">
        <v>92</v>
      </c>
      <c r="K308" t="s">
        <v>103</v>
      </c>
      <c r="L308" t="s">
        <v>92</v>
      </c>
      <c r="M308" t="s">
        <v>92</v>
      </c>
      <c r="N308" t="s">
        <v>92</v>
      </c>
      <c r="P308" t="s">
        <v>92</v>
      </c>
      <c r="S308" t="s">
        <v>92</v>
      </c>
      <c r="T308" t="s">
        <v>92</v>
      </c>
      <c r="V308" t="s">
        <v>26</v>
      </c>
    </row>
    <row r="309" spans="7:22">
      <c r="G309" t="s">
        <v>92</v>
      </c>
      <c r="J309" t="s">
        <v>92</v>
      </c>
      <c r="K309" t="s">
        <v>103</v>
      </c>
      <c r="L309" t="s">
        <v>92</v>
      </c>
      <c r="M309" t="s">
        <v>92</v>
      </c>
      <c r="N309" t="s">
        <v>92</v>
      </c>
      <c r="P309" t="s">
        <v>92</v>
      </c>
      <c r="S309" t="s">
        <v>92</v>
      </c>
      <c r="T309" t="s">
        <v>92</v>
      </c>
      <c r="V309" t="s">
        <v>26</v>
      </c>
    </row>
    <row r="310" spans="7:22">
      <c r="G310" t="s">
        <v>92</v>
      </c>
      <c r="J310" t="s">
        <v>92</v>
      </c>
      <c r="K310" t="s">
        <v>103</v>
      </c>
      <c r="L310" t="s">
        <v>92</v>
      </c>
      <c r="M310" t="s">
        <v>92</v>
      </c>
      <c r="N310" t="s">
        <v>92</v>
      </c>
      <c r="P310" t="s">
        <v>92</v>
      </c>
      <c r="S310" t="s">
        <v>92</v>
      </c>
      <c r="T310" t="s">
        <v>92</v>
      </c>
      <c r="V310" t="s">
        <v>26</v>
      </c>
    </row>
    <row r="311" spans="7:22">
      <c r="G311" t="s">
        <v>92</v>
      </c>
      <c r="J311" t="s">
        <v>92</v>
      </c>
      <c r="K311" t="s">
        <v>103</v>
      </c>
      <c r="L311" t="s">
        <v>92</v>
      </c>
      <c r="M311" t="s">
        <v>92</v>
      </c>
      <c r="N311" t="s">
        <v>92</v>
      </c>
      <c r="P311" t="s">
        <v>92</v>
      </c>
      <c r="S311" t="s">
        <v>92</v>
      </c>
      <c r="T311" t="s">
        <v>92</v>
      </c>
      <c r="V311" t="s">
        <v>26</v>
      </c>
    </row>
    <row r="312" spans="7:22">
      <c r="G312" t="s">
        <v>92</v>
      </c>
      <c r="J312" t="s">
        <v>92</v>
      </c>
      <c r="K312" t="s">
        <v>103</v>
      </c>
      <c r="L312" t="s">
        <v>92</v>
      </c>
      <c r="M312" t="s">
        <v>92</v>
      </c>
      <c r="N312" t="s">
        <v>92</v>
      </c>
      <c r="P312" t="s">
        <v>92</v>
      </c>
      <c r="S312" t="s">
        <v>92</v>
      </c>
      <c r="T312" t="s">
        <v>92</v>
      </c>
      <c r="V312" t="s">
        <v>26</v>
      </c>
    </row>
    <row r="313" spans="7:22">
      <c r="G313" t="s">
        <v>92</v>
      </c>
      <c r="J313" t="s">
        <v>92</v>
      </c>
      <c r="K313" t="s">
        <v>103</v>
      </c>
      <c r="L313" t="s">
        <v>92</v>
      </c>
      <c r="M313" t="s">
        <v>92</v>
      </c>
      <c r="N313" t="s">
        <v>92</v>
      </c>
      <c r="P313" t="s">
        <v>92</v>
      </c>
      <c r="S313" t="s">
        <v>92</v>
      </c>
      <c r="T313" t="s">
        <v>92</v>
      </c>
      <c r="V313" t="s">
        <v>26</v>
      </c>
    </row>
    <row r="314" spans="7:22">
      <c r="G314" t="s">
        <v>92</v>
      </c>
      <c r="J314" t="s">
        <v>92</v>
      </c>
      <c r="K314" t="s">
        <v>103</v>
      </c>
      <c r="L314" t="s">
        <v>92</v>
      </c>
      <c r="M314" t="s">
        <v>92</v>
      </c>
      <c r="N314" t="s">
        <v>92</v>
      </c>
      <c r="P314" t="s">
        <v>92</v>
      </c>
      <c r="S314" t="s">
        <v>92</v>
      </c>
      <c r="T314" t="s">
        <v>92</v>
      </c>
      <c r="V314" t="s">
        <v>26</v>
      </c>
    </row>
    <row r="315" spans="7:22">
      <c r="G315" t="s">
        <v>92</v>
      </c>
      <c r="J315" t="s">
        <v>92</v>
      </c>
      <c r="K315" t="s">
        <v>103</v>
      </c>
      <c r="L315" t="s">
        <v>92</v>
      </c>
      <c r="M315" t="s">
        <v>92</v>
      </c>
      <c r="N315" t="s">
        <v>92</v>
      </c>
      <c r="P315" t="s">
        <v>92</v>
      </c>
      <c r="S315" t="s">
        <v>92</v>
      </c>
      <c r="T315" t="s">
        <v>92</v>
      </c>
      <c r="V315" t="s">
        <v>26</v>
      </c>
    </row>
    <row r="316" spans="7:22">
      <c r="G316" t="s">
        <v>92</v>
      </c>
      <c r="J316" t="s">
        <v>92</v>
      </c>
      <c r="K316" t="s">
        <v>103</v>
      </c>
      <c r="L316" t="s">
        <v>92</v>
      </c>
      <c r="M316" t="s">
        <v>92</v>
      </c>
      <c r="N316" t="s">
        <v>92</v>
      </c>
      <c r="P316" t="s">
        <v>92</v>
      </c>
      <c r="S316" t="s">
        <v>92</v>
      </c>
      <c r="T316" t="s">
        <v>92</v>
      </c>
      <c r="V316" t="s">
        <v>26</v>
      </c>
    </row>
    <row r="317" spans="7:22">
      <c r="G317" t="s">
        <v>92</v>
      </c>
      <c r="J317" t="s">
        <v>92</v>
      </c>
      <c r="K317" t="s">
        <v>103</v>
      </c>
      <c r="L317" t="s">
        <v>92</v>
      </c>
      <c r="M317" t="s">
        <v>92</v>
      </c>
      <c r="N317" t="s">
        <v>92</v>
      </c>
      <c r="P317" t="s">
        <v>92</v>
      </c>
      <c r="S317" t="s">
        <v>92</v>
      </c>
      <c r="T317" t="s">
        <v>92</v>
      </c>
      <c r="V317" t="s">
        <v>26</v>
      </c>
    </row>
    <row r="318" spans="7:22">
      <c r="G318" t="s">
        <v>92</v>
      </c>
      <c r="J318" t="s">
        <v>92</v>
      </c>
      <c r="K318" t="s">
        <v>103</v>
      </c>
      <c r="L318" t="s">
        <v>92</v>
      </c>
      <c r="M318" t="s">
        <v>92</v>
      </c>
      <c r="N318" t="s">
        <v>92</v>
      </c>
      <c r="P318" t="s">
        <v>92</v>
      </c>
      <c r="S318" t="s">
        <v>92</v>
      </c>
      <c r="T318" t="s">
        <v>92</v>
      </c>
      <c r="V318" t="s">
        <v>26</v>
      </c>
    </row>
    <row r="319" spans="7:22">
      <c r="G319" t="s">
        <v>92</v>
      </c>
      <c r="J319" t="s">
        <v>92</v>
      </c>
      <c r="K319" t="s">
        <v>103</v>
      </c>
      <c r="L319" t="s">
        <v>92</v>
      </c>
      <c r="M319" t="s">
        <v>92</v>
      </c>
      <c r="N319" t="s">
        <v>92</v>
      </c>
      <c r="P319" t="s">
        <v>92</v>
      </c>
      <c r="S319" t="s">
        <v>92</v>
      </c>
      <c r="T319" t="s">
        <v>92</v>
      </c>
      <c r="V319" t="s">
        <v>26</v>
      </c>
    </row>
    <row r="320" spans="7:22">
      <c r="G320" t="s">
        <v>92</v>
      </c>
      <c r="J320" t="s">
        <v>92</v>
      </c>
      <c r="K320" t="s">
        <v>103</v>
      </c>
      <c r="L320" t="s">
        <v>92</v>
      </c>
      <c r="M320" t="s">
        <v>92</v>
      </c>
      <c r="N320" t="s">
        <v>92</v>
      </c>
      <c r="P320" t="s">
        <v>92</v>
      </c>
      <c r="S320" t="s">
        <v>92</v>
      </c>
      <c r="T320" t="s">
        <v>92</v>
      </c>
      <c r="V320" t="s">
        <v>26</v>
      </c>
    </row>
    <row r="321" spans="7:22">
      <c r="G321" t="s">
        <v>92</v>
      </c>
      <c r="J321" t="s">
        <v>92</v>
      </c>
      <c r="K321" t="s">
        <v>103</v>
      </c>
      <c r="L321" t="s">
        <v>92</v>
      </c>
      <c r="M321" t="s">
        <v>92</v>
      </c>
      <c r="N321" t="s">
        <v>92</v>
      </c>
      <c r="P321" t="s">
        <v>92</v>
      </c>
      <c r="S321" t="s">
        <v>92</v>
      </c>
      <c r="T321" t="s">
        <v>92</v>
      </c>
      <c r="V321" t="s">
        <v>26</v>
      </c>
    </row>
    <row r="322" spans="7:22">
      <c r="G322" t="s">
        <v>92</v>
      </c>
      <c r="J322" t="s">
        <v>92</v>
      </c>
      <c r="K322" t="s">
        <v>103</v>
      </c>
      <c r="L322" t="s">
        <v>92</v>
      </c>
      <c r="M322" t="s">
        <v>92</v>
      </c>
      <c r="N322" t="s">
        <v>92</v>
      </c>
      <c r="P322" t="s">
        <v>92</v>
      </c>
      <c r="S322" t="s">
        <v>92</v>
      </c>
      <c r="T322" t="s">
        <v>92</v>
      </c>
      <c r="V322" t="s">
        <v>26</v>
      </c>
    </row>
    <row r="323" spans="7:22">
      <c r="G323" t="s">
        <v>92</v>
      </c>
      <c r="J323" t="s">
        <v>92</v>
      </c>
      <c r="K323" t="s">
        <v>103</v>
      </c>
      <c r="L323" t="s">
        <v>92</v>
      </c>
      <c r="M323" t="s">
        <v>92</v>
      </c>
      <c r="N323" t="s">
        <v>92</v>
      </c>
      <c r="P323" t="s">
        <v>92</v>
      </c>
      <c r="S323" t="s">
        <v>92</v>
      </c>
      <c r="T323" t="s">
        <v>92</v>
      </c>
      <c r="V323" t="s">
        <v>26</v>
      </c>
    </row>
    <row r="324" spans="7:22">
      <c r="G324" t="s">
        <v>92</v>
      </c>
      <c r="J324" t="s">
        <v>92</v>
      </c>
      <c r="K324" t="s">
        <v>103</v>
      </c>
      <c r="L324" t="s">
        <v>92</v>
      </c>
      <c r="M324" t="s">
        <v>92</v>
      </c>
      <c r="N324" t="s">
        <v>92</v>
      </c>
      <c r="P324" t="s">
        <v>92</v>
      </c>
      <c r="S324" t="s">
        <v>92</v>
      </c>
      <c r="T324" t="s">
        <v>92</v>
      </c>
      <c r="V324" t="s">
        <v>26</v>
      </c>
    </row>
    <row r="325" spans="7:22">
      <c r="G325" t="s">
        <v>92</v>
      </c>
      <c r="J325" t="s">
        <v>92</v>
      </c>
      <c r="K325" t="s">
        <v>103</v>
      </c>
      <c r="L325" t="s">
        <v>92</v>
      </c>
      <c r="M325" t="s">
        <v>92</v>
      </c>
      <c r="N325" t="s">
        <v>92</v>
      </c>
      <c r="P325" t="s">
        <v>92</v>
      </c>
      <c r="S325" t="s">
        <v>92</v>
      </c>
      <c r="T325" t="s">
        <v>92</v>
      </c>
      <c r="V325" t="s">
        <v>26</v>
      </c>
    </row>
    <row r="326" spans="7:22">
      <c r="G326" t="s">
        <v>92</v>
      </c>
      <c r="J326" t="s">
        <v>92</v>
      </c>
      <c r="K326" t="s">
        <v>103</v>
      </c>
      <c r="L326" t="s">
        <v>92</v>
      </c>
      <c r="M326" t="s">
        <v>92</v>
      </c>
      <c r="N326" t="s">
        <v>92</v>
      </c>
      <c r="P326" t="s">
        <v>92</v>
      </c>
      <c r="S326" t="s">
        <v>92</v>
      </c>
      <c r="T326" t="s">
        <v>92</v>
      </c>
      <c r="V326" t="s">
        <v>26</v>
      </c>
    </row>
    <row r="327" spans="7:22">
      <c r="G327" t="s">
        <v>92</v>
      </c>
      <c r="J327" t="s">
        <v>92</v>
      </c>
      <c r="K327" t="s">
        <v>103</v>
      </c>
      <c r="L327" t="s">
        <v>92</v>
      </c>
      <c r="M327" t="s">
        <v>92</v>
      </c>
      <c r="N327" t="s">
        <v>92</v>
      </c>
      <c r="P327" t="s">
        <v>92</v>
      </c>
      <c r="S327" t="s">
        <v>92</v>
      </c>
      <c r="T327" t="s">
        <v>92</v>
      </c>
      <c r="V327" t="s">
        <v>26</v>
      </c>
    </row>
    <row r="328" spans="7:22">
      <c r="G328" t="s">
        <v>92</v>
      </c>
      <c r="J328" t="s">
        <v>92</v>
      </c>
      <c r="K328" t="s">
        <v>103</v>
      </c>
      <c r="L328" t="s">
        <v>92</v>
      </c>
      <c r="M328" t="s">
        <v>92</v>
      </c>
      <c r="N328" t="s">
        <v>92</v>
      </c>
      <c r="P328" t="s">
        <v>92</v>
      </c>
      <c r="S328" t="s">
        <v>92</v>
      </c>
      <c r="T328" t="s">
        <v>92</v>
      </c>
      <c r="V328" t="s">
        <v>26</v>
      </c>
    </row>
    <row r="329" spans="7:22">
      <c r="G329" t="s">
        <v>92</v>
      </c>
      <c r="J329" t="s">
        <v>92</v>
      </c>
      <c r="K329" t="s">
        <v>103</v>
      </c>
      <c r="L329" t="s">
        <v>92</v>
      </c>
      <c r="M329" t="s">
        <v>92</v>
      </c>
      <c r="N329" t="s">
        <v>92</v>
      </c>
      <c r="P329" t="s">
        <v>92</v>
      </c>
      <c r="S329" t="s">
        <v>92</v>
      </c>
      <c r="T329" t="s">
        <v>92</v>
      </c>
      <c r="V329" t="s">
        <v>26</v>
      </c>
    </row>
    <row r="330" spans="7:22">
      <c r="G330" t="s">
        <v>92</v>
      </c>
      <c r="J330" t="s">
        <v>92</v>
      </c>
      <c r="K330" t="s">
        <v>103</v>
      </c>
      <c r="L330" t="s">
        <v>92</v>
      </c>
      <c r="M330" t="s">
        <v>92</v>
      </c>
      <c r="N330" t="s">
        <v>92</v>
      </c>
      <c r="P330" t="s">
        <v>92</v>
      </c>
      <c r="S330" t="s">
        <v>92</v>
      </c>
      <c r="T330" t="s">
        <v>92</v>
      </c>
      <c r="V330" t="s">
        <v>26</v>
      </c>
    </row>
    <row r="331" spans="7:22">
      <c r="G331" t="s">
        <v>92</v>
      </c>
      <c r="J331" t="s">
        <v>92</v>
      </c>
      <c r="K331" t="s">
        <v>103</v>
      </c>
      <c r="L331" t="s">
        <v>92</v>
      </c>
      <c r="M331" t="s">
        <v>92</v>
      </c>
      <c r="N331" t="s">
        <v>92</v>
      </c>
      <c r="P331" t="s">
        <v>92</v>
      </c>
      <c r="S331" t="s">
        <v>92</v>
      </c>
      <c r="T331" t="s">
        <v>92</v>
      </c>
      <c r="V331" t="s">
        <v>26</v>
      </c>
    </row>
    <row r="332" spans="7:22">
      <c r="G332" t="s">
        <v>92</v>
      </c>
      <c r="J332" t="s">
        <v>92</v>
      </c>
      <c r="K332" t="s">
        <v>103</v>
      </c>
      <c r="L332" t="s">
        <v>92</v>
      </c>
      <c r="M332" t="s">
        <v>92</v>
      </c>
      <c r="N332" t="s">
        <v>92</v>
      </c>
      <c r="P332" t="s">
        <v>92</v>
      </c>
      <c r="S332" t="s">
        <v>92</v>
      </c>
      <c r="T332" t="s">
        <v>92</v>
      </c>
      <c r="V332" t="s">
        <v>26</v>
      </c>
    </row>
    <row r="333" spans="7:22">
      <c r="G333" t="s">
        <v>92</v>
      </c>
      <c r="J333" t="s">
        <v>92</v>
      </c>
      <c r="K333" t="s">
        <v>103</v>
      </c>
      <c r="L333" t="s">
        <v>92</v>
      </c>
      <c r="M333" t="s">
        <v>92</v>
      </c>
      <c r="N333" t="s">
        <v>92</v>
      </c>
      <c r="P333" t="s">
        <v>92</v>
      </c>
      <c r="S333" t="s">
        <v>92</v>
      </c>
      <c r="T333" t="s">
        <v>92</v>
      </c>
      <c r="V333" t="s">
        <v>26</v>
      </c>
    </row>
    <row r="334" spans="7:22">
      <c r="G334" t="s">
        <v>92</v>
      </c>
      <c r="J334" t="s">
        <v>92</v>
      </c>
      <c r="K334" t="s">
        <v>103</v>
      </c>
      <c r="L334" t="s">
        <v>92</v>
      </c>
      <c r="M334" t="s">
        <v>92</v>
      </c>
      <c r="N334" t="s">
        <v>92</v>
      </c>
      <c r="P334" t="s">
        <v>92</v>
      </c>
      <c r="S334" t="s">
        <v>92</v>
      </c>
      <c r="T334" t="s">
        <v>92</v>
      </c>
      <c r="V334" t="s">
        <v>26</v>
      </c>
    </row>
    <row r="335" spans="7:22">
      <c r="G335" t="s">
        <v>92</v>
      </c>
      <c r="J335" t="s">
        <v>92</v>
      </c>
      <c r="K335" t="s">
        <v>103</v>
      </c>
      <c r="L335" t="s">
        <v>92</v>
      </c>
      <c r="M335" t="s">
        <v>92</v>
      </c>
      <c r="N335" t="s">
        <v>92</v>
      </c>
      <c r="P335" t="s">
        <v>92</v>
      </c>
      <c r="S335" t="s">
        <v>92</v>
      </c>
      <c r="T335" t="s">
        <v>92</v>
      </c>
      <c r="V335" t="s">
        <v>26</v>
      </c>
    </row>
    <row r="336" spans="7:22">
      <c r="G336" t="s">
        <v>92</v>
      </c>
      <c r="J336" t="s">
        <v>92</v>
      </c>
      <c r="K336" t="s">
        <v>103</v>
      </c>
      <c r="L336" t="s">
        <v>92</v>
      </c>
      <c r="M336" t="s">
        <v>92</v>
      </c>
      <c r="N336" t="s">
        <v>92</v>
      </c>
      <c r="P336" t="s">
        <v>92</v>
      </c>
      <c r="S336" t="s">
        <v>92</v>
      </c>
      <c r="T336" t="s">
        <v>92</v>
      </c>
      <c r="V336" t="s">
        <v>26</v>
      </c>
    </row>
    <row r="337" spans="7:22">
      <c r="G337" t="s">
        <v>92</v>
      </c>
      <c r="J337" t="s">
        <v>92</v>
      </c>
      <c r="K337" t="s">
        <v>103</v>
      </c>
      <c r="L337" t="s">
        <v>92</v>
      </c>
      <c r="M337" t="s">
        <v>92</v>
      </c>
      <c r="N337" t="s">
        <v>92</v>
      </c>
      <c r="P337" t="s">
        <v>92</v>
      </c>
      <c r="S337" t="s">
        <v>92</v>
      </c>
      <c r="T337" t="s">
        <v>92</v>
      </c>
      <c r="V337" t="s">
        <v>26</v>
      </c>
    </row>
    <row r="338" spans="7:22">
      <c r="G338" t="s">
        <v>92</v>
      </c>
      <c r="J338" t="s">
        <v>92</v>
      </c>
      <c r="K338" t="s">
        <v>103</v>
      </c>
      <c r="L338" t="s">
        <v>92</v>
      </c>
      <c r="M338" t="s">
        <v>92</v>
      </c>
      <c r="N338" t="s">
        <v>92</v>
      </c>
      <c r="P338" t="s">
        <v>92</v>
      </c>
      <c r="S338" t="s">
        <v>92</v>
      </c>
      <c r="T338" t="s">
        <v>92</v>
      </c>
      <c r="V338" t="s">
        <v>26</v>
      </c>
    </row>
    <row r="339" spans="7:22">
      <c r="G339" t="s">
        <v>92</v>
      </c>
      <c r="J339" t="s">
        <v>92</v>
      </c>
      <c r="K339" t="s">
        <v>103</v>
      </c>
      <c r="L339" t="s">
        <v>92</v>
      </c>
      <c r="M339" t="s">
        <v>92</v>
      </c>
      <c r="N339" t="s">
        <v>92</v>
      </c>
      <c r="P339" t="s">
        <v>92</v>
      </c>
      <c r="S339" t="s">
        <v>92</v>
      </c>
      <c r="T339" t="s">
        <v>92</v>
      </c>
      <c r="V339" t="s">
        <v>26</v>
      </c>
    </row>
    <row r="340" spans="7:22">
      <c r="G340" t="s">
        <v>92</v>
      </c>
      <c r="J340" t="s">
        <v>92</v>
      </c>
      <c r="K340" t="s">
        <v>103</v>
      </c>
      <c r="L340" t="s">
        <v>92</v>
      </c>
      <c r="M340" t="s">
        <v>92</v>
      </c>
      <c r="N340" t="s">
        <v>92</v>
      </c>
      <c r="P340" t="s">
        <v>92</v>
      </c>
      <c r="S340" t="s">
        <v>92</v>
      </c>
      <c r="T340" t="s">
        <v>92</v>
      </c>
      <c r="V340" t="s">
        <v>26</v>
      </c>
    </row>
    <row r="341" spans="7:22">
      <c r="G341" t="s">
        <v>92</v>
      </c>
      <c r="J341" t="s">
        <v>92</v>
      </c>
      <c r="K341" t="s">
        <v>103</v>
      </c>
      <c r="L341" t="s">
        <v>92</v>
      </c>
      <c r="M341" t="s">
        <v>92</v>
      </c>
      <c r="N341" t="s">
        <v>92</v>
      </c>
      <c r="P341" t="s">
        <v>92</v>
      </c>
      <c r="S341" t="s">
        <v>92</v>
      </c>
      <c r="T341" t="s">
        <v>92</v>
      </c>
      <c r="V341" t="s">
        <v>26</v>
      </c>
    </row>
    <row r="342" spans="7:22">
      <c r="G342" t="s">
        <v>92</v>
      </c>
      <c r="J342" t="s">
        <v>92</v>
      </c>
      <c r="K342" t="s">
        <v>103</v>
      </c>
      <c r="L342" t="s">
        <v>92</v>
      </c>
      <c r="M342" t="s">
        <v>92</v>
      </c>
      <c r="N342" t="s">
        <v>92</v>
      </c>
      <c r="P342" t="s">
        <v>92</v>
      </c>
      <c r="S342" t="s">
        <v>92</v>
      </c>
      <c r="T342" t="s">
        <v>92</v>
      </c>
      <c r="V342" t="s">
        <v>26</v>
      </c>
    </row>
    <row r="343" spans="7:22">
      <c r="G343" t="s">
        <v>92</v>
      </c>
      <c r="J343" t="s">
        <v>92</v>
      </c>
      <c r="K343" t="s">
        <v>103</v>
      </c>
      <c r="L343" t="s">
        <v>92</v>
      </c>
      <c r="M343" t="s">
        <v>92</v>
      </c>
      <c r="N343" t="s">
        <v>92</v>
      </c>
      <c r="P343" t="s">
        <v>92</v>
      </c>
      <c r="S343" t="s">
        <v>92</v>
      </c>
      <c r="T343" t="s">
        <v>92</v>
      </c>
      <c r="V343" t="s">
        <v>26</v>
      </c>
    </row>
    <row r="344" spans="7:22">
      <c r="G344" t="s">
        <v>92</v>
      </c>
      <c r="J344" t="s">
        <v>92</v>
      </c>
      <c r="K344" t="s">
        <v>103</v>
      </c>
      <c r="L344" t="s">
        <v>92</v>
      </c>
      <c r="M344" t="s">
        <v>92</v>
      </c>
      <c r="N344" t="s">
        <v>92</v>
      </c>
      <c r="P344" t="s">
        <v>92</v>
      </c>
      <c r="S344" t="s">
        <v>92</v>
      </c>
      <c r="T344" t="s">
        <v>92</v>
      </c>
      <c r="V344" t="s">
        <v>26</v>
      </c>
    </row>
    <row r="345" spans="7:22">
      <c r="G345" t="s">
        <v>92</v>
      </c>
      <c r="J345" t="s">
        <v>92</v>
      </c>
      <c r="K345" t="s">
        <v>103</v>
      </c>
      <c r="L345" t="s">
        <v>92</v>
      </c>
      <c r="M345" t="s">
        <v>92</v>
      </c>
      <c r="N345" t="s">
        <v>92</v>
      </c>
      <c r="P345" t="s">
        <v>92</v>
      </c>
      <c r="S345" t="s">
        <v>92</v>
      </c>
      <c r="T345" t="s">
        <v>92</v>
      </c>
      <c r="V345" t="s">
        <v>26</v>
      </c>
    </row>
    <row r="346" spans="7:22">
      <c r="G346" t="s">
        <v>92</v>
      </c>
      <c r="J346" t="s">
        <v>92</v>
      </c>
      <c r="K346" t="s">
        <v>103</v>
      </c>
      <c r="L346" t="s">
        <v>92</v>
      </c>
      <c r="M346" t="s">
        <v>92</v>
      </c>
      <c r="N346" t="s">
        <v>92</v>
      </c>
      <c r="P346" t="s">
        <v>92</v>
      </c>
      <c r="S346" t="s">
        <v>92</v>
      </c>
      <c r="T346" t="s">
        <v>92</v>
      </c>
      <c r="V346" t="s">
        <v>26</v>
      </c>
    </row>
    <row r="347" spans="7:22">
      <c r="G347" t="s">
        <v>92</v>
      </c>
      <c r="J347" t="s">
        <v>92</v>
      </c>
      <c r="K347" t="s">
        <v>103</v>
      </c>
      <c r="L347" t="s">
        <v>92</v>
      </c>
      <c r="M347" t="s">
        <v>92</v>
      </c>
      <c r="N347" t="s">
        <v>92</v>
      </c>
      <c r="P347" t="s">
        <v>92</v>
      </c>
      <c r="S347" t="s">
        <v>92</v>
      </c>
      <c r="T347" t="s">
        <v>92</v>
      </c>
      <c r="V347" t="s">
        <v>26</v>
      </c>
    </row>
    <row r="348" spans="7:22">
      <c r="G348" t="s">
        <v>92</v>
      </c>
      <c r="J348" t="s">
        <v>92</v>
      </c>
      <c r="K348" t="s">
        <v>103</v>
      </c>
      <c r="L348" t="s">
        <v>92</v>
      </c>
      <c r="M348" t="s">
        <v>92</v>
      </c>
      <c r="N348" t="s">
        <v>92</v>
      </c>
      <c r="P348" t="s">
        <v>92</v>
      </c>
      <c r="S348" t="s">
        <v>92</v>
      </c>
      <c r="T348" t="s">
        <v>92</v>
      </c>
      <c r="V348" t="s">
        <v>26</v>
      </c>
    </row>
    <row r="349" spans="7:22">
      <c r="G349" t="s">
        <v>92</v>
      </c>
      <c r="J349" t="s">
        <v>92</v>
      </c>
      <c r="K349" t="s">
        <v>103</v>
      </c>
      <c r="L349" t="s">
        <v>92</v>
      </c>
      <c r="M349" t="s">
        <v>92</v>
      </c>
      <c r="N349" t="s">
        <v>92</v>
      </c>
      <c r="P349" t="s">
        <v>92</v>
      </c>
      <c r="S349" t="s">
        <v>92</v>
      </c>
      <c r="T349" t="s">
        <v>92</v>
      </c>
      <c r="V349" t="s">
        <v>26</v>
      </c>
    </row>
    <row r="350" spans="7:22">
      <c r="G350" t="s">
        <v>92</v>
      </c>
      <c r="J350" t="s">
        <v>92</v>
      </c>
      <c r="K350" t="s">
        <v>103</v>
      </c>
      <c r="L350" t="s">
        <v>92</v>
      </c>
      <c r="M350" t="s">
        <v>92</v>
      </c>
      <c r="N350" t="s">
        <v>92</v>
      </c>
      <c r="P350" t="s">
        <v>92</v>
      </c>
      <c r="S350" t="s">
        <v>92</v>
      </c>
      <c r="T350" t="s">
        <v>92</v>
      </c>
      <c r="V350" t="s">
        <v>26</v>
      </c>
    </row>
    <row r="351" spans="7:22">
      <c r="G351" t="s">
        <v>92</v>
      </c>
      <c r="J351" t="s">
        <v>92</v>
      </c>
      <c r="K351" t="s">
        <v>103</v>
      </c>
      <c r="L351" t="s">
        <v>92</v>
      </c>
      <c r="M351" t="s">
        <v>92</v>
      </c>
      <c r="N351" t="s">
        <v>92</v>
      </c>
      <c r="P351" t="s">
        <v>92</v>
      </c>
      <c r="S351" t="s">
        <v>92</v>
      </c>
      <c r="T351" t="s">
        <v>92</v>
      </c>
      <c r="V351" t="s">
        <v>26</v>
      </c>
    </row>
    <row r="352" spans="7:22">
      <c r="G352" t="s">
        <v>92</v>
      </c>
      <c r="J352" t="s">
        <v>92</v>
      </c>
      <c r="K352" t="s">
        <v>103</v>
      </c>
      <c r="L352" t="s">
        <v>92</v>
      </c>
      <c r="M352" t="s">
        <v>92</v>
      </c>
      <c r="N352" t="s">
        <v>92</v>
      </c>
      <c r="P352" t="s">
        <v>92</v>
      </c>
      <c r="S352" t="s">
        <v>92</v>
      </c>
      <c r="T352" t="s">
        <v>92</v>
      </c>
      <c r="V352" t="s">
        <v>26</v>
      </c>
    </row>
    <row r="353" spans="7:22">
      <c r="G353" t="s">
        <v>92</v>
      </c>
      <c r="J353" t="s">
        <v>92</v>
      </c>
      <c r="K353" t="s">
        <v>103</v>
      </c>
      <c r="L353" t="s">
        <v>92</v>
      </c>
      <c r="M353" t="s">
        <v>92</v>
      </c>
      <c r="N353" t="s">
        <v>92</v>
      </c>
      <c r="P353" t="s">
        <v>92</v>
      </c>
      <c r="S353" t="s">
        <v>92</v>
      </c>
      <c r="T353" t="s">
        <v>92</v>
      </c>
      <c r="V353" t="s">
        <v>26</v>
      </c>
    </row>
    <row r="354" spans="7:22">
      <c r="G354" t="s">
        <v>92</v>
      </c>
      <c r="J354" t="s">
        <v>92</v>
      </c>
      <c r="K354" t="s">
        <v>103</v>
      </c>
      <c r="L354" t="s">
        <v>92</v>
      </c>
      <c r="M354" t="s">
        <v>92</v>
      </c>
      <c r="N354" t="s">
        <v>92</v>
      </c>
      <c r="P354" t="s">
        <v>92</v>
      </c>
      <c r="S354" t="s">
        <v>92</v>
      </c>
      <c r="T354" t="s">
        <v>92</v>
      </c>
      <c r="V354" t="s">
        <v>26</v>
      </c>
    </row>
    <row r="355" spans="7:22">
      <c r="G355" t="s">
        <v>92</v>
      </c>
      <c r="J355" t="s">
        <v>92</v>
      </c>
      <c r="K355" t="s">
        <v>103</v>
      </c>
      <c r="L355" t="s">
        <v>92</v>
      </c>
      <c r="M355" t="s">
        <v>92</v>
      </c>
      <c r="N355" t="s">
        <v>92</v>
      </c>
      <c r="P355" t="s">
        <v>92</v>
      </c>
      <c r="S355" t="s">
        <v>92</v>
      </c>
      <c r="T355" t="s">
        <v>92</v>
      </c>
      <c r="V355" t="s">
        <v>26</v>
      </c>
    </row>
    <row r="356" spans="7:22">
      <c r="G356" t="s">
        <v>92</v>
      </c>
      <c r="J356" t="s">
        <v>92</v>
      </c>
      <c r="K356" t="s">
        <v>103</v>
      </c>
      <c r="L356" t="s">
        <v>92</v>
      </c>
      <c r="M356" t="s">
        <v>92</v>
      </c>
      <c r="N356" t="s">
        <v>92</v>
      </c>
      <c r="P356" t="s">
        <v>92</v>
      </c>
      <c r="S356" t="s">
        <v>92</v>
      </c>
      <c r="T356" t="s">
        <v>92</v>
      </c>
      <c r="V356" t="s">
        <v>26</v>
      </c>
    </row>
    <row r="357" spans="7:22">
      <c r="G357" t="s">
        <v>92</v>
      </c>
      <c r="J357" t="s">
        <v>92</v>
      </c>
      <c r="K357" t="s">
        <v>103</v>
      </c>
      <c r="L357" t="s">
        <v>92</v>
      </c>
      <c r="M357" t="s">
        <v>92</v>
      </c>
      <c r="N357" t="s">
        <v>92</v>
      </c>
      <c r="P357" t="s">
        <v>92</v>
      </c>
      <c r="S357" t="s">
        <v>92</v>
      </c>
      <c r="T357" t="s">
        <v>92</v>
      </c>
      <c r="V357" t="s">
        <v>26</v>
      </c>
    </row>
    <row r="358" spans="7:22">
      <c r="G358" t="s">
        <v>92</v>
      </c>
      <c r="J358" t="s">
        <v>92</v>
      </c>
      <c r="K358" t="s">
        <v>103</v>
      </c>
      <c r="L358" t="s">
        <v>92</v>
      </c>
      <c r="M358" t="s">
        <v>92</v>
      </c>
      <c r="N358" t="s">
        <v>92</v>
      </c>
      <c r="P358" t="s">
        <v>92</v>
      </c>
      <c r="S358" t="s">
        <v>92</v>
      </c>
      <c r="T358" t="s">
        <v>92</v>
      </c>
      <c r="V358" t="s">
        <v>26</v>
      </c>
    </row>
    <row r="359" spans="7:22">
      <c r="G359" t="s">
        <v>92</v>
      </c>
      <c r="J359" t="s">
        <v>92</v>
      </c>
      <c r="K359" t="s">
        <v>103</v>
      </c>
      <c r="L359" t="s">
        <v>92</v>
      </c>
      <c r="M359" t="s">
        <v>92</v>
      </c>
      <c r="N359" t="s">
        <v>92</v>
      </c>
      <c r="P359" t="s">
        <v>92</v>
      </c>
      <c r="S359" t="s">
        <v>92</v>
      </c>
      <c r="T359" t="s">
        <v>92</v>
      </c>
      <c r="V359" t="s">
        <v>26</v>
      </c>
    </row>
    <row r="360" spans="7:22">
      <c r="G360" t="s">
        <v>92</v>
      </c>
      <c r="J360" t="s">
        <v>92</v>
      </c>
      <c r="K360" t="s">
        <v>103</v>
      </c>
      <c r="L360" t="s">
        <v>92</v>
      </c>
      <c r="M360" t="s">
        <v>92</v>
      </c>
      <c r="N360" t="s">
        <v>92</v>
      </c>
      <c r="P360" t="s">
        <v>92</v>
      </c>
      <c r="S360" t="s">
        <v>92</v>
      </c>
      <c r="T360" t="s">
        <v>92</v>
      </c>
      <c r="V360" t="s">
        <v>26</v>
      </c>
    </row>
    <row r="361" spans="7:22">
      <c r="G361" t="s">
        <v>92</v>
      </c>
      <c r="J361" t="s">
        <v>92</v>
      </c>
      <c r="K361" t="s">
        <v>103</v>
      </c>
      <c r="L361" t="s">
        <v>92</v>
      </c>
      <c r="M361" t="s">
        <v>92</v>
      </c>
      <c r="N361" t="s">
        <v>92</v>
      </c>
      <c r="P361" t="s">
        <v>92</v>
      </c>
      <c r="S361" t="s">
        <v>92</v>
      </c>
      <c r="T361" t="s">
        <v>92</v>
      </c>
      <c r="V361" t="s">
        <v>26</v>
      </c>
    </row>
    <row r="362" spans="7:22">
      <c r="G362" t="s">
        <v>92</v>
      </c>
      <c r="J362" t="s">
        <v>92</v>
      </c>
      <c r="K362" t="s">
        <v>103</v>
      </c>
      <c r="L362" t="s">
        <v>92</v>
      </c>
      <c r="M362" t="s">
        <v>92</v>
      </c>
      <c r="N362" t="s">
        <v>92</v>
      </c>
      <c r="P362" t="s">
        <v>92</v>
      </c>
      <c r="S362" t="s">
        <v>92</v>
      </c>
      <c r="T362" t="s">
        <v>92</v>
      </c>
      <c r="V362" t="s">
        <v>26</v>
      </c>
    </row>
    <row r="363" spans="7:22">
      <c r="G363" t="s">
        <v>92</v>
      </c>
      <c r="J363" t="s">
        <v>92</v>
      </c>
      <c r="K363" t="s">
        <v>103</v>
      </c>
      <c r="L363" t="s">
        <v>92</v>
      </c>
      <c r="M363" t="s">
        <v>92</v>
      </c>
      <c r="N363" t="s">
        <v>92</v>
      </c>
      <c r="P363" t="s">
        <v>92</v>
      </c>
      <c r="S363" t="s">
        <v>92</v>
      </c>
      <c r="T363" t="s">
        <v>92</v>
      </c>
      <c r="V363" t="s">
        <v>26</v>
      </c>
    </row>
    <row r="364" spans="7:22">
      <c r="G364" t="s">
        <v>92</v>
      </c>
      <c r="J364" t="s">
        <v>92</v>
      </c>
      <c r="K364" t="s">
        <v>103</v>
      </c>
      <c r="L364" t="s">
        <v>92</v>
      </c>
      <c r="M364" t="s">
        <v>92</v>
      </c>
      <c r="N364" t="s">
        <v>92</v>
      </c>
      <c r="P364" t="s">
        <v>92</v>
      </c>
      <c r="S364" t="s">
        <v>92</v>
      </c>
      <c r="T364" t="s">
        <v>92</v>
      </c>
      <c r="V364" t="s">
        <v>26</v>
      </c>
    </row>
    <row r="365" spans="7:22">
      <c r="G365" t="s">
        <v>92</v>
      </c>
      <c r="J365" t="s">
        <v>92</v>
      </c>
      <c r="K365" t="s">
        <v>103</v>
      </c>
      <c r="L365" t="s">
        <v>92</v>
      </c>
      <c r="M365" t="s">
        <v>92</v>
      </c>
      <c r="N365" t="s">
        <v>92</v>
      </c>
      <c r="P365" t="s">
        <v>92</v>
      </c>
      <c r="S365" t="s">
        <v>92</v>
      </c>
      <c r="T365" t="s">
        <v>92</v>
      </c>
      <c r="V365" t="s">
        <v>26</v>
      </c>
    </row>
    <row r="366" spans="7:22">
      <c r="G366" t="s">
        <v>92</v>
      </c>
      <c r="J366" t="s">
        <v>92</v>
      </c>
      <c r="K366" t="s">
        <v>103</v>
      </c>
      <c r="L366" t="s">
        <v>92</v>
      </c>
      <c r="M366" t="s">
        <v>92</v>
      </c>
      <c r="N366" t="s">
        <v>92</v>
      </c>
      <c r="P366" t="s">
        <v>92</v>
      </c>
      <c r="S366" t="s">
        <v>92</v>
      </c>
      <c r="T366" t="s">
        <v>92</v>
      </c>
      <c r="V366" t="s">
        <v>26</v>
      </c>
    </row>
    <row r="367" spans="7:22">
      <c r="G367" t="s">
        <v>92</v>
      </c>
      <c r="J367" t="s">
        <v>92</v>
      </c>
      <c r="K367" t="s">
        <v>103</v>
      </c>
      <c r="L367" t="s">
        <v>92</v>
      </c>
      <c r="M367" t="s">
        <v>92</v>
      </c>
      <c r="N367" t="s">
        <v>92</v>
      </c>
      <c r="P367" t="s">
        <v>92</v>
      </c>
      <c r="S367" t="s">
        <v>92</v>
      </c>
      <c r="T367" t="s">
        <v>92</v>
      </c>
      <c r="V367" t="s">
        <v>26</v>
      </c>
    </row>
    <row r="368" spans="7:22">
      <c r="G368" t="s">
        <v>92</v>
      </c>
      <c r="J368" t="s">
        <v>92</v>
      </c>
      <c r="K368" t="s">
        <v>103</v>
      </c>
      <c r="L368" t="s">
        <v>92</v>
      </c>
      <c r="M368" t="s">
        <v>92</v>
      </c>
      <c r="N368" t="s">
        <v>92</v>
      </c>
      <c r="P368" t="s">
        <v>92</v>
      </c>
      <c r="S368" t="s">
        <v>92</v>
      </c>
      <c r="T368" t="s">
        <v>92</v>
      </c>
      <c r="V368" t="s">
        <v>26</v>
      </c>
    </row>
    <row r="369" spans="7:22">
      <c r="G369" t="s">
        <v>92</v>
      </c>
      <c r="J369" t="s">
        <v>92</v>
      </c>
      <c r="K369" t="s">
        <v>103</v>
      </c>
      <c r="L369" t="s">
        <v>92</v>
      </c>
      <c r="M369" t="s">
        <v>92</v>
      </c>
      <c r="N369" t="s">
        <v>92</v>
      </c>
      <c r="P369" t="s">
        <v>92</v>
      </c>
      <c r="S369" t="s">
        <v>92</v>
      </c>
      <c r="T369" t="s">
        <v>92</v>
      </c>
      <c r="V369" t="s">
        <v>26</v>
      </c>
    </row>
    <row r="370" spans="7:22">
      <c r="G370" t="s">
        <v>92</v>
      </c>
      <c r="J370" t="s">
        <v>92</v>
      </c>
      <c r="K370" t="s">
        <v>103</v>
      </c>
      <c r="L370" t="s">
        <v>92</v>
      </c>
      <c r="M370" t="s">
        <v>92</v>
      </c>
      <c r="N370" t="s">
        <v>92</v>
      </c>
      <c r="P370" t="s">
        <v>92</v>
      </c>
      <c r="S370" t="s">
        <v>92</v>
      </c>
      <c r="T370" t="s">
        <v>92</v>
      </c>
      <c r="V370" t="s">
        <v>26</v>
      </c>
    </row>
    <row r="371" spans="7:22">
      <c r="G371" t="s">
        <v>92</v>
      </c>
      <c r="J371" t="s">
        <v>92</v>
      </c>
      <c r="K371" t="s">
        <v>103</v>
      </c>
      <c r="L371" t="s">
        <v>92</v>
      </c>
      <c r="M371" t="s">
        <v>92</v>
      </c>
      <c r="N371" t="s">
        <v>92</v>
      </c>
      <c r="P371" t="s">
        <v>92</v>
      </c>
      <c r="S371" t="s">
        <v>92</v>
      </c>
      <c r="T371" t="s">
        <v>92</v>
      </c>
      <c r="V371" t="s">
        <v>26</v>
      </c>
    </row>
    <row r="372" spans="7:22">
      <c r="G372" t="s">
        <v>92</v>
      </c>
      <c r="J372" t="s">
        <v>92</v>
      </c>
      <c r="K372" t="s">
        <v>103</v>
      </c>
      <c r="L372" t="s">
        <v>92</v>
      </c>
      <c r="M372" t="s">
        <v>92</v>
      </c>
      <c r="N372" t="s">
        <v>92</v>
      </c>
      <c r="P372" t="s">
        <v>92</v>
      </c>
      <c r="S372" t="s">
        <v>92</v>
      </c>
      <c r="T372" t="s">
        <v>92</v>
      </c>
      <c r="V372" t="s">
        <v>26</v>
      </c>
    </row>
    <row r="373" spans="7:22">
      <c r="G373" t="s">
        <v>92</v>
      </c>
      <c r="J373" t="s">
        <v>92</v>
      </c>
      <c r="K373" t="s">
        <v>103</v>
      </c>
      <c r="L373" t="s">
        <v>92</v>
      </c>
      <c r="M373" t="s">
        <v>92</v>
      </c>
      <c r="N373" t="s">
        <v>92</v>
      </c>
      <c r="P373" t="s">
        <v>92</v>
      </c>
      <c r="S373" t="s">
        <v>92</v>
      </c>
      <c r="T373" t="s">
        <v>92</v>
      </c>
      <c r="V373" t="s">
        <v>26</v>
      </c>
    </row>
    <row r="374" spans="7:22">
      <c r="G374" t="s">
        <v>92</v>
      </c>
      <c r="J374" t="s">
        <v>92</v>
      </c>
      <c r="K374" t="s">
        <v>103</v>
      </c>
      <c r="L374" t="s">
        <v>92</v>
      </c>
      <c r="M374" t="s">
        <v>92</v>
      </c>
      <c r="N374" t="s">
        <v>92</v>
      </c>
      <c r="P374" t="s">
        <v>92</v>
      </c>
      <c r="S374" t="s">
        <v>92</v>
      </c>
      <c r="T374" t="s">
        <v>92</v>
      </c>
      <c r="V374" t="s">
        <v>26</v>
      </c>
    </row>
    <row r="375" spans="7:22">
      <c r="G375" t="s">
        <v>92</v>
      </c>
      <c r="J375" t="s">
        <v>92</v>
      </c>
      <c r="K375" t="s">
        <v>103</v>
      </c>
      <c r="L375" t="s">
        <v>92</v>
      </c>
      <c r="M375" t="s">
        <v>92</v>
      </c>
      <c r="N375" t="s">
        <v>92</v>
      </c>
      <c r="P375" t="s">
        <v>92</v>
      </c>
      <c r="S375" t="s">
        <v>92</v>
      </c>
      <c r="T375" t="s">
        <v>92</v>
      </c>
      <c r="V375" t="s">
        <v>26</v>
      </c>
    </row>
    <row r="376" spans="7:22">
      <c r="G376" t="s">
        <v>92</v>
      </c>
      <c r="J376" t="s">
        <v>92</v>
      </c>
      <c r="K376" t="s">
        <v>103</v>
      </c>
      <c r="L376" t="s">
        <v>92</v>
      </c>
      <c r="M376" t="s">
        <v>92</v>
      </c>
      <c r="N376" t="s">
        <v>92</v>
      </c>
      <c r="P376" t="s">
        <v>92</v>
      </c>
      <c r="S376" t="s">
        <v>92</v>
      </c>
      <c r="T376" t="s">
        <v>92</v>
      </c>
      <c r="V376" t="s">
        <v>26</v>
      </c>
    </row>
    <row r="377" spans="7:22">
      <c r="G377" t="s">
        <v>92</v>
      </c>
      <c r="J377" t="s">
        <v>92</v>
      </c>
      <c r="K377" t="s">
        <v>103</v>
      </c>
      <c r="L377" t="s">
        <v>92</v>
      </c>
      <c r="M377" t="s">
        <v>92</v>
      </c>
      <c r="N377" t="s">
        <v>92</v>
      </c>
      <c r="P377" t="s">
        <v>92</v>
      </c>
      <c r="S377" t="s">
        <v>92</v>
      </c>
      <c r="T377" t="s">
        <v>92</v>
      </c>
      <c r="V377" t="s">
        <v>26</v>
      </c>
    </row>
    <row r="378" spans="7:22">
      <c r="G378" t="s">
        <v>92</v>
      </c>
      <c r="J378" t="s">
        <v>92</v>
      </c>
      <c r="K378" t="s">
        <v>103</v>
      </c>
      <c r="L378" t="s">
        <v>92</v>
      </c>
      <c r="M378" t="s">
        <v>92</v>
      </c>
      <c r="N378" t="s">
        <v>92</v>
      </c>
      <c r="P378" t="s">
        <v>92</v>
      </c>
      <c r="S378" t="s">
        <v>92</v>
      </c>
      <c r="T378" t="s">
        <v>92</v>
      </c>
      <c r="V378" t="s">
        <v>26</v>
      </c>
    </row>
    <row r="379" spans="7:22">
      <c r="G379" t="s">
        <v>92</v>
      </c>
      <c r="J379" t="s">
        <v>92</v>
      </c>
      <c r="K379" t="s">
        <v>103</v>
      </c>
      <c r="L379" t="s">
        <v>92</v>
      </c>
      <c r="M379" t="s">
        <v>92</v>
      </c>
      <c r="N379" t="s">
        <v>92</v>
      </c>
      <c r="P379" t="s">
        <v>92</v>
      </c>
      <c r="S379" t="s">
        <v>92</v>
      </c>
      <c r="T379" t="s">
        <v>92</v>
      </c>
      <c r="V379" t="s">
        <v>26</v>
      </c>
    </row>
    <row r="380" spans="7:22">
      <c r="G380" t="s">
        <v>92</v>
      </c>
      <c r="J380" t="s">
        <v>92</v>
      </c>
      <c r="K380" t="s">
        <v>103</v>
      </c>
      <c r="L380" t="s">
        <v>92</v>
      </c>
      <c r="M380" t="s">
        <v>92</v>
      </c>
      <c r="N380" t="s">
        <v>92</v>
      </c>
      <c r="P380" t="s">
        <v>92</v>
      </c>
      <c r="S380" t="s">
        <v>92</v>
      </c>
      <c r="T380" t="s">
        <v>92</v>
      </c>
      <c r="V380" t="s">
        <v>26</v>
      </c>
    </row>
    <row r="381" spans="7:22">
      <c r="G381" t="s">
        <v>92</v>
      </c>
      <c r="J381" t="s">
        <v>92</v>
      </c>
      <c r="K381" t="s">
        <v>103</v>
      </c>
      <c r="L381" t="s">
        <v>92</v>
      </c>
      <c r="M381" t="s">
        <v>92</v>
      </c>
      <c r="N381" t="s">
        <v>92</v>
      </c>
      <c r="P381" t="s">
        <v>92</v>
      </c>
      <c r="S381" t="s">
        <v>92</v>
      </c>
      <c r="T381" t="s">
        <v>92</v>
      </c>
      <c r="V381" t="s">
        <v>26</v>
      </c>
    </row>
    <row r="382" spans="7:22">
      <c r="G382" t="s">
        <v>92</v>
      </c>
      <c r="J382" t="s">
        <v>92</v>
      </c>
      <c r="K382" t="s">
        <v>103</v>
      </c>
      <c r="L382" t="s">
        <v>92</v>
      </c>
      <c r="M382" t="s">
        <v>92</v>
      </c>
      <c r="N382" t="s">
        <v>92</v>
      </c>
      <c r="P382" t="s">
        <v>92</v>
      </c>
      <c r="S382" t="s">
        <v>92</v>
      </c>
      <c r="T382" t="s">
        <v>92</v>
      </c>
      <c r="V382" t="s">
        <v>26</v>
      </c>
    </row>
    <row r="383" spans="7:22">
      <c r="G383" t="s">
        <v>92</v>
      </c>
      <c r="J383" t="s">
        <v>92</v>
      </c>
      <c r="K383" t="s">
        <v>103</v>
      </c>
      <c r="L383" t="s">
        <v>92</v>
      </c>
      <c r="M383" t="s">
        <v>92</v>
      </c>
      <c r="N383" t="s">
        <v>92</v>
      </c>
      <c r="P383" t="s">
        <v>92</v>
      </c>
      <c r="S383" t="s">
        <v>92</v>
      </c>
      <c r="T383" t="s">
        <v>92</v>
      </c>
      <c r="V383" t="s">
        <v>26</v>
      </c>
    </row>
    <row r="384" spans="7:22">
      <c r="G384" t="s">
        <v>92</v>
      </c>
      <c r="J384" t="s">
        <v>92</v>
      </c>
      <c r="K384" t="s">
        <v>103</v>
      </c>
      <c r="L384" t="s">
        <v>92</v>
      </c>
      <c r="M384" t="s">
        <v>92</v>
      </c>
      <c r="N384" t="s">
        <v>92</v>
      </c>
      <c r="P384" t="s">
        <v>92</v>
      </c>
      <c r="S384" t="s">
        <v>92</v>
      </c>
      <c r="T384" t="s">
        <v>92</v>
      </c>
      <c r="V384" t="s">
        <v>26</v>
      </c>
    </row>
    <row r="385" spans="7:22">
      <c r="G385" t="s">
        <v>92</v>
      </c>
      <c r="J385" t="s">
        <v>92</v>
      </c>
      <c r="K385" t="s">
        <v>103</v>
      </c>
      <c r="L385" t="s">
        <v>92</v>
      </c>
      <c r="M385" t="s">
        <v>92</v>
      </c>
      <c r="N385" t="s">
        <v>92</v>
      </c>
      <c r="P385" t="s">
        <v>92</v>
      </c>
      <c r="S385" t="s">
        <v>92</v>
      </c>
      <c r="T385" t="s">
        <v>92</v>
      </c>
      <c r="V385" t="s">
        <v>26</v>
      </c>
    </row>
    <row r="386" spans="7:22">
      <c r="G386" t="s">
        <v>92</v>
      </c>
      <c r="J386" t="s">
        <v>92</v>
      </c>
      <c r="K386" t="s">
        <v>103</v>
      </c>
      <c r="L386" t="s">
        <v>92</v>
      </c>
      <c r="M386" t="s">
        <v>92</v>
      </c>
      <c r="N386" t="s">
        <v>92</v>
      </c>
      <c r="P386" t="s">
        <v>92</v>
      </c>
      <c r="S386" t="s">
        <v>92</v>
      </c>
      <c r="T386" t="s">
        <v>92</v>
      </c>
      <c r="V386" t="s">
        <v>26</v>
      </c>
    </row>
    <row r="387" spans="7:22">
      <c r="G387" t="s">
        <v>92</v>
      </c>
      <c r="J387" t="s">
        <v>92</v>
      </c>
      <c r="K387" t="s">
        <v>103</v>
      </c>
      <c r="L387" t="s">
        <v>92</v>
      </c>
      <c r="M387" t="s">
        <v>92</v>
      </c>
      <c r="N387" t="s">
        <v>92</v>
      </c>
      <c r="P387" t="s">
        <v>92</v>
      </c>
      <c r="S387" t="s">
        <v>92</v>
      </c>
      <c r="T387" t="s">
        <v>92</v>
      </c>
      <c r="V387" t="s">
        <v>26</v>
      </c>
    </row>
    <row r="388" spans="7:22">
      <c r="G388" t="s">
        <v>92</v>
      </c>
      <c r="J388" t="s">
        <v>92</v>
      </c>
      <c r="K388" t="s">
        <v>103</v>
      </c>
      <c r="L388" t="s">
        <v>92</v>
      </c>
      <c r="M388" t="s">
        <v>92</v>
      </c>
      <c r="N388" t="s">
        <v>92</v>
      </c>
      <c r="P388" t="s">
        <v>92</v>
      </c>
      <c r="S388" t="s">
        <v>92</v>
      </c>
      <c r="T388" t="s">
        <v>92</v>
      </c>
      <c r="V388" t="s">
        <v>26</v>
      </c>
    </row>
    <row r="389" spans="7:22">
      <c r="G389" t="s">
        <v>92</v>
      </c>
      <c r="J389" t="s">
        <v>92</v>
      </c>
      <c r="K389" t="s">
        <v>103</v>
      </c>
      <c r="L389" t="s">
        <v>92</v>
      </c>
      <c r="M389" t="s">
        <v>92</v>
      </c>
      <c r="N389" t="s">
        <v>92</v>
      </c>
      <c r="P389" t="s">
        <v>92</v>
      </c>
      <c r="S389" t="s">
        <v>92</v>
      </c>
      <c r="T389" t="s">
        <v>92</v>
      </c>
      <c r="V389" t="s">
        <v>26</v>
      </c>
    </row>
    <row r="390" spans="7:22">
      <c r="G390" t="s">
        <v>92</v>
      </c>
      <c r="J390" t="s">
        <v>92</v>
      </c>
      <c r="K390" t="s">
        <v>103</v>
      </c>
      <c r="L390" t="s">
        <v>92</v>
      </c>
      <c r="M390" t="s">
        <v>92</v>
      </c>
      <c r="N390" t="s">
        <v>92</v>
      </c>
      <c r="P390" t="s">
        <v>92</v>
      </c>
      <c r="S390" t="s">
        <v>92</v>
      </c>
      <c r="T390" t="s">
        <v>92</v>
      </c>
      <c r="V390" t="s">
        <v>26</v>
      </c>
    </row>
    <row r="391" spans="7:22">
      <c r="G391" t="s">
        <v>92</v>
      </c>
      <c r="J391" t="s">
        <v>92</v>
      </c>
      <c r="K391" t="s">
        <v>103</v>
      </c>
      <c r="L391" t="s">
        <v>92</v>
      </c>
      <c r="M391" t="s">
        <v>92</v>
      </c>
      <c r="N391" t="s">
        <v>92</v>
      </c>
      <c r="P391" t="s">
        <v>92</v>
      </c>
      <c r="S391" t="s">
        <v>92</v>
      </c>
      <c r="T391" t="s">
        <v>92</v>
      </c>
      <c r="V391" t="s">
        <v>26</v>
      </c>
    </row>
    <row r="392" spans="7:22">
      <c r="G392" t="s">
        <v>92</v>
      </c>
      <c r="J392" t="s">
        <v>92</v>
      </c>
      <c r="K392" t="s">
        <v>103</v>
      </c>
      <c r="L392" t="s">
        <v>92</v>
      </c>
      <c r="M392" t="s">
        <v>92</v>
      </c>
      <c r="N392" t="s">
        <v>92</v>
      </c>
      <c r="P392" t="s">
        <v>92</v>
      </c>
      <c r="S392" t="s">
        <v>92</v>
      </c>
      <c r="T392" t="s">
        <v>92</v>
      </c>
      <c r="V392" t="s">
        <v>26</v>
      </c>
    </row>
    <row r="393" spans="7:22">
      <c r="G393" t="s">
        <v>92</v>
      </c>
      <c r="J393" t="s">
        <v>92</v>
      </c>
      <c r="K393" t="s">
        <v>103</v>
      </c>
      <c r="L393" t="s">
        <v>92</v>
      </c>
      <c r="M393" t="s">
        <v>92</v>
      </c>
      <c r="N393" t="s">
        <v>92</v>
      </c>
      <c r="P393" t="s">
        <v>92</v>
      </c>
      <c r="S393" t="s">
        <v>92</v>
      </c>
      <c r="T393" t="s">
        <v>92</v>
      </c>
      <c r="V393" t="s">
        <v>26</v>
      </c>
    </row>
    <row r="394" spans="7:22">
      <c r="G394" t="s">
        <v>92</v>
      </c>
      <c r="J394" t="s">
        <v>92</v>
      </c>
      <c r="K394" t="s">
        <v>103</v>
      </c>
      <c r="L394" t="s">
        <v>92</v>
      </c>
      <c r="M394" t="s">
        <v>92</v>
      </c>
      <c r="N394" t="s">
        <v>92</v>
      </c>
      <c r="P394" t="s">
        <v>92</v>
      </c>
      <c r="S394" t="s">
        <v>92</v>
      </c>
      <c r="T394" t="s">
        <v>92</v>
      </c>
      <c r="V394" t="s">
        <v>26</v>
      </c>
    </row>
    <row r="395" spans="7:22">
      <c r="G395" t="s">
        <v>92</v>
      </c>
      <c r="J395" t="s">
        <v>92</v>
      </c>
      <c r="K395" t="s">
        <v>103</v>
      </c>
      <c r="L395" t="s">
        <v>92</v>
      </c>
      <c r="M395" t="s">
        <v>92</v>
      </c>
      <c r="N395" t="s">
        <v>92</v>
      </c>
      <c r="P395" t="s">
        <v>92</v>
      </c>
      <c r="S395" t="s">
        <v>92</v>
      </c>
      <c r="T395" t="s">
        <v>92</v>
      </c>
      <c r="V395" t="s">
        <v>26</v>
      </c>
    </row>
    <row r="396" spans="7:22">
      <c r="G396" t="s">
        <v>92</v>
      </c>
      <c r="J396" t="s">
        <v>92</v>
      </c>
      <c r="K396" t="s">
        <v>103</v>
      </c>
      <c r="L396" t="s">
        <v>92</v>
      </c>
      <c r="M396" t="s">
        <v>92</v>
      </c>
      <c r="N396" t="s">
        <v>92</v>
      </c>
      <c r="P396" t="s">
        <v>92</v>
      </c>
      <c r="S396" t="s">
        <v>92</v>
      </c>
      <c r="T396" t="s">
        <v>92</v>
      </c>
      <c r="V396" t="s">
        <v>26</v>
      </c>
    </row>
    <row r="397" spans="7:22">
      <c r="G397" t="s">
        <v>92</v>
      </c>
      <c r="J397" t="s">
        <v>92</v>
      </c>
      <c r="K397" t="s">
        <v>103</v>
      </c>
      <c r="L397" t="s">
        <v>92</v>
      </c>
      <c r="M397" t="s">
        <v>92</v>
      </c>
      <c r="N397" t="s">
        <v>92</v>
      </c>
      <c r="P397" t="s">
        <v>92</v>
      </c>
      <c r="S397" t="s">
        <v>92</v>
      </c>
      <c r="T397" t="s">
        <v>92</v>
      </c>
      <c r="V397" t="s">
        <v>26</v>
      </c>
    </row>
    <row r="398" spans="7:22">
      <c r="G398" t="s">
        <v>92</v>
      </c>
      <c r="J398" t="s">
        <v>92</v>
      </c>
      <c r="K398" t="s">
        <v>103</v>
      </c>
      <c r="L398" t="s">
        <v>92</v>
      </c>
      <c r="M398" t="s">
        <v>92</v>
      </c>
      <c r="N398" t="s">
        <v>92</v>
      </c>
      <c r="P398" t="s">
        <v>92</v>
      </c>
      <c r="S398" t="s">
        <v>92</v>
      </c>
      <c r="T398" t="s">
        <v>92</v>
      </c>
      <c r="V398" t="s">
        <v>26</v>
      </c>
    </row>
    <row r="399" spans="7:22">
      <c r="G399" t="s">
        <v>92</v>
      </c>
      <c r="J399" t="s">
        <v>92</v>
      </c>
      <c r="K399" t="s">
        <v>103</v>
      </c>
      <c r="L399" t="s">
        <v>92</v>
      </c>
      <c r="M399" t="s">
        <v>92</v>
      </c>
      <c r="N399" t="s">
        <v>92</v>
      </c>
      <c r="P399" t="s">
        <v>92</v>
      </c>
      <c r="S399" t="s">
        <v>92</v>
      </c>
      <c r="T399" t="s">
        <v>92</v>
      </c>
      <c r="V399" t="s">
        <v>26</v>
      </c>
    </row>
    <row r="400" spans="7:22">
      <c r="G400" t="s">
        <v>92</v>
      </c>
      <c r="J400" t="s">
        <v>92</v>
      </c>
      <c r="K400" t="s">
        <v>103</v>
      </c>
      <c r="L400" t="s">
        <v>92</v>
      </c>
      <c r="M400" t="s">
        <v>92</v>
      </c>
      <c r="N400" t="s">
        <v>92</v>
      </c>
      <c r="P400" t="s">
        <v>92</v>
      </c>
      <c r="S400" t="s">
        <v>92</v>
      </c>
      <c r="T400" t="s">
        <v>92</v>
      </c>
      <c r="V400" t="s">
        <v>26</v>
      </c>
    </row>
    <row r="401" spans="7:22">
      <c r="G401" t="s">
        <v>92</v>
      </c>
      <c r="J401" t="s">
        <v>92</v>
      </c>
      <c r="K401" t="s">
        <v>103</v>
      </c>
      <c r="L401" t="s">
        <v>92</v>
      </c>
      <c r="M401" t="s">
        <v>92</v>
      </c>
      <c r="N401" t="s">
        <v>92</v>
      </c>
      <c r="P401" t="s">
        <v>92</v>
      </c>
      <c r="S401" t="s">
        <v>92</v>
      </c>
      <c r="T401" t="s">
        <v>92</v>
      </c>
      <c r="V401" t="s">
        <v>26</v>
      </c>
    </row>
    <row r="402" spans="7:22">
      <c r="G402" t="s">
        <v>92</v>
      </c>
      <c r="J402" t="s">
        <v>92</v>
      </c>
      <c r="K402" t="s">
        <v>103</v>
      </c>
      <c r="L402" t="s">
        <v>92</v>
      </c>
      <c r="M402" t="s">
        <v>92</v>
      </c>
      <c r="N402" t="s">
        <v>92</v>
      </c>
      <c r="P402" t="s">
        <v>92</v>
      </c>
      <c r="S402" t="s">
        <v>92</v>
      </c>
      <c r="T402" t="s">
        <v>92</v>
      </c>
      <c r="V402" t="s">
        <v>26</v>
      </c>
    </row>
    <row r="403" spans="7:22">
      <c r="G403" t="s">
        <v>92</v>
      </c>
      <c r="J403" t="s">
        <v>92</v>
      </c>
      <c r="K403" t="s">
        <v>103</v>
      </c>
      <c r="L403" t="s">
        <v>92</v>
      </c>
      <c r="M403" t="s">
        <v>92</v>
      </c>
      <c r="N403" t="s">
        <v>92</v>
      </c>
      <c r="P403" t="s">
        <v>92</v>
      </c>
      <c r="S403" t="s">
        <v>92</v>
      </c>
      <c r="T403" t="s">
        <v>92</v>
      </c>
      <c r="V403" t="s">
        <v>26</v>
      </c>
    </row>
    <row r="404" spans="7:22">
      <c r="G404" t="s">
        <v>92</v>
      </c>
      <c r="J404" t="s">
        <v>92</v>
      </c>
      <c r="K404" t="s">
        <v>103</v>
      </c>
      <c r="L404" t="s">
        <v>92</v>
      </c>
      <c r="M404" t="s">
        <v>92</v>
      </c>
      <c r="N404" t="s">
        <v>92</v>
      </c>
      <c r="P404" t="s">
        <v>92</v>
      </c>
      <c r="S404" t="s">
        <v>92</v>
      </c>
      <c r="T404" t="s">
        <v>92</v>
      </c>
      <c r="V404" t="s">
        <v>26</v>
      </c>
    </row>
    <row r="405" spans="7:22">
      <c r="G405" t="s">
        <v>92</v>
      </c>
      <c r="J405" t="s">
        <v>92</v>
      </c>
      <c r="K405" t="s">
        <v>103</v>
      </c>
      <c r="L405" t="s">
        <v>92</v>
      </c>
      <c r="M405" t="s">
        <v>92</v>
      </c>
      <c r="N405" t="s">
        <v>92</v>
      </c>
      <c r="P405" t="s">
        <v>92</v>
      </c>
      <c r="S405" t="s">
        <v>92</v>
      </c>
      <c r="T405" t="s">
        <v>92</v>
      </c>
      <c r="V405" t="s">
        <v>26</v>
      </c>
    </row>
    <row r="406" spans="7:22">
      <c r="G406" t="s">
        <v>92</v>
      </c>
      <c r="J406" t="s">
        <v>92</v>
      </c>
      <c r="K406" t="s">
        <v>103</v>
      </c>
      <c r="L406" t="s">
        <v>92</v>
      </c>
      <c r="M406" t="s">
        <v>92</v>
      </c>
      <c r="N406" t="s">
        <v>92</v>
      </c>
      <c r="P406" t="s">
        <v>92</v>
      </c>
      <c r="S406" t="s">
        <v>92</v>
      </c>
      <c r="T406" t="s">
        <v>92</v>
      </c>
      <c r="V406" t="s">
        <v>26</v>
      </c>
    </row>
    <row r="407" spans="7:22">
      <c r="G407" t="s">
        <v>92</v>
      </c>
      <c r="J407" t="s">
        <v>92</v>
      </c>
      <c r="K407" t="s">
        <v>103</v>
      </c>
      <c r="L407" t="s">
        <v>92</v>
      </c>
      <c r="M407" t="s">
        <v>92</v>
      </c>
      <c r="N407" t="s">
        <v>92</v>
      </c>
      <c r="P407" t="s">
        <v>92</v>
      </c>
      <c r="S407" t="s">
        <v>92</v>
      </c>
      <c r="T407" t="s">
        <v>92</v>
      </c>
      <c r="V407" t="s">
        <v>26</v>
      </c>
    </row>
    <row r="408" spans="7:22">
      <c r="G408" t="s">
        <v>92</v>
      </c>
      <c r="J408" t="s">
        <v>92</v>
      </c>
      <c r="K408" t="s">
        <v>103</v>
      </c>
      <c r="L408" t="s">
        <v>92</v>
      </c>
      <c r="M408" t="s">
        <v>92</v>
      </c>
      <c r="N408" t="s">
        <v>92</v>
      </c>
      <c r="P408" t="s">
        <v>92</v>
      </c>
      <c r="S408" t="s">
        <v>92</v>
      </c>
      <c r="T408" t="s">
        <v>92</v>
      </c>
      <c r="V408" t="s">
        <v>26</v>
      </c>
    </row>
    <row r="409" spans="7:22">
      <c r="G409" t="s">
        <v>92</v>
      </c>
      <c r="J409" t="s">
        <v>92</v>
      </c>
      <c r="K409" t="s">
        <v>103</v>
      </c>
      <c r="L409" t="s">
        <v>92</v>
      </c>
      <c r="M409" t="s">
        <v>92</v>
      </c>
      <c r="N409" t="s">
        <v>92</v>
      </c>
      <c r="P409" t="s">
        <v>92</v>
      </c>
      <c r="S409" t="s">
        <v>92</v>
      </c>
      <c r="T409" t="s">
        <v>92</v>
      </c>
      <c r="V409" t="s">
        <v>26</v>
      </c>
    </row>
    <row r="410" spans="7:22">
      <c r="G410" t="s">
        <v>92</v>
      </c>
      <c r="J410" t="s">
        <v>92</v>
      </c>
      <c r="K410" t="s">
        <v>103</v>
      </c>
      <c r="L410" t="s">
        <v>92</v>
      </c>
      <c r="M410" t="s">
        <v>92</v>
      </c>
      <c r="N410" t="s">
        <v>92</v>
      </c>
      <c r="P410" t="s">
        <v>92</v>
      </c>
      <c r="S410" t="s">
        <v>92</v>
      </c>
      <c r="T410" t="s">
        <v>92</v>
      </c>
      <c r="V410" t="s">
        <v>26</v>
      </c>
    </row>
    <row r="411" spans="7:22">
      <c r="G411" t="s">
        <v>92</v>
      </c>
      <c r="J411" t="s">
        <v>92</v>
      </c>
      <c r="K411" t="s">
        <v>103</v>
      </c>
      <c r="L411" t="s">
        <v>92</v>
      </c>
      <c r="M411" t="s">
        <v>92</v>
      </c>
      <c r="N411" t="s">
        <v>92</v>
      </c>
      <c r="P411" t="s">
        <v>92</v>
      </c>
      <c r="S411" t="s">
        <v>92</v>
      </c>
      <c r="T411" t="s">
        <v>92</v>
      </c>
      <c r="V411" t="s">
        <v>26</v>
      </c>
    </row>
    <row r="412" spans="7:22">
      <c r="G412" t="s">
        <v>92</v>
      </c>
      <c r="J412" t="s">
        <v>92</v>
      </c>
      <c r="K412" t="s">
        <v>103</v>
      </c>
      <c r="L412" t="s">
        <v>92</v>
      </c>
      <c r="M412" t="s">
        <v>92</v>
      </c>
      <c r="N412" t="s">
        <v>92</v>
      </c>
      <c r="P412" t="s">
        <v>92</v>
      </c>
      <c r="S412" t="s">
        <v>92</v>
      </c>
      <c r="T412" t="s">
        <v>92</v>
      </c>
      <c r="V412" t="s">
        <v>26</v>
      </c>
    </row>
    <row r="413" spans="7:22">
      <c r="G413" t="s">
        <v>92</v>
      </c>
      <c r="J413" t="s">
        <v>92</v>
      </c>
      <c r="K413" t="s">
        <v>103</v>
      </c>
      <c r="L413" t="s">
        <v>92</v>
      </c>
      <c r="M413" t="s">
        <v>92</v>
      </c>
      <c r="N413" t="s">
        <v>92</v>
      </c>
      <c r="P413" t="s">
        <v>92</v>
      </c>
      <c r="S413" t="s">
        <v>92</v>
      </c>
      <c r="T413" t="s">
        <v>92</v>
      </c>
      <c r="V413" t="s">
        <v>26</v>
      </c>
    </row>
    <row r="414" spans="7:22">
      <c r="G414" t="s">
        <v>92</v>
      </c>
      <c r="J414" t="s">
        <v>92</v>
      </c>
      <c r="K414" t="s">
        <v>103</v>
      </c>
      <c r="L414" t="s">
        <v>92</v>
      </c>
      <c r="M414" t="s">
        <v>92</v>
      </c>
      <c r="N414" t="s">
        <v>92</v>
      </c>
      <c r="P414" t="s">
        <v>92</v>
      </c>
      <c r="S414" t="s">
        <v>92</v>
      </c>
      <c r="T414" t="s">
        <v>92</v>
      </c>
      <c r="V414" t="s">
        <v>26</v>
      </c>
    </row>
    <row r="415" spans="7:22">
      <c r="G415" t="s">
        <v>92</v>
      </c>
      <c r="J415" t="s">
        <v>92</v>
      </c>
      <c r="K415" t="s">
        <v>103</v>
      </c>
      <c r="L415" t="s">
        <v>92</v>
      </c>
      <c r="M415" t="s">
        <v>92</v>
      </c>
      <c r="N415" t="s">
        <v>92</v>
      </c>
      <c r="P415" t="s">
        <v>92</v>
      </c>
      <c r="S415" t="s">
        <v>92</v>
      </c>
      <c r="T415" t="s">
        <v>92</v>
      </c>
      <c r="V415" t="s">
        <v>26</v>
      </c>
    </row>
    <row r="416" spans="7:22">
      <c r="G416" t="s">
        <v>92</v>
      </c>
      <c r="J416" t="s">
        <v>92</v>
      </c>
      <c r="K416" t="s">
        <v>103</v>
      </c>
      <c r="L416" t="s">
        <v>92</v>
      </c>
      <c r="M416" t="s">
        <v>92</v>
      </c>
      <c r="N416" t="s">
        <v>92</v>
      </c>
      <c r="P416" t="s">
        <v>92</v>
      </c>
      <c r="S416" t="s">
        <v>92</v>
      </c>
      <c r="T416" t="s">
        <v>92</v>
      </c>
      <c r="V416" t="s">
        <v>26</v>
      </c>
    </row>
    <row r="417" spans="7:22">
      <c r="G417" t="s">
        <v>92</v>
      </c>
      <c r="J417" t="s">
        <v>92</v>
      </c>
      <c r="K417" t="s">
        <v>103</v>
      </c>
      <c r="L417" t="s">
        <v>92</v>
      </c>
      <c r="M417" t="s">
        <v>92</v>
      </c>
      <c r="N417" t="s">
        <v>92</v>
      </c>
      <c r="P417" t="s">
        <v>92</v>
      </c>
      <c r="S417" t="s">
        <v>92</v>
      </c>
      <c r="T417" t="s">
        <v>92</v>
      </c>
      <c r="V417" t="s">
        <v>26</v>
      </c>
    </row>
    <row r="418" spans="7:22">
      <c r="G418" t="s">
        <v>92</v>
      </c>
      <c r="J418" t="s">
        <v>92</v>
      </c>
      <c r="K418" t="s">
        <v>103</v>
      </c>
      <c r="L418" t="s">
        <v>92</v>
      </c>
      <c r="M418" t="s">
        <v>92</v>
      </c>
      <c r="N418" t="s">
        <v>92</v>
      </c>
      <c r="P418" t="s">
        <v>92</v>
      </c>
      <c r="S418" t="s">
        <v>92</v>
      </c>
      <c r="T418" t="s">
        <v>92</v>
      </c>
      <c r="V418" t="s">
        <v>26</v>
      </c>
    </row>
    <row r="419" spans="7:22">
      <c r="G419" t="s">
        <v>92</v>
      </c>
      <c r="J419" t="s">
        <v>92</v>
      </c>
      <c r="K419" t="s">
        <v>103</v>
      </c>
      <c r="L419" t="s">
        <v>92</v>
      </c>
      <c r="M419" t="s">
        <v>92</v>
      </c>
      <c r="N419" t="s">
        <v>92</v>
      </c>
      <c r="P419" t="s">
        <v>92</v>
      </c>
      <c r="S419" t="s">
        <v>92</v>
      </c>
      <c r="T419" t="s">
        <v>92</v>
      </c>
      <c r="V419" t="s">
        <v>26</v>
      </c>
    </row>
    <row r="420" spans="7:22">
      <c r="G420" t="s">
        <v>92</v>
      </c>
      <c r="J420" t="s">
        <v>92</v>
      </c>
      <c r="K420" t="s">
        <v>103</v>
      </c>
      <c r="L420" t="s">
        <v>92</v>
      </c>
      <c r="M420" t="s">
        <v>92</v>
      </c>
      <c r="N420" t="s">
        <v>92</v>
      </c>
      <c r="P420" t="s">
        <v>92</v>
      </c>
      <c r="S420" t="s">
        <v>92</v>
      </c>
      <c r="T420" t="s">
        <v>92</v>
      </c>
      <c r="V420" t="s">
        <v>26</v>
      </c>
    </row>
    <row r="421" spans="7:22">
      <c r="G421" t="s">
        <v>92</v>
      </c>
      <c r="J421" t="s">
        <v>92</v>
      </c>
      <c r="K421" t="s">
        <v>103</v>
      </c>
      <c r="L421" t="s">
        <v>92</v>
      </c>
      <c r="M421" t="s">
        <v>92</v>
      </c>
      <c r="N421" t="s">
        <v>92</v>
      </c>
      <c r="P421" t="s">
        <v>92</v>
      </c>
      <c r="S421" t="s">
        <v>92</v>
      </c>
      <c r="T421" t="s">
        <v>92</v>
      </c>
      <c r="V421" t="s">
        <v>26</v>
      </c>
    </row>
    <row r="422" spans="7:22">
      <c r="G422" t="s">
        <v>92</v>
      </c>
      <c r="J422" t="s">
        <v>92</v>
      </c>
      <c r="K422" t="s">
        <v>103</v>
      </c>
      <c r="L422" t="s">
        <v>92</v>
      </c>
      <c r="M422" t="s">
        <v>92</v>
      </c>
      <c r="N422" t="s">
        <v>92</v>
      </c>
      <c r="P422" t="s">
        <v>92</v>
      </c>
      <c r="S422" t="s">
        <v>92</v>
      </c>
      <c r="T422" t="s">
        <v>92</v>
      </c>
      <c r="V422" t="s">
        <v>26</v>
      </c>
    </row>
    <row r="423" spans="7:22">
      <c r="G423" t="s">
        <v>92</v>
      </c>
      <c r="J423" t="s">
        <v>92</v>
      </c>
      <c r="K423" t="s">
        <v>103</v>
      </c>
      <c r="L423" t="s">
        <v>92</v>
      </c>
      <c r="M423" t="s">
        <v>92</v>
      </c>
      <c r="N423" t="s">
        <v>92</v>
      </c>
      <c r="P423" t="s">
        <v>92</v>
      </c>
      <c r="S423" t="s">
        <v>92</v>
      </c>
      <c r="T423" t="s">
        <v>92</v>
      </c>
      <c r="V423" t="s">
        <v>26</v>
      </c>
    </row>
    <row r="424" spans="7:22">
      <c r="G424" t="s">
        <v>92</v>
      </c>
      <c r="J424" t="s">
        <v>92</v>
      </c>
      <c r="K424" t="s">
        <v>103</v>
      </c>
      <c r="L424" t="s">
        <v>92</v>
      </c>
      <c r="M424" t="s">
        <v>92</v>
      </c>
      <c r="N424" t="s">
        <v>92</v>
      </c>
      <c r="P424" t="s">
        <v>92</v>
      </c>
      <c r="S424" t="s">
        <v>92</v>
      </c>
      <c r="T424" t="s">
        <v>92</v>
      </c>
      <c r="V424" t="s">
        <v>26</v>
      </c>
    </row>
    <row r="425" spans="7:22">
      <c r="G425" t="s">
        <v>92</v>
      </c>
      <c r="J425" t="s">
        <v>92</v>
      </c>
      <c r="K425" t="s">
        <v>103</v>
      </c>
      <c r="L425" t="s">
        <v>92</v>
      </c>
      <c r="M425" t="s">
        <v>92</v>
      </c>
      <c r="N425" t="s">
        <v>92</v>
      </c>
      <c r="P425" t="s">
        <v>92</v>
      </c>
      <c r="S425" t="s">
        <v>92</v>
      </c>
      <c r="T425" t="s">
        <v>92</v>
      </c>
      <c r="V425" t="s">
        <v>26</v>
      </c>
    </row>
    <row r="426" spans="7:22">
      <c r="G426" t="s">
        <v>92</v>
      </c>
      <c r="J426" t="s">
        <v>92</v>
      </c>
      <c r="K426" t="s">
        <v>103</v>
      </c>
      <c r="L426" t="s">
        <v>92</v>
      </c>
      <c r="M426" t="s">
        <v>92</v>
      </c>
      <c r="N426" t="s">
        <v>92</v>
      </c>
      <c r="P426" t="s">
        <v>92</v>
      </c>
      <c r="S426" t="s">
        <v>92</v>
      </c>
      <c r="T426" t="s">
        <v>92</v>
      </c>
      <c r="V426" t="s">
        <v>26</v>
      </c>
    </row>
    <row r="427" spans="7:22">
      <c r="G427" t="s">
        <v>92</v>
      </c>
      <c r="J427" t="s">
        <v>92</v>
      </c>
      <c r="K427" t="s">
        <v>103</v>
      </c>
      <c r="L427" t="s">
        <v>92</v>
      </c>
      <c r="M427" t="s">
        <v>92</v>
      </c>
      <c r="N427" t="s">
        <v>92</v>
      </c>
      <c r="P427" t="s">
        <v>92</v>
      </c>
      <c r="S427" t="s">
        <v>92</v>
      </c>
      <c r="T427" t="s">
        <v>92</v>
      </c>
      <c r="V427" t="s">
        <v>26</v>
      </c>
    </row>
    <row r="428" spans="7:22">
      <c r="G428" t="s">
        <v>92</v>
      </c>
      <c r="J428" t="s">
        <v>92</v>
      </c>
      <c r="K428" t="s">
        <v>103</v>
      </c>
      <c r="L428" t="s">
        <v>92</v>
      </c>
      <c r="M428" t="s">
        <v>92</v>
      </c>
      <c r="N428" t="s">
        <v>92</v>
      </c>
      <c r="P428" t="s">
        <v>92</v>
      </c>
      <c r="S428" t="s">
        <v>92</v>
      </c>
      <c r="T428" t="s">
        <v>92</v>
      </c>
      <c r="V428" t="s">
        <v>26</v>
      </c>
    </row>
    <row r="429" spans="7:22">
      <c r="G429" t="s">
        <v>92</v>
      </c>
      <c r="J429" t="s">
        <v>92</v>
      </c>
      <c r="K429" t="s">
        <v>103</v>
      </c>
      <c r="L429" t="s">
        <v>92</v>
      </c>
      <c r="M429" t="s">
        <v>92</v>
      </c>
      <c r="N429" t="s">
        <v>92</v>
      </c>
      <c r="P429" t="s">
        <v>92</v>
      </c>
      <c r="S429" t="s">
        <v>92</v>
      </c>
      <c r="T429" t="s">
        <v>92</v>
      </c>
      <c r="V429" t="s">
        <v>26</v>
      </c>
    </row>
    <row r="430" spans="7:22">
      <c r="G430" t="s">
        <v>92</v>
      </c>
      <c r="J430" t="s">
        <v>92</v>
      </c>
      <c r="K430" t="s">
        <v>103</v>
      </c>
      <c r="L430" t="s">
        <v>92</v>
      </c>
      <c r="M430" t="s">
        <v>92</v>
      </c>
      <c r="N430" t="s">
        <v>92</v>
      </c>
      <c r="P430" t="s">
        <v>92</v>
      </c>
      <c r="S430" t="s">
        <v>92</v>
      </c>
      <c r="T430" t="s">
        <v>92</v>
      </c>
      <c r="V430" t="s">
        <v>26</v>
      </c>
    </row>
    <row r="431" spans="7:22">
      <c r="G431" t="s">
        <v>92</v>
      </c>
      <c r="J431" t="s">
        <v>92</v>
      </c>
      <c r="K431" t="s">
        <v>103</v>
      </c>
      <c r="L431" t="s">
        <v>92</v>
      </c>
      <c r="M431" t="s">
        <v>92</v>
      </c>
      <c r="N431" t="s">
        <v>92</v>
      </c>
      <c r="P431" t="s">
        <v>92</v>
      </c>
      <c r="S431" t="s">
        <v>92</v>
      </c>
      <c r="T431" t="s">
        <v>92</v>
      </c>
      <c r="V431" t="s">
        <v>26</v>
      </c>
    </row>
    <row r="432" spans="7:22">
      <c r="G432" t="s">
        <v>92</v>
      </c>
      <c r="J432" t="s">
        <v>92</v>
      </c>
      <c r="K432" t="s">
        <v>103</v>
      </c>
      <c r="L432" t="s">
        <v>92</v>
      </c>
      <c r="M432" t="s">
        <v>92</v>
      </c>
      <c r="N432" t="s">
        <v>92</v>
      </c>
      <c r="P432" t="s">
        <v>92</v>
      </c>
      <c r="S432" t="s">
        <v>92</v>
      </c>
      <c r="T432" t="s">
        <v>92</v>
      </c>
      <c r="V432" t="s">
        <v>26</v>
      </c>
    </row>
    <row r="433" spans="7:22">
      <c r="G433" t="s">
        <v>92</v>
      </c>
      <c r="J433" t="s">
        <v>92</v>
      </c>
      <c r="K433" t="s">
        <v>103</v>
      </c>
      <c r="L433" t="s">
        <v>92</v>
      </c>
      <c r="M433" t="s">
        <v>92</v>
      </c>
      <c r="N433" t="s">
        <v>92</v>
      </c>
      <c r="P433" t="s">
        <v>92</v>
      </c>
      <c r="S433" t="s">
        <v>92</v>
      </c>
      <c r="T433" t="s">
        <v>92</v>
      </c>
      <c r="V433" t="s">
        <v>26</v>
      </c>
    </row>
    <row r="434" spans="7:22">
      <c r="G434" t="s">
        <v>92</v>
      </c>
      <c r="J434" t="s">
        <v>92</v>
      </c>
      <c r="K434" t="s">
        <v>103</v>
      </c>
      <c r="L434" t="s">
        <v>92</v>
      </c>
      <c r="M434" t="s">
        <v>92</v>
      </c>
      <c r="N434" t="s">
        <v>92</v>
      </c>
      <c r="P434" t="s">
        <v>92</v>
      </c>
      <c r="S434" t="s">
        <v>92</v>
      </c>
      <c r="T434" t="s">
        <v>92</v>
      </c>
      <c r="V434" t="s">
        <v>26</v>
      </c>
    </row>
    <row r="435" spans="7:22">
      <c r="G435" t="s">
        <v>92</v>
      </c>
      <c r="J435" t="s">
        <v>92</v>
      </c>
      <c r="K435" t="s">
        <v>103</v>
      </c>
      <c r="L435" t="s">
        <v>92</v>
      </c>
      <c r="M435" t="s">
        <v>92</v>
      </c>
      <c r="N435" t="s">
        <v>92</v>
      </c>
      <c r="P435" t="s">
        <v>92</v>
      </c>
      <c r="S435" t="s">
        <v>92</v>
      </c>
      <c r="T435" t="s">
        <v>92</v>
      </c>
      <c r="V435" t="s">
        <v>26</v>
      </c>
    </row>
    <row r="436" spans="7:22">
      <c r="G436" t="s">
        <v>92</v>
      </c>
      <c r="J436" t="s">
        <v>92</v>
      </c>
      <c r="K436" t="s">
        <v>103</v>
      </c>
      <c r="L436" t="s">
        <v>92</v>
      </c>
      <c r="M436" t="s">
        <v>92</v>
      </c>
      <c r="N436" t="s">
        <v>92</v>
      </c>
      <c r="P436" t="s">
        <v>92</v>
      </c>
      <c r="S436" t="s">
        <v>92</v>
      </c>
      <c r="T436" t="s">
        <v>92</v>
      </c>
      <c r="V436" t="s">
        <v>26</v>
      </c>
    </row>
    <row r="437" spans="7:22">
      <c r="G437" t="s">
        <v>92</v>
      </c>
      <c r="J437" t="s">
        <v>92</v>
      </c>
      <c r="K437" t="s">
        <v>103</v>
      </c>
      <c r="L437" t="s">
        <v>92</v>
      </c>
      <c r="M437" t="s">
        <v>92</v>
      </c>
      <c r="N437" t="s">
        <v>92</v>
      </c>
      <c r="P437" t="s">
        <v>92</v>
      </c>
      <c r="S437" t="s">
        <v>92</v>
      </c>
      <c r="T437" t="s">
        <v>92</v>
      </c>
      <c r="V437" t="s">
        <v>26</v>
      </c>
    </row>
    <row r="438" spans="7:22">
      <c r="G438" t="s">
        <v>92</v>
      </c>
      <c r="J438" t="s">
        <v>92</v>
      </c>
      <c r="K438" t="s">
        <v>103</v>
      </c>
      <c r="L438" t="s">
        <v>92</v>
      </c>
      <c r="M438" t="s">
        <v>92</v>
      </c>
      <c r="N438" t="s">
        <v>92</v>
      </c>
      <c r="P438" t="s">
        <v>92</v>
      </c>
      <c r="S438" t="s">
        <v>92</v>
      </c>
      <c r="T438" t="s">
        <v>92</v>
      </c>
      <c r="V438" t="s">
        <v>26</v>
      </c>
    </row>
    <row r="439" spans="7:22">
      <c r="G439" t="s">
        <v>92</v>
      </c>
      <c r="J439" t="s">
        <v>92</v>
      </c>
      <c r="K439" t="s">
        <v>103</v>
      </c>
      <c r="L439" t="s">
        <v>92</v>
      </c>
      <c r="M439" t="s">
        <v>92</v>
      </c>
      <c r="N439" t="s">
        <v>92</v>
      </c>
      <c r="P439" t="s">
        <v>92</v>
      </c>
      <c r="S439" t="s">
        <v>92</v>
      </c>
      <c r="T439" t="s">
        <v>92</v>
      </c>
      <c r="V439" t="s">
        <v>26</v>
      </c>
    </row>
    <row r="440" spans="7:22">
      <c r="G440" t="s">
        <v>92</v>
      </c>
      <c r="J440" t="s">
        <v>92</v>
      </c>
      <c r="K440" t="s">
        <v>103</v>
      </c>
      <c r="L440" t="s">
        <v>92</v>
      </c>
      <c r="M440" t="s">
        <v>92</v>
      </c>
      <c r="N440" t="s">
        <v>92</v>
      </c>
      <c r="P440" t="s">
        <v>92</v>
      </c>
      <c r="S440" t="s">
        <v>92</v>
      </c>
      <c r="T440" t="s">
        <v>92</v>
      </c>
      <c r="V440" t="s">
        <v>26</v>
      </c>
    </row>
    <row r="441" spans="7:22">
      <c r="G441" t="s">
        <v>92</v>
      </c>
      <c r="J441" t="s">
        <v>92</v>
      </c>
      <c r="K441" t="s">
        <v>103</v>
      </c>
      <c r="L441" t="s">
        <v>92</v>
      </c>
      <c r="M441" t="s">
        <v>92</v>
      </c>
      <c r="N441" t="s">
        <v>92</v>
      </c>
      <c r="P441" t="s">
        <v>92</v>
      </c>
      <c r="S441" t="s">
        <v>92</v>
      </c>
      <c r="T441" t="s">
        <v>92</v>
      </c>
      <c r="V441" t="s">
        <v>26</v>
      </c>
    </row>
    <row r="442" spans="7:22">
      <c r="G442" t="s">
        <v>92</v>
      </c>
      <c r="J442" t="s">
        <v>92</v>
      </c>
      <c r="K442" t="s">
        <v>103</v>
      </c>
      <c r="L442" t="s">
        <v>92</v>
      </c>
      <c r="M442" t="s">
        <v>92</v>
      </c>
      <c r="N442" t="s">
        <v>92</v>
      </c>
      <c r="P442" t="s">
        <v>92</v>
      </c>
      <c r="S442" t="s">
        <v>92</v>
      </c>
      <c r="T442" t="s">
        <v>92</v>
      </c>
      <c r="V442" t="s">
        <v>26</v>
      </c>
    </row>
    <row r="443" spans="7:22">
      <c r="G443" t="s">
        <v>92</v>
      </c>
      <c r="J443" t="s">
        <v>92</v>
      </c>
      <c r="K443" t="s">
        <v>103</v>
      </c>
      <c r="L443" t="s">
        <v>92</v>
      </c>
      <c r="M443" t="s">
        <v>92</v>
      </c>
      <c r="N443" t="s">
        <v>92</v>
      </c>
      <c r="P443" t="s">
        <v>92</v>
      </c>
      <c r="S443" t="s">
        <v>92</v>
      </c>
      <c r="T443" t="s">
        <v>92</v>
      </c>
      <c r="V443" t="s">
        <v>26</v>
      </c>
    </row>
    <row r="444" spans="7:22">
      <c r="G444" t="s">
        <v>92</v>
      </c>
      <c r="J444" t="s">
        <v>92</v>
      </c>
      <c r="K444" t="s">
        <v>103</v>
      </c>
      <c r="L444" t="s">
        <v>92</v>
      </c>
      <c r="M444" t="s">
        <v>92</v>
      </c>
      <c r="N444" t="s">
        <v>92</v>
      </c>
      <c r="P444" t="s">
        <v>92</v>
      </c>
      <c r="S444" t="s">
        <v>92</v>
      </c>
      <c r="T444" t="s">
        <v>92</v>
      </c>
      <c r="V444" t="s">
        <v>26</v>
      </c>
    </row>
    <row r="445" spans="7:22">
      <c r="G445" t="s">
        <v>92</v>
      </c>
      <c r="J445" t="s">
        <v>92</v>
      </c>
      <c r="K445" t="s">
        <v>103</v>
      </c>
      <c r="L445" t="s">
        <v>92</v>
      </c>
      <c r="M445" t="s">
        <v>92</v>
      </c>
      <c r="N445" t="s">
        <v>92</v>
      </c>
      <c r="P445" t="s">
        <v>92</v>
      </c>
      <c r="S445" t="s">
        <v>92</v>
      </c>
      <c r="T445" t="s">
        <v>92</v>
      </c>
      <c r="V445" t="s">
        <v>26</v>
      </c>
    </row>
    <row r="446" spans="7:22">
      <c r="G446" t="s">
        <v>92</v>
      </c>
      <c r="J446" t="s">
        <v>92</v>
      </c>
      <c r="K446" t="s">
        <v>103</v>
      </c>
      <c r="L446" t="s">
        <v>92</v>
      </c>
      <c r="M446" t="s">
        <v>92</v>
      </c>
      <c r="N446" t="s">
        <v>92</v>
      </c>
      <c r="P446" t="s">
        <v>92</v>
      </c>
      <c r="S446" t="s">
        <v>92</v>
      </c>
      <c r="T446" t="s">
        <v>92</v>
      </c>
      <c r="V446" t="s">
        <v>26</v>
      </c>
    </row>
    <row r="447" spans="7:22">
      <c r="G447" t="s">
        <v>92</v>
      </c>
      <c r="J447" t="s">
        <v>92</v>
      </c>
      <c r="K447" t="s">
        <v>103</v>
      </c>
      <c r="L447" t="s">
        <v>92</v>
      </c>
      <c r="M447" t="s">
        <v>92</v>
      </c>
      <c r="N447" t="s">
        <v>92</v>
      </c>
      <c r="P447" t="s">
        <v>92</v>
      </c>
      <c r="S447" t="s">
        <v>92</v>
      </c>
      <c r="T447" t="s">
        <v>92</v>
      </c>
      <c r="V447" t="s">
        <v>26</v>
      </c>
    </row>
    <row r="448" spans="7:22">
      <c r="G448" t="s">
        <v>92</v>
      </c>
      <c r="J448" t="s">
        <v>92</v>
      </c>
      <c r="K448" t="s">
        <v>103</v>
      </c>
      <c r="L448" t="s">
        <v>92</v>
      </c>
      <c r="M448" t="s">
        <v>92</v>
      </c>
      <c r="N448" t="s">
        <v>92</v>
      </c>
      <c r="P448" t="s">
        <v>92</v>
      </c>
      <c r="S448" t="s">
        <v>92</v>
      </c>
      <c r="T448" t="s">
        <v>92</v>
      </c>
      <c r="V448" t="s">
        <v>26</v>
      </c>
    </row>
    <row r="449" spans="7:22">
      <c r="G449" t="s">
        <v>92</v>
      </c>
      <c r="J449" t="s">
        <v>92</v>
      </c>
      <c r="K449" t="s">
        <v>103</v>
      </c>
      <c r="L449" t="s">
        <v>92</v>
      </c>
      <c r="M449" t="s">
        <v>92</v>
      </c>
      <c r="N449" t="s">
        <v>92</v>
      </c>
      <c r="P449" t="s">
        <v>92</v>
      </c>
      <c r="S449" t="s">
        <v>92</v>
      </c>
      <c r="T449" t="s">
        <v>92</v>
      </c>
      <c r="V449" t="s">
        <v>26</v>
      </c>
    </row>
    <row r="450" spans="7:22">
      <c r="G450" t="s">
        <v>92</v>
      </c>
      <c r="J450" t="s">
        <v>92</v>
      </c>
      <c r="K450" t="s">
        <v>103</v>
      </c>
      <c r="L450" t="s">
        <v>92</v>
      </c>
      <c r="M450" t="s">
        <v>92</v>
      </c>
      <c r="N450" t="s">
        <v>92</v>
      </c>
      <c r="P450" t="s">
        <v>92</v>
      </c>
      <c r="S450" t="s">
        <v>92</v>
      </c>
      <c r="T450" t="s">
        <v>92</v>
      </c>
      <c r="V450" t="s">
        <v>26</v>
      </c>
    </row>
    <row r="451" spans="7:22">
      <c r="G451" t="s">
        <v>92</v>
      </c>
      <c r="J451" t="s">
        <v>92</v>
      </c>
      <c r="K451" t="s">
        <v>103</v>
      </c>
      <c r="L451" t="s">
        <v>92</v>
      </c>
      <c r="M451" t="s">
        <v>92</v>
      </c>
      <c r="N451" t="s">
        <v>92</v>
      </c>
      <c r="P451" t="s">
        <v>92</v>
      </c>
      <c r="S451" t="s">
        <v>92</v>
      </c>
      <c r="T451" t="s">
        <v>92</v>
      </c>
      <c r="V451" t="s">
        <v>26</v>
      </c>
    </row>
    <row r="452" spans="7:22">
      <c r="G452" t="s">
        <v>92</v>
      </c>
      <c r="J452" t="s">
        <v>92</v>
      </c>
      <c r="K452" t="s">
        <v>103</v>
      </c>
      <c r="L452" t="s">
        <v>92</v>
      </c>
      <c r="M452" t="s">
        <v>92</v>
      </c>
      <c r="N452" t="s">
        <v>92</v>
      </c>
      <c r="P452" t="s">
        <v>92</v>
      </c>
      <c r="S452" t="s">
        <v>92</v>
      </c>
      <c r="T452" t="s">
        <v>92</v>
      </c>
      <c r="V452" t="s">
        <v>26</v>
      </c>
    </row>
    <row r="453" spans="7:22">
      <c r="G453" t="s">
        <v>92</v>
      </c>
      <c r="J453" t="s">
        <v>92</v>
      </c>
      <c r="K453" t="s">
        <v>103</v>
      </c>
      <c r="L453" t="s">
        <v>92</v>
      </c>
      <c r="M453" t="s">
        <v>92</v>
      </c>
      <c r="N453" t="s">
        <v>92</v>
      </c>
      <c r="P453" t="s">
        <v>92</v>
      </c>
      <c r="S453" t="s">
        <v>92</v>
      </c>
      <c r="T453" t="s">
        <v>92</v>
      </c>
      <c r="V453" t="s">
        <v>26</v>
      </c>
    </row>
    <row r="454" spans="7:22">
      <c r="G454" t="s">
        <v>92</v>
      </c>
      <c r="J454" t="s">
        <v>92</v>
      </c>
      <c r="K454" t="s">
        <v>103</v>
      </c>
      <c r="L454" t="s">
        <v>92</v>
      </c>
      <c r="M454" t="s">
        <v>92</v>
      </c>
      <c r="N454" t="s">
        <v>92</v>
      </c>
      <c r="P454" t="s">
        <v>92</v>
      </c>
      <c r="S454" t="s">
        <v>92</v>
      </c>
      <c r="T454" t="s">
        <v>92</v>
      </c>
      <c r="V454" t="s">
        <v>26</v>
      </c>
    </row>
    <row r="455" spans="7:22">
      <c r="G455" t="s">
        <v>92</v>
      </c>
      <c r="J455" t="s">
        <v>92</v>
      </c>
      <c r="K455" t="s">
        <v>103</v>
      </c>
      <c r="L455" t="s">
        <v>92</v>
      </c>
      <c r="M455" t="s">
        <v>92</v>
      </c>
      <c r="N455" t="s">
        <v>92</v>
      </c>
      <c r="P455" t="s">
        <v>92</v>
      </c>
      <c r="S455" t="s">
        <v>92</v>
      </c>
      <c r="T455" t="s">
        <v>92</v>
      </c>
      <c r="V455" t="s">
        <v>26</v>
      </c>
    </row>
    <row r="456" spans="7:22">
      <c r="G456" t="s">
        <v>92</v>
      </c>
      <c r="J456" t="s">
        <v>92</v>
      </c>
      <c r="K456" t="s">
        <v>103</v>
      </c>
      <c r="L456" t="s">
        <v>92</v>
      </c>
      <c r="M456" t="s">
        <v>92</v>
      </c>
      <c r="N456" t="s">
        <v>92</v>
      </c>
      <c r="P456" t="s">
        <v>92</v>
      </c>
      <c r="S456" t="s">
        <v>92</v>
      </c>
      <c r="T456" t="s">
        <v>92</v>
      </c>
      <c r="V456" t="s">
        <v>26</v>
      </c>
    </row>
    <row r="457" spans="7:22">
      <c r="G457" t="s">
        <v>92</v>
      </c>
      <c r="J457" t="s">
        <v>92</v>
      </c>
      <c r="K457" t="s">
        <v>103</v>
      </c>
      <c r="L457" t="s">
        <v>92</v>
      </c>
      <c r="M457" t="s">
        <v>92</v>
      </c>
      <c r="N457" t="s">
        <v>92</v>
      </c>
      <c r="P457" t="s">
        <v>92</v>
      </c>
      <c r="S457" t="s">
        <v>92</v>
      </c>
      <c r="T457" t="s">
        <v>92</v>
      </c>
      <c r="V457" t="s">
        <v>26</v>
      </c>
    </row>
    <row r="458" spans="7:22">
      <c r="G458" t="s">
        <v>92</v>
      </c>
      <c r="J458" t="s">
        <v>92</v>
      </c>
      <c r="K458" t="s">
        <v>103</v>
      </c>
      <c r="L458" t="s">
        <v>92</v>
      </c>
      <c r="M458" t="s">
        <v>92</v>
      </c>
      <c r="N458" t="s">
        <v>92</v>
      </c>
      <c r="P458" t="s">
        <v>92</v>
      </c>
      <c r="S458" t="s">
        <v>92</v>
      </c>
      <c r="T458" t="s">
        <v>92</v>
      </c>
      <c r="V458" t="s">
        <v>26</v>
      </c>
    </row>
    <row r="459" spans="7:22">
      <c r="G459" t="s">
        <v>92</v>
      </c>
      <c r="J459" t="s">
        <v>92</v>
      </c>
      <c r="K459" t="s">
        <v>103</v>
      </c>
      <c r="L459" t="s">
        <v>92</v>
      </c>
      <c r="M459" t="s">
        <v>92</v>
      </c>
      <c r="N459" t="s">
        <v>92</v>
      </c>
      <c r="P459" t="s">
        <v>92</v>
      </c>
      <c r="S459" t="s">
        <v>92</v>
      </c>
      <c r="T459" t="s">
        <v>92</v>
      </c>
      <c r="V459" t="s">
        <v>26</v>
      </c>
    </row>
    <row r="460" spans="7:22">
      <c r="G460" t="s">
        <v>92</v>
      </c>
      <c r="J460" t="s">
        <v>92</v>
      </c>
      <c r="K460" t="s">
        <v>103</v>
      </c>
      <c r="L460" t="s">
        <v>92</v>
      </c>
      <c r="M460" t="s">
        <v>92</v>
      </c>
      <c r="N460" t="s">
        <v>92</v>
      </c>
      <c r="P460" t="s">
        <v>92</v>
      </c>
      <c r="S460" t="s">
        <v>92</v>
      </c>
      <c r="T460" t="s">
        <v>92</v>
      </c>
      <c r="V460" t="s">
        <v>26</v>
      </c>
    </row>
    <row r="461" spans="7:22">
      <c r="G461" t="s">
        <v>92</v>
      </c>
      <c r="J461" t="s">
        <v>92</v>
      </c>
      <c r="K461" t="s">
        <v>103</v>
      </c>
      <c r="L461" t="s">
        <v>92</v>
      </c>
      <c r="M461" t="s">
        <v>92</v>
      </c>
      <c r="N461" t="s">
        <v>92</v>
      </c>
      <c r="P461" t="s">
        <v>92</v>
      </c>
      <c r="S461" t="s">
        <v>92</v>
      </c>
      <c r="T461" t="s">
        <v>92</v>
      </c>
      <c r="V461" t="s">
        <v>26</v>
      </c>
    </row>
    <row r="462" spans="7:22">
      <c r="G462" t="s">
        <v>92</v>
      </c>
      <c r="J462" t="s">
        <v>92</v>
      </c>
      <c r="K462" t="s">
        <v>103</v>
      </c>
      <c r="L462" t="s">
        <v>92</v>
      </c>
      <c r="M462" t="s">
        <v>92</v>
      </c>
      <c r="N462" t="s">
        <v>92</v>
      </c>
      <c r="P462" t="s">
        <v>92</v>
      </c>
      <c r="S462" t="s">
        <v>92</v>
      </c>
      <c r="T462" t="s">
        <v>92</v>
      </c>
      <c r="V462" t="s">
        <v>26</v>
      </c>
    </row>
    <row r="463" spans="7:22">
      <c r="G463" t="s">
        <v>92</v>
      </c>
      <c r="J463" t="s">
        <v>92</v>
      </c>
      <c r="K463" t="s">
        <v>103</v>
      </c>
      <c r="L463" t="s">
        <v>92</v>
      </c>
      <c r="M463" t="s">
        <v>92</v>
      </c>
      <c r="N463" t="s">
        <v>92</v>
      </c>
      <c r="P463" t="s">
        <v>92</v>
      </c>
      <c r="S463" t="s">
        <v>92</v>
      </c>
      <c r="T463" t="s">
        <v>92</v>
      </c>
      <c r="V463" t="s">
        <v>26</v>
      </c>
    </row>
    <row r="464" spans="7:22">
      <c r="G464" t="s">
        <v>92</v>
      </c>
      <c r="J464" t="s">
        <v>92</v>
      </c>
      <c r="K464" t="s">
        <v>103</v>
      </c>
      <c r="L464" t="s">
        <v>92</v>
      </c>
      <c r="M464" t="s">
        <v>92</v>
      </c>
      <c r="N464" t="s">
        <v>92</v>
      </c>
      <c r="P464" t="s">
        <v>92</v>
      </c>
      <c r="S464" t="s">
        <v>92</v>
      </c>
      <c r="T464" t="s">
        <v>92</v>
      </c>
      <c r="V464" t="s">
        <v>26</v>
      </c>
    </row>
    <row r="465" spans="7:22">
      <c r="G465" t="s">
        <v>92</v>
      </c>
      <c r="J465" t="s">
        <v>92</v>
      </c>
      <c r="K465" t="s">
        <v>103</v>
      </c>
      <c r="L465" t="s">
        <v>92</v>
      </c>
      <c r="M465" t="s">
        <v>92</v>
      </c>
      <c r="N465" t="s">
        <v>92</v>
      </c>
      <c r="P465" t="s">
        <v>92</v>
      </c>
      <c r="S465" t="s">
        <v>92</v>
      </c>
      <c r="T465" t="s">
        <v>92</v>
      </c>
      <c r="V465" t="s">
        <v>26</v>
      </c>
    </row>
    <row r="466" spans="7:22">
      <c r="G466" t="s">
        <v>92</v>
      </c>
      <c r="J466" t="s">
        <v>92</v>
      </c>
      <c r="K466" t="s">
        <v>103</v>
      </c>
      <c r="L466" t="s">
        <v>92</v>
      </c>
      <c r="M466" t="s">
        <v>92</v>
      </c>
      <c r="N466" t="s">
        <v>92</v>
      </c>
      <c r="P466" t="s">
        <v>92</v>
      </c>
      <c r="S466" t="s">
        <v>92</v>
      </c>
      <c r="T466" t="s">
        <v>92</v>
      </c>
      <c r="V466" t="s">
        <v>26</v>
      </c>
    </row>
    <row r="467" spans="7:22">
      <c r="G467" t="s">
        <v>92</v>
      </c>
      <c r="J467" t="s">
        <v>92</v>
      </c>
      <c r="K467" t="s">
        <v>103</v>
      </c>
      <c r="L467" t="s">
        <v>92</v>
      </c>
      <c r="M467" t="s">
        <v>92</v>
      </c>
      <c r="N467" t="s">
        <v>92</v>
      </c>
      <c r="P467" t="s">
        <v>92</v>
      </c>
      <c r="S467" t="s">
        <v>92</v>
      </c>
      <c r="T467" t="s">
        <v>92</v>
      </c>
      <c r="V467" t="s">
        <v>26</v>
      </c>
    </row>
    <row r="468" spans="7:22">
      <c r="G468" t="s">
        <v>92</v>
      </c>
      <c r="J468" t="s">
        <v>92</v>
      </c>
      <c r="K468" t="s">
        <v>103</v>
      </c>
      <c r="L468" t="s">
        <v>92</v>
      </c>
      <c r="M468" t="s">
        <v>92</v>
      </c>
      <c r="N468" t="s">
        <v>92</v>
      </c>
      <c r="P468" t="s">
        <v>92</v>
      </c>
      <c r="S468" t="s">
        <v>92</v>
      </c>
      <c r="T468" t="s">
        <v>92</v>
      </c>
      <c r="V468" t="s">
        <v>26</v>
      </c>
    </row>
    <row r="469" spans="7:22">
      <c r="G469" t="s">
        <v>92</v>
      </c>
      <c r="J469" t="s">
        <v>92</v>
      </c>
      <c r="K469" t="s">
        <v>103</v>
      </c>
      <c r="L469" t="s">
        <v>92</v>
      </c>
      <c r="M469" t="s">
        <v>92</v>
      </c>
      <c r="N469" t="s">
        <v>92</v>
      </c>
      <c r="P469" t="s">
        <v>92</v>
      </c>
      <c r="S469" t="s">
        <v>92</v>
      </c>
      <c r="T469" t="s">
        <v>92</v>
      </c>
      <c r="V469" t="s">
        <v>26</v>
      </c>
    </row>
    <row r="470" spans="7:22">
      <c r="G470" t="s">
        <v>92</v>
      </c>
      <c r="J470" t="s">
        <v>92</v>
      </c>
      <c r="K470" t="s">
        <v>103</v>
      </c>
      <c r="L470" t="s">
        <v>92</v>
      </c>
      <c r="M470" t="s">
        <v>92</v>
      </c>
      <c r="N470" t="s">
        <v>92</v>
      </c>
      <c r="P470" t="s">
        <v>92</v>
      </c>
      <c r="S470" t="s">
        <v>92</v>
      </c>
      <c r="T470" t="s">
        <v>92</v>
      </c>
      <c r="V470" t="s">
        <v>26</v>
      </c>
    </row>
    <row r="471" spans="7:22">
      <c r="G471" t="s">
        <v>92</v>
      </c>
      <c r="J471" t="s">
        <v>92</v>
      </c>
      <c r="K471" t="s">
        <v>103</v>
      </c>
      <c r="L471" t="s">
        <v>92</v>
      </c>
      <c r="M471" t="s">
        <v>92</v>
      </c>
      <c r="N471" t="s">
        <v>92</v>
      </c>
      <c r="P471" t="s">
        <v>92</v>
      </c>
      <c r="S471" t="s">
        <v>92</v>
      </c>
      <c r="T471" t="s">
        <v>92</v>
      </c>
      <c r="V471" t="s">
        <v>26</v>
      </c>
    </row>
    <row r="472" spans="7:22">
      <c r="G472" t="s">
        <v>92</v>
      </c>
      <c r="J472" t="s">
        <v>92</v>
      </c>
      <c r="K472" t="s">
        <v>103</v>
      </c>
      <c r="L472" t="s">
        <v>92</v>
      </c>
      <c r="M472" t="s">
        <v>92</v>
      </c>
      <c r="N472" t="s">
        <v>92</v>
      </c>
      <c r="P472" t="s">
        <v>92</v>
      </c>
      <c r="S472" t="s">
        <v>92</v>
      </c>
      <c r="T472" t="s">
        <v>92</v>
      </c>
      <c r="V472" t="s">
        <v>26</v>
      </c>
    </row>
    <row r="473" spans="7:22">
      <c r="G473" t="s">
        <v>92</v>
      </c>
      <c r="J473" t="s">
        <v>92</v>
      </c>
      <c r="K473" t="s">
        <v>103</v>
      </c>
      <c r="L473" t="s">
        <v>92</v>
      </c>
      <c r="M473" t="s">
        <v>92</v>
      </c>
      <c r="N473" t="s">
        <v>92</v>
      </c>
      <c r="P473" t="s">
        <v>92</v>
      </c>
      <c r="S473" t="s">
        <v>92</v>
      </c>
      <c r="T473" t="s">
        <v>92</v>
      </c>
      <c r="V473" t="s">
        <v>26</v>
      </c>
    </row>
    <row r="474" spans="7:22">
      <c r="G474" t="s">
        <v>92</v>
      </c>
      <c r="J474" t="s">
        <v>92</v>
      </c>
      <c r="K474" t="s">
        <v>103</v>
      </c>
      <c r="L474" t="s">
        <v>92</v>
      </c>
      <c r="M474" t="s">
        <v>92</v>
      </c>
      <c r="N474" t="s">
        <v>92</v>
      </c>
      <c r="P474" t="s">
        <v>92</v>
      </c>
      <c r="S474" t="s">
        <v>92</v>
      </c>
      <c r="T474" t="s">
        <v>92</v>
      </c>
      <c r="V474" t="s">
        <v>26</v>
      </c>
    </row>
    <row r="475" spans="7:22">
      <c r="G475" t="s">
        <v>92</v>
      </c>
      <c r="J475" t="s">
        <v>92</v>
      </c>
      <c r="K475" t="s">
        <v>103</v>
      </c>
      <c r="L475" t="s">
        <v>92</v>
      </c>
      <c r="M475" t="s">
        <v>92</v>
      </c>
      <c r="N475" t="s">
        <v>92</v>
      </c>
      <c r="P475" t="s">
        <v>92</v>
      </c>
      <c r="S475" t="s">
        <v>92</v>
      </c>
      <c r="T475" t="s">
        <v>92</v>
      </c>
      <c r="V475" t="s">
        <v>26</v>
      </c>
    </row>
    <row r="476" spans="7:22">
      <c r="G476" t="s">
        <v>92</v>
      </c>
      <c r="J476" t="s">
        <v>92</v>
      </c>
      <c r="K476" t="s">
        <v>103</v>
      </c>
      <c r="L476" t="s">
        <v>92</v>
      </c>
      <c r="M476" t="s">
        <v>92</v>
      </c>
      <c r="N476" t="s">
        <v>92</v>
      </c>
      <c r="P476" t="s">
        <v>92</v>
      </c>
      <c r="S476" t="s">
        <v>92</v>
      </c>
      <c r="T476" t="s">
        <v>92</v>
      </c>
      <c r="V476" t="s">
        <v>26</v>
      </c>
    </row>
    <row r="477" spans="7:22">
      <c r="G477" t="s">
        <v>92</v>
      </c>
      <c r="J477" t="s">
        <v>92</v>
      </c>
      <c r="K477" t="s">
        <v>103</v>
      </c>
      <c r="L477" t="s">
        <v>92</v>
      </c>
      <c r="M477" t="s">
        <v>92</v>
      </c>
      <c r="N477" t="s">
        <v>92</v>
      </c>
      <c r="P477" t="s">
        <v>92</v>
      </c>
      <c r="S477" t="s">
        <v>92</v>
      </c>
      <c r="T477" t="s">
        <v>92</v>
      </c>
      <c r="V477" t="s">
        <v>26</v>
      </c>
    </row>
    <row r="478" spans="7:22">
      <c r="G478" t="s">
        <v>92</v>
      </c>
      <c r="J478" t="s">
        <v>92</v>
      </c>
      <c r="K478" t="s">
        <v>103</v>
      </c>
      <c r="L478" t="s">
        <v>92</v>
      </c>
      <c r="M478" t="s">
        <v>92</v>
      </c>
      <c r="N478" t="s">
        <v>92</v>
      </c>
      <c r="P478" t="s">
        <v>92</v>
      </c>
      <c r="S478" t="s">
        <v>92</v>
      </c>
      <c r="T478" t="s">
        <v>92</v>
      </c>
      <c r="V478" t="s">
        <v>26</v>
      </c>
    </row>
    <row r="479" spans="7:22">
      <c r="G479" t="s">
        <v>92</v>
      </c>
      <c r="J479" t="s">
        <v>92</v>
      </c>
      <c r="K479" t="s">
        <v>103</v>
      </c>
      <c r="L479" t="s">
        <v>92</v>
      </c>
      <c r="M479" t="s">
        <v>92</v>
      </c>
      <c r="N479" t="s">
        <v>92</v>
      </c>
      <c r="P479" t="s">
        <v>92</v>
      </c>
      <c r="S479" t="s">
        <v>92</v>
      </c>
      <c r="T479" t="s">
        <v>92</v>
      </c>
      <c r="V479" t="s">
        <v>26</v>
      </c>
    </row>
    <row r="480" spans="7:22">
      <c r="G480" t="s">
        <v>92</v>
      </c>
      <c r="J480" t="s">
        <v>92</v>
      </c>
      <c r="K480" t="s">
        <v>103</v>
      </c>
      <c r="L480" t="s">
        <v>92</v>
      </c>
      <c r="M480" t="s">
        <v>92</v>
      </c>
      <c r="N480" t="s">
        <v>92</v>
      </c>
      <c r="P480" t="s">
        <v>92</v>
      </c>
      <c r="S480" t="s">
        <v>92</v>
      </c>
      <c r="T480" t="s">
        <v>92</v>
      </c>
      <c r="V480" t="s">
        <v>26</v>
      </c>
    </row>
    <row r="481" spans="7:22">
      <c r="G481" t="s">
        <v>92</v>
      </c>
      <c r="J481" t="s">
        <v>92</v>
      </c>
      <c r="K481" t="s">
        <v>103</v>
      </c>
      <c r="L481" t="s">
        <v>92</v>
      </c>
      <c r="M481" t="s">
        <v>92</v>
      </c>
      <c r="N481" t="s">
        <v>92</v>
      </c>
      <c r="P481" t="s">
        <v>92</v>
      </c>
      <c r="S481" t="s">
        <v>92</v>
      </c>
      <c r="T481" t="s">
        <v>92</v>
      </c>
      <c r="V481" t="s">
        <v>26</v>
      </c>
    </row>
    <row r="482" spans="7:22">
      <c r="G482" t="s">
        <v>92</v>
      </c>
      <c r="J482" t="s">
        <v>92</v>
      </c>
      <c r="K482" t="s">
        <v>103</v>
      </c>
      <c r="L482" t="s">
        <v>92</v>
      </c>
      <c r="M482" t="s">
        <v>92</v>
      </c>
      <c r="N482" t="s">
        <v>92</v>
      </c>
      <c r="P482" t="s">
        <v>92</v>
      </c>
      <c r="S482" t="s">
        <v>92</v>
      </c>
      <c r="T482" t="s">
        <v>92</v>
      </c>
      <c r="V482" t="s">
        <v>26</v>
      </c>
    </row>
    <row r="483" spans="7:22">
      <c r="G483" t="s">
        <v>92</v>
      </c>
      <c r="J483" t="s">
        <v>92</v>
      </c>
      <c r="K483" t="s">
        <v>103</v>
      </c>
      <c r="L483" t="s">
        <v>92</v>
      </c>
      <c r="M483" t="s">
        <v>92</v>
      </c>
      <c r="N483" t="s">
        <v>92</v>
      </c>
      <c r="P483" t="s">
        <v>92</v>
      </c>
      <c r="S483" t="s">
        <v>92</v>
      </c>
      <c r="T483" t="s">
        <v>92</v>
      </c>
      <c r="V483" t="s">
        <v>26</v>
      </c>
    </row>
    <row r="484" spans="7:22">
      <c r="G484" t="s">
        <v>92</v>
      </c>
      <c r="J484" t="s">
        <v>92</v>
      </c>
      <c r="K484" t="s">
        <v>103</v>
      </c>
      <c r="L484" t="s">
        <v>92</v>
      </c>
      <c r="M484" t="s">
        <v>92</v>
      </c>
      <c r="N484" t="s">
        <v>92</v>
      </c>
      <c r="P484" t="s">
        <v>92</v>
      </c>
      <c r="S484" t="s">
        <v>92</v>
      </c>
      <c r="T484" t="s">
        <v>92</v>
      </c>
      <c r="V484" t="s">
        <v>26</v>
      </c>
    </row>
    <row r="485" spans="7:22">
      <c r="G485" t="s">
        <v>92</v>
      </c>
      <c r="J485" t="s">
        <v>92</v>
      </c>
      <c r="K485" t="s">
        <v>103</v>
      </c>
      <c r="L485" t="s">
        <v>92</v>
      </c>
      <c r="M485" t="s">
        <v>92</v>
      </c>
      <c r="N485" t="s">
        <v>92</v>
      </c>
      <c r="P485" t="s">
        <v>92</v>
      </c>
      <c r="S485" t="s">
        <v>92</v>
      </c>
      <c r="T485" t="s">
        <v>92</v>
      </c>
      <c r="V485" t="s">
        <v>26</v>
      </c>
    </row>
    <row r="486" spans="7:22">
      <c r="G486" t="s">
        <v>92</v>
      </c>
      <c r="J486" t="s">
        <v>92</v>
      </c>
      <c r="K486" t="s">
        <v>103</v>
      </c>
      <c r="L486" t="s">
        <v>92</v>
      </c>
      <c r="M486" t="s">
        <v>92</v>
      </c>
      <c r="N486" t="s">
        <v>92</v>
      </c>
      <c r="P486" t="s">
        <v>92</v>
      </c>
      <c r="S486" t="s">
        <v>92</v>
      </c>
      <c r="T486" t="s">
        <v>92</v>
      </c>
      <c r="V486" t="s">
        <v>26</v>
      </c>
    </row>
    <row r="487" spans="7:22">
      <c r="G487" t="s">
        <v>92</v>
      </c>
      <c r="J487" t="s">
        <v>92</v>
      </c>
      <c r="K487" t="s">
        <v>103</v>
      </c>
      <c r="L487" t="s">
        <v>92</v>
      </c>
      <c r="M487" t="s">
        <v>92</v>
      </c>
      <c r="N487" t="s">
        <v>92</v>
      </c>
      <c r="P487" t="s">
        <v>92</v>
      </c>
      <c r="S487" t="s">
        <v>92</v>
      </c>
      <c r="T487" t="s">
        <v>92</v>
      </c>
      <c r="V487" t="s">
        <v>26</v>
      </c>
    </row>
    <row r="488" spans="7:22">
      <c r="G488" t="s">
        <v>92</v>
      </c>
      <c r="J488" t="s">
        <v>92</v>
      </c>
      <c r="K488" t="s">
        <v>103</v>
      </c>
      <c r="L488" t="s">
        <v>92</v>
      </c>
      <c r="M488" t="s">
        <v>92</v>
      </c>
      <c r="N488" t="s">
        <v>92</v>
      </c>
      <c r="P488" t="s">
        <v>92</v>
      </c>
      <c r="S488" t="s">
        <v>92</v>
      </c>
      <c r="T488" t="s">
        <v>92</v>
      </c>
      <c r="V488" t="s">
        <v>26</v>
      </c>
    </row>
    <row r="489" spans="7:22">
      <c r="G489" t="s">
        <v>92</v>
      </c>
      <c r="J489" t="s">
        <v>92</v>
      </c>
      <c r="K489" t="s">
        <v>103</v>
      </c>
      <c r="L489" t="s">
        <v>92</v>
      </c>
      <c r="M489" t="s">
        <v>92</v>
      </c>
      <c r="N489" t="s">
        <v>92</v>
      </c>
      <c r="P489" t="s">
        <v>92</v>
      </c>
      <c r="S489" t="s">
        <v>92</v>
      </c>
      <c r="T489" t="s">
        <v>92</v>
      </c>
      <c r="V489" t="s">
        <v>26</v>
      </c>
    </row>
    <row r="490" spans="7:22">
      <c r="G490" t="s">
        <v>92</v>
      </c>
      <c r="J490" t="s">
        <v>92</v>
      </c>
      <c r="K490" t="s">
        <v>103</v>
      </c>
      <c r="L490" t="s">
        <v>92</v>
      </c>
      <c r="M490" t="s">
        <v>92</v>
      </c>
      <c r="N490" t="s">
        <v>92</v>
      </c>
      <c r="P490" t="s">
        <v>92</v>
      </c>
      <c r="S490" t="s">
        <v>92</v>
      </c>
      <c r="T490" t="s">
        <v>92</v>
      </c>
      <c r="V490" t="s">
        <v>26</v>
      </c>
    </row>
    <row r="491" spans="7:22">
      <c r="G491" t="s">
        <v>92</v>
      </c>
      <c r="J491" t="s">
        <v>92</v>
      </c>
      <c r="K491" t="s">
        <v>103</v>
      </c>
      <c r="L491" t="s">
        <v>92</v>
      </c>
      <c r="M491" t="s">
        <v>92</v>
      </c>
      <c r="N491" t="s">
        <v>92</v>
      </c>
      <c r="P491" t="s">
        <v>92</v>
      </c>
      <c r="S491" t="s">
        <v>92</v>
      </c>
      <c r="T491" t="s">
        <v>92</v>
      </c>
      <c r="V491" t="s">
        <v>26</v>
      </c>
    </row>
    <row r="492" spans="7:22">
      <c r="G492" t="s">
        <v>92</v>
      </c>
      <c r="J492" t="s">
        <v>92</v>
      </c>
      <c r="K492" t="s">
        <v>103</v>
      </c>
      <c r="L492" t="s">
        <v>92</v>
      </c>
      <c r="M492" t="s">
        <v>92</v>
      </c>
      <c r="N492" t="s">
        <v>92</v>
      </c>
      <c r="P492" t="s">
        <v>92</v>
      </c>
      <c r="S492" t="s">
        <v>92</v>
      </c>
      <c r="T492" t="s">
        <v>92</v>
      </c>
      <c r="V492" t="s">
        <v>26</v>
      </c>
    </row>
    <row r="493" spans="7:22">
      <c r="G493" t="s">
        <v>92</v>
      </c>
      <c r="J493" t="s">
        <v>92</v>
      </c>
      <c r="K493" t="s">
        <v>103</v>
      </c>
      <c r="L493" t="s">
        <v>92</v>
      </c>
      <c r="M493" t="s">
        <v>92</v>
      </c>
      <c r="N493" t="s">
        <v>92</v>
      </c>
      <c r="P493" t="s">
        <v>92</v>
      </c>
      <c r="S493" t="s">
        <v>92</v>
      </c>
      <c r="T493" t="s">
        <v>92</v>
      </c>
      <c r="V493" t="s">
        <v>26</v>
      </c>
    </row>
    <row r="494" spans="7:22">
      <c r="G494" t="s">
        <v>92</v>
      </c>
      <c r="J494" t="s">
        <v>92</v>
      </c>
      <c r="K494" t="s">
        <v>103</v>
      </c>
      <c r="L494" t="s">
        <v>92</v>
      </c>
      <c r="M494" t="s">
        <v>92</v>
      </c>
      <c r="N494" t="s">
        <v>92</v>
      </c>
      <c r="P494" t="s">
        <v>92</v>
      </c>
      <c r="S494" t="s">
        <v>92</v>
      </c>
      <c r="T494" t="s">
        <v>92</v>
      </c>
      <c r="V494" t="s">
        <v>26</v>
      </c>
    </row>
    <row r="495" spans="7:22">
      <c r="G495" t="s">
        <v>92</v>
      </c>
      <c r="J495" t="s">
        <v>92</v>
      </c>
      <c r="K495" t="s">
        <v>103</v>
      </c>
      <c r="L495" t="s">
        <v>92</v>
      </c>
      <c r="M495" t="s">
        <v>92</v>
      </c>
      <c r="N495" t="s">
        <v>92</v>
      </c>
      <c r="P495" t="s">
        <v>92</v>
      </c>
      <c r="S495" t="s">
        <v>92</v>
      </c>
      <c r="T495" t="s">
        <v>92</v>
      </c>
      <c r="V495" t="s">
        <v>26</v>
      </c>
    </row>
    <row r="496" spans="7:22">
      <c r="G496" t="s">
        <v>92</v>
      </c>
      <c r="J496" t="s">
        <v>92</v>
      </c>
      <c r="K496" t="s">
        <v>103</v>
      </c>
      <c r="L496" t="s">
        <v>92</v>
      </c>
      <c r="M496" t="s">
        <v>92</v>
      </c>
      <c r="N496" t="s">
        <v>92</v>
      </c>
      <c r="P496" t="s">
        <v>92</v>
      </c>
      <c r="S496" t="s">
        <v>92</v>
      </c>
      <c r="T496" t="s">
        <v>92</v>
      </c>
      <c r="V496" t="s">
        <v>26</v>
      </c>
    </row>
    <row r="497" spans="7:22">
      <c r="G497" t="s">
        <v>92</v>
      </c>
      <c r="J497" t="s">
        <v>92</v>
      </c>
      <c r="K497" t="s">
        <v>103</v>
      </c>
      <c r="L497" t="s">
        <v>92</v>
      </c>
      <c r="M497" t="s">
        <v>92</v>
      </c>
      <c r="N497" t="s">
        <v>92</v>
      </c>
      <c r="P497" t="s">
        <v>92</v>
      </c>
      <c r="S497" t="s">
        <v>92</v>
      </c>
      <c r="T497" t="s">
        <v>92</v>
      </c>
      <c r="V497" t="s">
        <v>26</v>
      </c>
    </row>
    <row r="498" spans="7:22">
      <c r="G498" t="s">
        <v>92</v>
      </c>
      <c r="J498" t="s">
        <v>92</v>
      </c>
      <c r="K498" t="s">
        <v>103</v>
      </c>
      <c r="L498" t="s">
        <v>92</v>
      </c>
      <c r="M498" t="s">
        <v>92</v>
      </c>
      <c r="N498" t="s">
        <v>92</v>
      </c>
      <c r="P498" t="s">
        <v>92</v>
      </c>
      <c r="S498" t="s">
        <v>92</v>
      </c>
      <c r="T498" t="s">
        <v>92</v>
      </c>
      <c r="V498" t="s">
        <v>26</v>
      </c>
    </row>
    <row r="499" spans="7:22">
      <c r="G499" t="s">
        <v>92</v>
      </c>
      <c r="J499" t="s">
        <v>92</v>
      </c>
      <c r="K499" t="s">
        <v>103</v>
      </c>
      <c r="L499" t="s">
        <v>92</v>
      </c>
      <c r="M499" t="s">
        <v>92</v>
      </c>
      <c r="N499" t="s">
        <v>92</v>
      </c>
      <c r="P499" t="s">
        <v>92</v>
      </c>
      <c r="S499" t="s">
        <v>92</v>
      </c>
      <c r="T499" t="s">
        <v>92</v>
      </c>
      <c r="V499" t="s">
        <v>26</v>
      </c>
    </row>
    <row r="500" spans="7:22">
      <c r="G500" t="s">
        <v>92</v>
      </c>
      <c r="J500" t="s">
        <v>92</v>
      </c>
      <c r="K500" t="s">
        <v>103</v>
      </c>
      <c r="L500" t="s">
        <v>92</v>
      </c>
      <c r="M500" t="s">
        <v>92</v>
      </c>
      <c r="N500" t="s">
        <v>92</v>
      </c>
      <c r="P500" t="s">
        <v>92</v>
      </c>
      <c r="S500" t="s">
        <v>92</v>
      </c>
      <c r="T500" t="s">
        <v>92</v>
      </c>
      <c r="V500" t="s">
        <v>26</v>
      </c>
    </row>
    <row r="501" spans="7:22">
      <c r="G501" t="s">
        <v>92</v>
      </c>
      <c r="J501" t="s">
        <v>92</v>
      </c>
      <c r="K501" t="s">
        <v>103</v>
      </c>
      <c r="L501" t="s">
        <v>92</v>
      </c>
      <c r="M501" t="s">
        <v>92</v>
      </c>
      <c r="N501" t="s">
        <v>92</v>
      </c>
      <c r="P501" t="s">
        <v>92</v>
      </c>
      <c r="S501" t="s">
        <v>92</v>
      </c>
      <c r="T501" t="s">
        <v>92</v>
      </c>
      <c r="V501" t="s">
        <v>26</v>
      </c>
    </row>
  </sheetData>
  <mergeCells count="4">
    <mergeCell ref="B1:E2"/>
    <mergeCell ref="F1:I2"/>
    <mergeCell ref="J1:P2"/>
    <mergeCell ref="Q1:V2"/>
  </mergeCells>
  <conditionalFormatting sqref="G6:G10001">
    <cfRule type="cellIs" dxfId="233" priority="1" operator="equal">
      <formula>"Seleccionar"</formula>
    </cfRule>
  </conditionalFormatting>
  <conditionalFormatting sqref="J6:J10001">
    <cfRule type="cellIs" dxfId="232" priority="2" operator="equal">
      <formula>"Seleccionar"</formula>
    </cfRule>
  </conditionalFormatting>
  <conditionalFormatting sqref="K6:K10001">
    <cfRule type="cellIs" priority="3" operator="equal">
      <formula>"Mercado Envíos"</formula>
    </cfRule>
  </conditionalFormatting>
  <conditionalFormatting sqref="L6:L10001">
    <cfRule type="cellIs" dxfId="231" priority="4" operator="equal">
      <formula>"Seleccionar"</formula>
    </cfRule>
  </conditionalFormatting>
  <conditionalFormatting sqref="M6:M10001">
    <cfRule type="cellIs" dxfId="230" priority="5" operator="equal">
      <formula>"Seleccionar"</formula>
    </cfRule>
  </conditionalFormatting>
  <conditionalFormatting sqref="N6:N10001">
    <cfRule type="cellIs" dxfId="229" priority="6" operator="equal">
      <formula>"Seleccionar"</formula>
    </cfRule>
  </conditionalFormatting>
  <conditionalFormatting sqref="P6:P10001">
    <cfRule type="cellIs" dxfId="228" priority="7" operator="equal">
      <formula>"Seleccionar"</formula>
    </cfRule>
  </conditionalFormatting>
  <conditionalFormatting sqref="S6:S10001">
    <cfRule type="cellIs" dxfId="227" priority="8" operator="equal">
      <formula>"Seleccionar"</formula>
    </cfRule>
  </conditionalFormatting>
  <conditionalFormatting sqref="T6:T10001 U6">
    <cfRule type="cellIs" dxfId="226" priority="9" operator="equal">
      <formula>"Seleccionar"</formula>
    </cfRule>
  </conditionalFormatting>
  <conditionalFormatting sqref="V6:V10001">
    <cfRule type="cellIs" dxfId="225" priority="10"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U6:U10001">
      <formula1>-2147483648</formula1>
      <formula2>2147483647</formula2>
    </dataValidation>
  </dataValidations>
  <hyperlinks>
    <hyperlink ref="C5" r:id="rId1"/>
    <hyperlink ref="C6" display="https://rerda.com/imagenes/chalecosTacticos/8708888/1.jpg,https://rerda.com/imagenes/chalecosTacticos/8708888/2.jpg,https://rerda.com/imagenes/chalecosTacticos/8708888/3.jpg,https://rerda.com/imagenes/chalecosTacticos/8708888/4.jpg,https://rerda.com/image"/>
  </hyperlinks>
  <pageMargins left="0.7" right="0.7" top="0.75" bottom="0.75" header="0.3" footer="0.3"/>
  <ignoredErrors>
    <ignoredError sqref="A7:A10001 B7:B10001 C7:C10001 D7:D10001 G7:G10001 H7:H10001 I7:I10001 J7:J10001 K6:K10001 L7:L10001 M7:M10001 N7:N10001 P7:P10001 Q7:Q10001 R7:R10001 S7:S10001 T7:T10001 V7:V10001" numberStoredAsText="1"/>
  </ignoredErrors>
  <extLst>
    <ext xmlns:x14="http://schemas.microsoft.com/office/spreadsheetml/2009/9/main" uri="{CCE6A557-97BC-4b89-ADB6-D9C93CAAB3DF}">
      <x14:dataValidations xmlns:xm="http://schemas.microsoft.com/office/excel/2006/main" count="10">
        <x14:dataValidation type="list" allowBlank="1" showInputMessage="1" showErrorMessage="1">
          <x14:formula1>
            <xm:f>'extra info'!$A$77:$C$77</xm:f>
          </x14:formula1>
          <xm:sqref>G6:G10001</xm:sqref>
        </x14:dataValidation>
        <x14:dataValidation type="list" allowBlank="1" showInputMessage="1" showErrorMessage="1">
          <x14:formula1>
            <xm:f>'extra info'!$A$78:$C$78</xm:f>
          </x14:formula1>
          <xm:sqref>J6:J10001</xm:sqref>
        </x14:dataValidation>
        <x14:dataValidation type="list" allowBlank="1" showInputMessage="1" showErrorMessage="1">
          <x14:formula1>
            <xm:f>'extra info'!$A$79:$A$79</xm:f>
          </x14:formula1>
          <xm:sqref>K6:K10001</xm:sqref>
        </x14:dataValidation>
        <x14:dataValidation type="list" allowBlank="1" showInputMessage="1" showErrorMessage="1">
          <x14:formula1>
            <xm:f>'extra info'!$A$80:$C$80</xm:f>
          </x14:formula1>
          <xm:sqref>L6:L10001</xm:sqref>
        </x14:dataValidation>
        <x14:dataValidation type="list" allowBlank="1" showInputMessage="1" showErrorMessage="1">
          <x14:formula1>
            <xm:f>'extra info'!$A$81:$C$81</xm:f>
          </x14:formula1>
          <xm:sqref>M6:M10001</xm:sqref>
        </x14:dataValidation>
        <x14:dataValidation type="list" allowBlank="1" showInputMessage="1" showErrorMessage="1">
          <x14:formula1>
            <xm:f>'extra info'!$A$82:$D$82</xm:f>
          </x14:formula1>
          <xm:sqref>N6:N10001</xm:sqref>
        </x14:dataValidation>
        <x14:dataValidation type="list" allowBlank="1" showInputMessage="1" showErrorMessage="1">
          <x14:formula1>
            <xm:f>'extra info'!$A$83:$D$83</xm:f>
          </x14:formula1>
          <xm:sqref>P6:P10001</xm:sqref>
        </x14:dataValidation>
        <x14:dataValidation type="list" allowBlank="1" showInputMessage="1" showErrorMessage="1">
          <x14:formula1>
            <xm:f>'extra info'!$A$84:$C$84</xm:f>
          </x14:formula1>
          <xm:sqref>S6:S10001</xm:sqref>
        </x14:dataValidation>
        <x14:dataValidation type="list" allowBlank="1" showInputMessage="1" showErrorMessage="1">
          <x14:formula1>
            <xm:f>'extra info'!$A$85:$C$85</xm:f>
          </x14:formula1>
          <xm:sqref>T6:T10001</xm:sqref>
        </x14:dataValidation>
        <x14:dataValidation type="list" allowBlank="1" showInputMessage="1">
          <x14:formula1>
            <xm:f>'extra info'!$A$86:$D$86</xm:f>
          </x14:formula1>
          <xm:sqref>V6:V10001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B6" activePane="bottomRight" state="frozen"/>
      <selection pane="topRight"/>
      <selection pane="bottomLeft"/>
      <selection pane="bottomRight" activeCell="E6" sqref="E6"/>
    </sheetView>
  </sheetViews>
  <sheetFormatPr baseColWidth="10" defaultColWidth="9.140625" defaultRowHeight="14.25"/>
  <cols>
    <col min="1" max="1" width="62.42578125" style="222" customWidth="1"/>
    <col min="2" max="2" width="35.140625" customWidth="1"/>
    <col min="3" max="5" width="26.140625" customWidth="1"/>
    <col min="6" max="6" width="46.85546875" style="230" customWidth="1"/>
    <col min="7" max="7" width="26.140625" customWidth="1"/>
    <col min="8" max="8" width="16.42578125" style="233" customWidth="1"/>
    <col min="9" max="9" width="27.28515625" style="235" customWidth="1"/>
    <col min="10" max="10" width="26.140625" customWidth="1"/>
    <col min="11" max="11" width="43" style="238" customWidth="1"/>
    <col min="12" max="12" width="26.140625" style="241" customWidth="1"/>
    <col min="13" max="13" width="26.140625" customWidth="1"/>
    <col min="14" max="16" width="27.28515625" customWidth="1"/>
    <col min="17" max="17" width="26.140625" customWidth="1"/>
    <col min="18" max="18" width="26.140625" style="248" customWidth="1"/>
    <col min="19" max="22" width="26.140625" customWidth="1"/>
    <col min="23" max="23" width="26.140625" style="254" customWidth="1"/>
    <col min="24" max="24" width="26.140625" style="256" customWidth="1"/>
    <col min="25" max="26" width="26.140625" customWidth="1"/>
  </cols>
  <sheetData>
    <row r="1" spans="1:26" ht="15" customHeight="1">
      <c r="A1" s="224" t="s">
        <v>353</v>
      </c>
      <c r="B1" s="751" t="s">
        <v>89</v>
      </c>
      <c r="C1" s="686"/>
      <c r="D1" s="686"/>
      <c r="E1" s="686"/>
      <c r="F1" s="752"/>
      <c r="G1" s="686"/>
      <c r="H1" s="714"/>
      <c r="I1" s="753" t="s">
        <v>99</v>
      </c>
      <c r="J1" s="686"/>
      <c r="K1" s="754"/>
      <c r="L1" s="755"/>
      <c r="M1" s="756" t="s">
        <v>120</v>
      </c>
      <c r="N1" s="686"/>
      <c r="O1" s="686"/>
      <c r="P1" s="686"/>
      <c r="Q1" s="686"/>
      <c r="R1" s="714"/>
      <c r="S1" s="686"/>
      <c r="T1" s="757" t="s">
        <v>133</v>
      </c>
      <c r="U1" s="686"/>
      <c r="V1" s="686"/>
      <c r="W1" s="714"/>
      <c r="X1" s="714"/>
      <c r="Y1" s="686"/>
      <c r="Z1" s="686"/>
    </row>
    <row r="2" spans="1:26" ht="27" customHeight="1">
      <c r="A2" s="225" t="s">
        <v>355</v>
      </c>
      <c r="B2" s="686"/>
      <c r="C2" s="686"/>
      <c r="D2" s="686"/>
      <c r="E2" s="686"/>
      <c r="F2" s="752"/>
      <c r="G2" s="686"/>
      <c r="H2" s="714"/>
      <c r="I2" s="719"/>
      <c r="J2" s="686"/>
      <c r="K2" s="754"/>
      <c r="L2" s="755"/>
      <c r="M2" s="686"/>
      <c r="N2" s="686"/>
      <c r="O2" s="686"/>
      <c r="P2" s="686"/>
      <c r="Q2" s="686"/>
      <c r="R2" s="714"/>
      <c r="S2" s="686"/>
      <c r="T2" s="686"/>
      <c r="U2" s="686"/>
      <c r="V2" s="686"/>
      <c r="W2" s="714"/>
      <c r="X2" s="714"/>
      <c r="Y2" s="686"/>
      <c r="Z2" s="686"/>
    </row>
    <row r="3" spans="1:26" ht="37.5" customHeight="1">
      <c r="A3" s="223" t="s">
        <v>16</v>
      </c>
      <c r="B3" s="226" t="s">
        <v>23</v>
      </c>
      <c r="C3" s="227" t="s">
        <v>159</v>
      </c>
      <c r="D3" s="228" t="s">
        <v>161</v>
      </c>
      <c r="E3" s="229" t="s">
        <v>190</v>
      </c>
      <c r="F3" s="231" t="s">
        <v>84</v>
      </c>
      <c r="G3" s="232" t="s">
        <v>87</v>
      </c>
      <c r="H3" s="234" t="s">
        <v>88</v>
      </c>
      <c r="I3" s="236" t="s">
        <v>90</v>
      </c>
      <c r="J3" s="237" t="s">
        <v>95</v>
      </c>
      <c r="K3" s="239" t="s">
        <v>96</v>
      </c>
      <c r="L3" s="242" t="s">
        <v>98</v>
      </c>
      <c r="M3" s="243" t="s">
        <v>102</v>
      </c>
      <c r="N3" s="244" t="s">
        <v>104</v>
      </c>
      <c r="O3" s="245" t="s">
        <v>107</v>
      </c>
      <c r="P3" s="246" t="s">
        <v>110</v>
      </c>
      <c r="Q3" s="247" t="s">
        <v>111</v>
      </c>
      <c r="R3" s="249" t="s">
        <v>115</v>
      </c>
      <c r="S3" s="250" t="s">
        <v>116</v>
      </c>
      <c r="T3" s="251" t="s">
        <v>121</v>
      </c>
      <c r="U3" s="252" t="s">
        <v>123</v>
      </c>
      <c r="V3" s="253" t="s">
        <v>139</v>
      </c>
      <c r="W3" s="255" t="s">
        <v>356</v>
      </c>
      <c r="X3" s="257" t="s">
        <v>357</v>
      </c>
      <c r="Y3" s="258" t="s">
        <v>358</v>
      </c>
      <c r="Z3" s="259" t="s">
        <v>359</v>
      </c>
    </row>
    <row r="4" spans="1:26" ht="89.25">
      <c r="A4" s="47" t="s">
        <v>19</v>
      </c>
      <c r="B4" s="47" t="s">
        <v>24</v>
      </c>
      <c r="C4" s="47" t="s">
        <v>160</v>
      </c>
      <c r="D4" s="47" t="s">
        <v>162</v>
      </c>
      <c r="E4" s="47" t="s">
        <v>138</v>
      </c>
      <c r="F4" s="47" t="s">
        <v>85</v>
      </c>
      <c r="G4" s="47" t="s">
        <v>17</v>
      </c>
      <c r="H4" s="47" t="s">
        <v>17</v>
      </c>
      <c r="I4" s="47" t="s">
        <v>91</v>
      </c>
      <c r="J4" s="47" t="s">
        <v>17</v>
      </c>
      <c r="K4" s="240" t="s">
        <v>97</v>
      </c>
      <c r="L4" s="47" t="s">
        <v>17</v>
      </c>
      <c r="M4" s="47" t="s">
        <v>17</v>
      </c>
      <c r="N4" s="47" t="s">
        <v>17</v>
      </c>
      <c r="O4" s="47" t="s">
        <v>17</v>
      </c>
      <c r="P4" s="47" t="s">
        <v>17</v>
      </c>
      <c r="Q4" s="47" t="s">
        <v>17</v>
      </c>
      <c r="R4" s="47" t="s">
        <v>17</v>
      </c>
      <c r="S4" s="47" t="s">
        <v>17</v>
      </c>
      <c r="T4" s="47" t="s">
        <v>122</v>
      </c>
      <c r="U4" s="47" t="s">
        <v>17</v>
      </c>
      <c r="V4" s="47" t="s">
        <v>17</v>
      </c>
      <c r="W4" s="47" t="s">
        <v>17</v>
      </c>
      <c r="X4" s="47" t="s">
        <v>17</v>
      </c>
      <c r="Y4" s="47" t="s">
        <v>17</v>
      </c>
      <c r="Z4" s="47" t="s">
        <v>17</v>
      </c>
    </row>
    <row r="5" spans="1:26" ht="20.100000000000001" customHeight="1">
      <c r="A5" s="47" t="s">
        <v>17</v>
      </c>
      <c r="B5" s="47" t="s">
        <v>17</v>
      </c>
      <c r="C5" s="731" t="s">
        <v>83</v>
      </c>
      <c r="D5" s="731" t="s">
        <v>83</v>
      </c>
      <c r="E5" s="731"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A6" s="593" t="s">
        <v>592</v>
      </c>
      <c r="B6" s="597" t="s">
        <v>561</v>
      </c>
      <c r="C6" s="597" t="s">
        <v>54</v>
      </c>
      <c r="D6" s="597" t="s">
        <v>54</v>
      </c>
      <c r="E6" t="s">
        <v>185</v>
      </c>
      <c r="F6" s="579" t="s">
        <v>768</v>
      </c>
      <c r="G6" s="598">
        <v>8701494</v>
      </c>
      <c r="H6" s="233">
        <v>1</v>
      </c>
      <c r="I6" s="235">
        <v>550</v>
      </c>
      <c r="J6" t="s">
        <v>94</v>
      </c>
      <c r="K6" s="578" t="s">
        <v>594</v>
      </c>
      <c r="L6" s="577" t="s">
        <v>568</v>
      </c>
      <c r="M6" t="s">
        <v>101</v>
      </c>
      <c r="N6" t="s">
        <v>103</v>
      </c>
      <c r="O6" t="s">
        <v>105</v>
      </c>
      <c r="P6" t="s">
        <v>108</v>
      </c>
      <c r="Q6" t="s">
        <v>112</v>
      </c>
      <c r="R6" s="248">
        <v>15</v>
      </c>
      <c r="S6" t="s">
        <v>117</v>
      </c>
      <c r="T6" s="597" t="s">
        <v>567</v>
      </c>
      <c r="U6" s="597" t="s">
        <v>593</v>
      </c>
      <c r="V6" t="s">
        <v>142</v>
      </c>
      <c r="W6" s="254">
        <v>4.5</v>
      </c>
      <c r="X6" s="256">
        <v>128</v>
      </c>
      <c r="Y6" t="s">
        <v>148</v>
      </c>
      <c r="Z6" s="597" t="s">
        <v>513</v>
      </c>
    </row>
    <row r="7" spans="1:26">
      <c r="C7" t="s">
        <v>92</v>
      </c>
      <c r="D7" t="s">
        <v>26</v>
      </c>
      <c r="E7" t="s">
        <v>26</v>
      </c>
      <c r="J7" t="s">
        <v>92</v>
      </c>
      <c r="M7" t="s">
        <v>92</v>
      </c>
      <c r="N7" t="s">
        <v>103</v>
      </c>
      <c r="O7" t="s">
        <v>92</v>
      </c>
      <c r="P7" t="s">
        <v>92</v>
      </c>
      <c r="Q7" t="s">
        <v>92</v>
      </c>
      <c r="S7" t="s">
        <v>92</v>
      </c>
      <c r="V7" t="s">
        <v>92</v>
      </c>
      <c r="Y7" t="s">
        <v>26</v>
      </c>
      <c r="Z7" t="s">
        <v>26</v>
      </c>
    </row>
    <row r="8" spans="1:26">
      <c r="C8" t="s">
        <v>92</v>
      </c>
      <c r="D8" t="s">
        <v>26</v>
      </c>
      <c r="E8" t="s">
        <v>26</v>
      </c>
      <c r="J8" t="s">
        <v>92</v>
      </c>
      <c r="M8" t="s">
        <v>92</v>
      </c>
      <c r="N8" t="s">
        <v>103</v>
      </c>
      <c r="O8" t="s">
        <v>92</v>
      </c>
      <c r="P8" t="s">
        <v>92</v>
      </c>
      <c r="Q8" t="s">
        <v>92</v>
      </c>
      <c r="S8" t="s">
        <v>92</v>
      </c>
      <c r="V8" t="s">
        <v>92</v>
      </c>
      <c r="Y8" t="s">
        <v>26</v>
      </c>
      <c r="Z8" t="s">
        <v>26</v>
      </c>
    </row>
    <row r="9" spans="1:26">
      <c r="C9" t="s">
        <v>92</v>
      </c>
      <c r="D9" t="s">
        <v>26</v>
      </c>
      <c r="E9" t="s">
        <v>26</v>
      </c>
      <c r="J9" t="s">
        <v>92</v>
      </c>
      <c r="M9" t="s">
        <v>92</v>
      </c>
      <c r="N9" t="s">
        <v>103</v>
      </c>
      <c r="O9" t="s">
        <v>92</v>
      </c>
      <c r="P9" t="s">
        <v>92</v>
      </c>
      <c r="Q9" t="s">
        <v>92</v>
      </c>
      <c r="S9" t="s">
        <v>92</v>
      </c>
      <c r="V9" t="s">
        <v>92</v>
      </c>
      <c r="Y9" t="s">
        <v>26</v>
      </c>
      <c r="Z9" t="s">
        <v>26</v>
      </c>
    </row>
    <row r="10" spans="1:26">
      <c r="C10" t="s">
        <v>92</v>
      </c>
      <c r="D10" t="s">
        <v>26</v>
      </c>
      <c r="E10" t="s">
        <v>26</v>
      </c>
      <c r="J10" t="s">
        <v>92</v>
      </c>
      <c r="M10" t="s">
        <v>92</v>
      </c>
      <c r="N10" t="s">
        <v>103</v>
      </c>
      <c r="O10" t="s">
        <v>92</v>
      </c>
      <c r="P10" t="s">
        <v>92</v>
      </c>
      <c r="Q10" t="s">
        <v>92</v>
      </c>
      <c r="S10" t="s">
        <v>92</v>
      </c>
      <c r="V10" t="s">
        <v>92</v>
      </c>
      <c r="Y10" t="s">
        <v>26</v>
      </c>
      <c r="Z10" t="s">
        <v>26</v>
      </c>
    </row>
    <row r="11" spans="1:26">
      <c r="C11" t="s">
        <v>92</v>
      </c>
      <c r="D11" t="s">
        <v>26</v>
      </c>
      <c r="E11" t="s">
        <v>26</v>
      </c>
      <c r="J11" t="s">
        <v>92</v>
      </c>
      <c r="M11" t="s">
        <v>92</v>
      </c>
      <c r="N11" t="s">
        <v>103</v>
      </c>
      <c r="O11" t="s">
        <v>92</v>
      </c>
      <c r="P11" t="s">
        <v>92</v>
      </c>
      <c r="Q11" t="s">
        <v>92</v>
      </c>
      <c r="S11" t="s">
        <v>92</v>
      </c>
      <c r="V11" t="s">
        <v>92</v>
      </c>
      <c r="Y11" t="s">
        <v>26</v>
      </c>
      <c r="Z11" t="s">
        <v>26</v>
      </c>
    </row>
    <row r="12" spans="1:26">
      <c r="C12" t="s">
        <v>92</v>
      </c>
      <c r="D12" t="s">
        <v>26</v>
      </c>
      <c r="E12" t="s">
        <v>26</v>
      </c>
      <c r="J12" t="s">
        <v>92</v>
      </c>
      <c r="M12" t="s">
        <v>92</v>
      </c>
      <c r="N12" t="s">
        <v>103</v>
      </c>
      <c r="O12" t="s">
        <v>92</v>
      </c>
      <c r="P12" t="s">
        <v>92</v>
      </c>
      <c r="Q12" t="s">
        <v>92</v>
      </c>
      <c r="S12" t="s">
        <v>92</v>
      </c>
      <c r="V12" t="s">
        <v>92</v>
      </c>
      <c r="Y12" t="s">
        <v>26</v>
      </c>
      <c r="Z12" t="s">
        <v>26</v>
      </c>
    </row>
    <row r="13" spans="1:26">
      <c r="C13" t="s">
        <v>92</v>
      </c>
      <c r="D13" t="s">
        <v>26</v>
      </c>
      <c r="E13" t="s">
        <v>26</v>
      </c>
      <c r="J13" t="s">
        <v>92</v>
      </c>
      <c r="M13" t="s">
        <v>92</v>
      </c>
      <c r="N13" t="s">
        <v>103</v>
      </c>
      <c r="O13" t="s">
        <v>92</v>
      </c>
      <c r="P13" t="s">
        <v>92</v>
      </c>
      <c r="Q13" t="s">
        <v>92</v>
      </c>
      <c r="S13" t="s">
        <v>92</v>
      </c>
      <c r="V13" t="s">
        <v>92</v>
      </c>
      <c r="Y13" t="s">
        <v>26</v>
      </c>
      <c r="Z13" t="s">
        <v>26</v>
      </c>
    </row>
    <row r="14" spans="1:26">
      <c r="C14" t="s">
        <v>92</v>
      </c>
      <c r="D14" t="s">
        <v>26</v>
      </c>
      <c r="E14" t="s">
        <v>26</v>
      </c>
      <c r="J14" t="s">
        <v>92</v>
      </c>
      <c r="M14" t="s">
        <v>92</v>
      </c>
      <c r="N14" t="s">
        <v>103</v>
      </c>
      <c r="O14" t="s">
        <v>92</v>
      </c>
      <c r="P14" t="s">
        <v>92</v>
      </c>
      <c r="Q14" t="s">
        <v>92</v>
      </c>
      <c r="S14" t="s">
        <v>92</v>
      </c>
      <c r="V14" t="s">
        <v>92</v>
      </c>
      <c r="Y14" t="s">
        <v>26</v>
      </c>
      <c r="Z14" t="s">
        <v>26</v>
      </c>
    </row>
    <row r="15" spans="1:26">
      <c r="C15" t="s">
        <v>92</v>
      </c>
      <c r="D15" t="s">
        <v>26</v>
      </c>
      <c r="E15" t="s">
        <v>26</v>
      </c>
      <c r="J15" t="s">
        <v>92</v>
      </c>
      <c r="M15" t="s">
        <v>92</v>
      </c>
      <c r="N15" t="s">
        <v>103</v>
      </c>
      <c r="O15" t="s">
        <v>92</v>
      </c>
      <c r="P15" t="s">
        <v>92</v>
      </c>
      <c r="Q15" t="s">
        <v>92</v>
      </c>
      <c r="S15" t="s">
        <v>92</v>
      </c>
      <c r="V15" t="s">
        <v>92</v>
      </c>
      <c r="Y15" t="s">
        <v>26</v>
      </c>
      <c r="Z15" t="s">
        <v>26</v>
      </c>
    </row>
    <row r="16" spans="1:26">
      <c r="C16" t="s">
        <v>92</v>
      </c>
      <c r="D16" t="s">
        <v>26</v>
      </c>
      <c r="E16" t="s">
        <v>26</v>
      </c>
      <c r="J16" t="s">
        <v>92</v>
      </c>
      <c r="M16" t="s">
        <v>92</v>
      </c>
      <c r="N16" t="s">
        <v>103</v>
      </c>
      <c r="O16" t="s">
        <v>92</v>
      </c>
      <c r="P16" t="s">
        <v>92</v>
      </c>
      <c r="Q16" t="s">
        <v>92</v>
      </c>
      <c r="S16" t="s">
        <v>92</v>
      </c>
      <c r="V16" t="s">
        <v>92</v>
      </c>
      <c r="Y16" t="s">
        <v>26</v>
      </c>
      <c r="Z16" t="s">
        <v>26</v>
      </c>
    </row>
    <row r="17" spans="3:26">
      <c r="C17" t="s">
        <v>92</v>
      </c>
      <c r="D17" t="s">
        <v>26</v>
      </c>
      <c r="E17" t="s">
        <v>26</v>
      </c>
      <c r="J17" t="s">
        <v>92</v>
      </c>
      <c r="M17" t="s">
        <v>92</v>
      </c>
      <c r="N17" t="s">
        <v>103</v>
      </c>
      <c r="O17" t="s">
        <v>92</v>
      </c>
      <c r="P17" t="s">
        <v>92</v>
      </c>
      <c r="Q17" t="s">
        <v>92</v>
      </c>
      <c r="S17" t="s">
        <v>92</v>
      </c>
      <c r="V17" t="s">
        <v>92</v>
      </c>
      <c r="Y17" t="s">
        <v>26</v>
      </c>
      <c r="Z17" t="s">
        <v>26</v>
      </c>
    </row>
    <row r="18" spans="3:26">
      <c r="C18" t="s">
        <v>92</v>
      </c>
      <c r="D18" t="s">
        <v>26</v>
      </c>
      <c r="E18" t="s">
        <v>26</v>
      </c>
      <c r="J18" t="s">
        <v>92</v>
      </c>
      <c r="M18" t="s">
        <v>92</v>
      </c>
      <c r="N18" t="s">
        <v>103</v>
      </c>
      <c r="O18" t="s">
        <v>92</v>
      </c>
      <c r="P18" t="s">
        <v>92</v>
      </c>
      <c r="Q18" t="s">
        <v>92</v>
      </c>
      <c r="S18" t="s">
        <v>92</v>
      </c>
      <c r="V18" t="s">
        <v>92</v>
      </c>
      <c r="Y18" t="s">
        <v>26</v>
      </c>
      <c r="Z18" t="s">
        <v>26</v>
      </c>
    </row>
    <row r="19" spans="3:26">
      <c r="C19" t="s">
        <v>92</v>
      </c>
      <c r="D19" t="s">
        <v>26</v>
      </c>
      <c r="E19" t="s">
        <v>26</v>
      </c>
      <c r="J19" t="s">
        <v>92</v>
      </c>
      <c r="M19" t="s">
        <v>92</v>
      </c>
      <c r="N19" t="s">
        <v>103</v>
      </c>
      <c r="O19" t="s">
        <v>92</v>
      </c>
      <c r="P19" t="s">
        <v>92</v>
      </c>
      <c r="Q19" t="s">
        <v>92</v>
      </c>
      <c r="S19" t="s">
        <v>92</v>
      </c>
      <c r="V19" t="s">
        <v>92</v>
      </c>
      <c r="Y19" t="s">
        <v>26</v>
      </c>
      <c r="Z19" t="s">
        <v>26</v>
      </c>
    </row>
    <row r="20" spans="3:26">
      <c r="C20" t="s">
        <v>92</v>
      </c>
      <c r="D20" t="s">
        <v>26</v>
      </c>
      <c r="E20" t="s">
        <v>26</v>
      </c>
      <c r="J20" t="s">
        <v>92</v>
      </c>
      <c r="M20" t="s">
        <v>92</v>
      </c>
      <c r="N20" t="s">
        <v>103</v>
      </c>
      <c r="O20" t="s">
        <v>92</v>
      </c>
      <c r="P20" t="s">
        <v>92</v>
      </c>
      <c r="Q20" t="s">
        <v>92</v>
      </c>
      <c r="S20" t="s">
        <v>92</v>
      </c>
      <c r="V20" t="s">
        <v>92</v>
      </c>
      <c r="Y20" t="s">
        <v>26</v>
      </c>
      <c r="Z20" t="s">
        <v>26</v>
      </c>
    </row>
    <row r="21" spans="3:26">
      <c r="C21" t="s">
        <v>92</v>
      </c>
      <c r="D21" t="s">
        <v>26</v>
      </c>
      <c r="E21" t="s">
        <v>26</v>
      </c>
      <c r="J21" t="s">
        <v>92</v>
      </c>
      <c r="M21" t="s">
        <v>92</v>
      </c>
      <c r="N21" t="s">
        <v>103</v>
      </c>
      <c r="O21" t="s">
        <v>92</v>
      </c>
      <c r="P21" t="s">
        <v>92</v>
      </c>
      <c r="Q21" t="s">
        <v>92</v>
      </c>
      <c r="S21" t="s">
        <v>92</v>
      </c>
      <c r="V21" t="s">
        <v>92</v>
      </c>
      <c r="Y21" t="s">
        <v>26</v>
      </c>
      <c r="Z21" t="s">
        <v>26</v>
      </c>
    </row>
    <row r="22" spans="3:26">
      <c r="C22" t="s">
        <v>92</v>
      </c>
      <c r="D22" t="s">
        <v>26</v>
      </c>
      <c r="E22" t="s">
        <v>26</v>
      </c>
      <c r="J22" t="s">
        <v>92</v>
      </c>
      <c r="M22" t="s">
        <v>92</v>
      </c>
      <c r="N22" t="s">
        <v>103</v>
      </c>
      <c r="O22" t="s">
        <v>92</v>
      </c>
      <c r="P22" t="s">
        <v>92</v>
      </c>
      <c r="Q22" t="s">
        <v>92</v>
      </c>
      <c r="S22" t="s">
        <v>92</v>
      </c>
      <c r="V22" t="s">
        <v>92</v>
      </c>
      <c r="Y22" t="s">
        <v>26</v>
      </c>
      <c r="Z22" t="s">
        <v>26</v>
      </c>
    </row>
    <row r="23" spans="3:26">
      <c r="C23" t="s">
        <v>92</v>
      </c>
      <c r="D23" t="s">
        <v>26</v>
      </c>
      <c r="E23" t="s">
        <v>26</v>
      </c>
      <c r="J23" t="s">
        <v>92</v>
      </c>
      <c r="M23" t="s">
        <v>92</v>
      </c>
      <c r="N23" t="s">
        <v>103</v>
      </c>
      <c r="O23" t="s">
        <v>92</v>
      </c>
      <c r="P23" t="s">
        <v>92</v>
      </c>
      <c r="Q23" t="s">
        <v>92</v>
      </c>
      <c r="S23" t="s">
        <v>92</v>
      </c>
      <c r="V23" t="s">
        <v>92</v>
      </c>
      <c r="Y23" t="s">
        <v>26</v>
      </c>
      <c r="Z23" t="s">
        <v>26</v>
      </c>
    </row>
    <row r="24" spans="3:26">
      <c r="C24" t="s">
        <v>92</v>
      </c>
      <c r="D24" t="s">
        <v>26</v>
      </c>
      <c r="E24" t="s">
        <v>26</v>
      </c>
      <c r="J24" t="s">
        <v>92</v>
      </c>
      <c r="M24" t="s">
        <v>92</v>
      </c>
      <c r="N24" t="s">
        <v>103</v>
      </c>
      <c r="O24" t="s">
        <v>92</v>
      </c>
      <c r="P24" t="s">
        <v>92</v>
      </c>
      <c r="Q24" t="s">
        <v>92</v>
      </c>
      <c r="S24" t="s">
        <v>92</v>
      </c>
      <c r="V24" t="s">
        <v>92</v>
      </c>
      <c r="Y24" t="s">
        <v>26</v>
      </c>
      <c r="Z24" t="s">
        <v>26</v>
      </c>
    </row>
    <row r="25" spans="3:26">
      <c r="C25" t="s">
        <v>92</v>
      </c>
      <c r="D25" t="s">
        <v>26</v>
      </c>
      <c r="E25" t="s">
        <v>26</v>
      </c>
      <c r="J25" t="s">
        <v>92</v>
      </c>
      <c r="M25" t="s">
        <v>92</v>
      </c>
      <c r="N25" t="s">
        <v>103</v>
      </c>
      <c r="O25" t="s">
        <v>92</v>
      </c>
      <c r="P25" t="s">
        <v>92</v>
      </c>
      <c r="Q25" t="s">
        <v>92</v>
      </c>
      <c r="S25" t="s">
        <v>92</v>
      </c>
      <c r="V25" t="s">
        <v>92</v>
      </c>
      <c r="Y25" t="s">
        <v>26</v>
      </c>
      <c r="Z25" t="s">
        <v>26</v>
      </c>
    </row>
    <row r="26" spans="3:26">
      <c r="C26" t="s">
        <v>92</v>
      </c>
      <c r="D26" t="s">
        <v>26</v>
      </c>
      <c r="E26" t="s">
        <v>26</v>
      </c>
      <c r="J26" t="s">
        <v>92</v>
      </c>
      <c r="M26" t="s">
        <v>92</v>
      </c>
      <c r="N26" t="s">
        <v>103</v>
      </c>
      <c r="O26" t="s">
        <v>92</v>
      </c>
      <c r="P26" t="s">
        <v>92</v>
      </c>
      <c r="Q26" t="s">
        <v>92</v>
      </c>
      <c r="S26" t="s">
        <v>92</v>
      </c>
      <c r="V26" t="s">
        <v>92</v>
      </c>
      <c r="Y26" t="s">
        <v>26</v>
      </c>
      <c r="Z26" t="s">
        <v>26</v>
      </c>
    </row>
    <row r="27" spans="3:26">
      <c r="C27" t="s">
        <v>92</v>
      </c>
      <c r="D27" t="s">
        <v>26</v>
      </c>
      <c r="E27" t="s">
        <v>26</v>
      </c>
      <c r="J27" t="s">
        <v>92</v>
      </c>
      <c r="M27" t="s">
        <v>92</v>
      </c>
      <c r="N27" t="s">
        <v>103</v>
      </c>
      <c r="O27" t="s">
        <v>92</v>
      </c>
      <c r="P27" t="s">
        <v>92</v>
      </c>
      <c r="Q27" t="s">
        <v>92</v>
      </c>
      <c r="S27" t="s">
        <v>92</v>
      </c>
      <c r="V27" t="s">
        <v>92</v>
      </c>
      <c r="Y27" t="s">
        <v>26</v>
      </c>
      <c r="Z27" t="s">
        <v>26</v>
      </c>
    </row>
    <row r="28" spans="3:26">
      <c r="C28" t="s">
        <v>92</v>
      </c>
      <c r="D28" t="s">
        <v>26</v>
      </c>
      <c r="E28" t="s">
        <v>26</v>
      </c>
      <c r="J28" t="s">
        <v>92</v>
      </c>
      <c r="M28" t="s">
        <v>92</v>
      </c>
      <c r="N28" t="s">
        <v>103</v>
      </c>
      <c r="O28" t="s">
        <v>92</v>
      </c>
      <c r="P28" t="s">
        <v>92</v>
      </c>
      <c r="Q28" t="s">
        <v>92</v>
      </c>
      <c r="S28" t="s">
        <v>92</v>
      </c>
      <c r="V28" t="s">
        <v>92</v>
      </c>
      <c r="Y28" t="s">
        <v>26</v>
      </c>
      <c r="Z28" t="s">
        <v>26</v>
      </c>
    </row>
    <row r="29" spans="3:26">
      <c r="C29" t="s">
        <v>92</v>
      </c>
      <c r="D29" t="s">
        <v>26</v>
      </c>
      <c r="E29" t="s">
        <v>26</v>
      </c>
      <c r="J29" t="s">
        <v>92</v>
      </c>
      <c r="M29" t="s">
        <v>92</v>
      </c>
      <c r="N29" t="s">
        <v>103</v>
      </c>
      <c r="O29" t="s">
        <v>92</v>
      </c>
      <c r="P29" t="s">
        <v>92</v>
      </c>
      <c r="Q29" t="s">
        <v>92</v>
      </c>
      <c r="S29" t="s">
        <v>92</v>
      </c>
      <c r="V29" t="s">
        <v>92</v>
      </c>
      <c r="Y29" t="s">
        <v>26</v>
      </c>
      <c r="Z29" t="s">
        <v>26</v>
      </c>
    </row>
    <row r="30" spans="3:26">
      <c r="C30" t="s">
        <v>92</v>
      </c>
      <c r="D30" t="s">
        <v>26</v>
      </c>
      <c r="E30" t="s">
        <v>26</v>
      </c>
      <c r="J30" t="s">
        <v>92</v>
      </c>
      <c r="M30" t="s">
        <v>92</v>
      </c>
      <c r="N30" t="s">
        <v>103</v>
      </c>
      <c r="O30" t="s">
        <v>92</v>
      </c>
      <c r="P30" t="s">
        <v>92</v>
      </c>
      <c r="Q30" t="s">
        <v>92</v>
      </c>
      <c r="S30" t="s">
        <v>92</v>
      </c>
      <c r="V30" t="s">
        <v>92</v>
      </c>
      <c r="Y30" t="s">
        <v>26</v>
      </c>
      <c r="Z30" t="s">
        <v>26</v>
      </c>
    </row>
    <row r="31" spans="3:26">
      <c r="C31" t="s">
        <v>92</v>
      </c>
      <c r="D31" t="s">
        <v>26</v>
      </c>
      <c r="E31" t="s">
        <v>26</v>
      </c>
      <c r="J31" t="s">
        <v>92</v>
      </c>
      <c r="M31" t="s">
        <v>92</v>
      </c>
      <c r="N31" t="s">
        <v>103</v>
      </c>
      <c r="O31" t="s">
        <v>92</v>
      </c>
      <c r="P31" t="s">
        <v>92</v>
      </c>
      <c r="Q31" t="s">
        <v>92</v>
      </c>
      <c r="S31" t="s">
        <v>92</v>
      </c>
      <c r="V31" t="s">
        <v>92</v>
      </c>
      <c r="Y31" t="s">
        <v>26</v>
      </c>
      <c r="Z31" t="s">
        <v>26</v>
      </c>
    </row>
    <row r="32" spans="3:26">
      <c r="C32" t="s">
        <v>92</v>
      </c>
      <c r="D32" t="s">
        <v>26</v>
      </c>
      <c r="E32" t="s">
        <v>26</v>
      </c>
      <c r="J32" t="s">
        <v>92</v>
      </c>
      <c r="M32" t="s">
        <v>92</v>
      </c>
      <c r="N32" t="s">
        <v>103</v>
      </c>
      <c r="O32" t="s">
        <v>92</v>
      </c>
      <c r="P32" t="s">
        <v>92</v>
      </c>
      <c r="Q32" t="s">
        <v>92</v>
      </c>
      <c r="S32" t="s">
        <v>92</v>
      </c>
      <c r="V32" t="s">
        <v>92</v>
      </c>
      <c r="Y32" t="s">
        <v>26</v>
      </c>
      <c r="Z32" t="s">
        <v>26</v>
      </c>
    </row>
    <row r="33" spans="3:26">
      <c r="C33" t="s">
        <v>92</v>
      </c>
      <c r="D33" t="s">
        <v>26</v>
      </c>
      <c r="E33" t="s">
        <v>26</v>
      </c>
      <c r="J33" t="s">
        <v>92</v>
      </c>
      <c r="M33" t="s">
        <v>92</v>
      </c>
      <c r="N33" t="s">
        <v>103</v>
      </c>
      <c r="O33" t="s">
        <v>92</v>
      </c>
      <c r="P33" t="s">
        <v>92</v>
      </c>
      <c r="Q33" t="s">
        <v>92</v>
      </c>
      <c r="S33" t="s">
        <v>92</v>
      </c>
      <c r="V33" t="s">
        <v>92</v>
      </c>
      <c r="Y33" t="s">
        <v>26</v>
      </c>
      <c r="Z33" t="s">
        <v>26</v>
      </c>
    </row>
    <row r="34" spans="3:26">
      <c r="C34" t="s">
        <v>92</v>
      </c>
      <c r="D34" t="s">
        <v>26</v>
      </c>
      <c r="E34" t="s">
        <v>26</v>
      </c>
      <c r="J34" t="s">
        <v>92</v>
      </c>
      <c r="M34" t="s">
        <v>92</v>
      </c>
      <c r="N34" t="s">
        <v>103</v>
      </c>
      <c r="O34" t="s">
        <v>92</v>
      </c>
      <c r="P34" t="s">
        <v>92</v>
      </c>
      <c r="Q34" t="s">
        <v>92</v>
      </c>
      <c r="S34" t="s">
        <v>92</v>
      </c>
      <c r="V34" t="s">
        <v>92</v>
      </c>
      <c r="Y34" t="s">
        <v>26</v>
      </c>
      <c r="Z34" t="s">
        <v>26</v>
      </c>
    </row>
    <row r="35" spans="3:26">
      <c r="C35" t="s">
        <v>92</v>
      </c>
      <c r="D35" t="s">
        <v>26</v>
      </c>
      <c r="E35" t="s">
        <v>26</v>
      </c>
      <c r="J35" t="s">
        <v>92</v>
      </c>
      <c r="M35" t="s">
        <v>92</v>
      </c>
      <c r="N35" t="s">
        <v>103</v>
      </c>
      <c r="O35" t="s">
        <v>92</v>
      </c>
      <c r="P35" t="s">
        <v>92</v>
      </c>
      <c r="Q35" t="s">
        <v>92</v>
      </c>
      <c r="S35" t="s">
        <v>92</v>
      </c>
      <c r="V35" t="s">
        <v>92</v>
      </c>
      <c r="Y35" t="s">
        <v>26</v>
      </c>
      <c r="Z35" t="s">
        <v>26</v>
      </c>
    </row>
    <row r="36" spans="3:26">
      <c r="C36" t="s">
        <v>92</v>
      </c>
      <c r="D36" t="s">
        <v>26</v>
      </c>
      <c r="E36" t="s">
        <v>26</v>
      </c>
      <c r="J36" t="s">
        <v>92</v>
      </c>
      <c r="M36" t="s">
        <v>92</v>
      </c>
      <c r="N36" t="s">
        <v>103</v>
      </c>
      <c r="O36" t="s">
        <v>92</v>
      </c>
      <c r="P36" t="s">
        <v>92</v>
      </c>
      <c r="Q36" t="s">
        <v>92</v>
      </c>
      <c r="S36" t="s">
        <v>92</v>
      </c>
      <c r="V36" t="s">
        <v>92</v>
      </c>
      <c r="Y36" t="s">
        <v>26</v>
      </c>
      <c r="Z36" t="s">
        <v>26</v>
      </c>
    </row>
    <row r="37" spans="3:26">
      <c r="C37" t="s">
        <v>92</v>
      </c>
      <c r="D37" t="s">
        <v>26</v>
      </c>
      <c r="E37" t="s">
        <v>26</v>
      </c>
      <c r="J37" t="s">
        <v>92</v>
      </c>
      <c r="M37" t="s">
        <v>92</v>
      </c>
      <c r="N37" t="s">
        <v>103</v>
      </c>
      <c r="O37" t="s">
        <v>92</v>
      </c>
      <c r="P37" t="s">
        <v>92</v>
      </c>
      <c r="Q37" t="s">
        <v>92</v>
      </c>
      <c r="S37" t="s">
        <v>92</v>
      </c>
      <c r="V37" t="s">
        <v>92</v>
      </c>
      <c r="Y37" t="s">
        <v>26</v>
      </c>
      <c r="Z37" t="s">
        <v>26</v>
      </c>
    </row>
    <row r="38" spans="3:26">
      <c r="C38" t="s">
        <v>92</v>
      </c>
      <c r="D38" t="s">
        <v>26</v>
      </c>
      <c r="E38" t="s">
        <v>26</v>
      </c>
      <c r="J38" t="s">
        <v>92</v>
      </c>
      <c r="M38" t="s">
        <v>92</v>
      </c>
      <c r="N38" t="s">
        <v>103</v>
      </c>
      <c r="O38" t="s">
        <v>92</v>
      </c>
      <c r="P38" t="s">
        <v>92</v>
      </c>
      <c r="Q38" t="s">
        <v>92</v>
      </c>
      <c r="S38" t="s">
        <v>92</v>
      </c>
      <c r="V38" t="s">
        <v>92</v>
      </c>
      <c r="Y38" t="s">
        <v>26</v>
      </c>
      <c r="Z38" t="s">
        <v>26</v>
      </c>
    </row>
    <row r="39" spans="3:26">
      <c r="C39" t="s">
        <v>92</v>
      </c>
      <c r="D39" t="s">
        <v>26</v>
      </c>
      <c r="E39" t="s">
        <v>26</v>
      </c>
      <c r="J39" t="s">
        <v>92</v>
      </c>
      <c r="M39" t="s">
        <v>92</v>
      </c>
      <c r="N39" t="s">
        <v>103</v>
      </c>
      <c r="O39" t="s">
        <v>92</v>
      </c>
      <c r="P39" t="s">
        <v>92</v>
      </c>
      <c r="Q39" t="s">
        <v>92</v>
      </c>
      <c r="S39" t="s">
        <v>92</v>
      </c>
      <c r="V39" t="s">
        <v>92</v>
      </c>
      <c r="Y39" t="s">
        <v>26</v>
      </c>
      <c r="Z39" t="s">
        <v>26</v>
      </c>
    </row>
    <row r="40" spans="3:26">
      <c r="C40" t="s">
        <v>92</v>
      </c>
      <c r="D40" t="s">
        <v>26</v>
      </c>
      <c r="E40" t="s">
        <v>26</v>
      </c>
      <c r="J40" t="s">
        <v>92</v>
      </c>
      <c r="M40" t="s">
        <v>92</v>
      </c>
      <c r="N40" t="s">
        <v>103</v>
      </c>
      <c r="O40" t="s">
        <v>92</v>
      </c>
      <c r="P40" t="s">
        <v>92</v>
      </c>
      <c r="Q40" t="s">
        <v>92</v>
      </c>
      <c r="S40" t="s">
        <v>92</v>
      </c>
      <c r="V40" t="s">
        <v>92</v>
      </c>
      <c r="Y40" t="s">
        <v>26</v>
      </c>
      <c r="Z40" t="s">
        <v>26</v>
      </c>
    </row>
    <row r="41" spans="3:26">
      <c r="C41" t="s">
        <v>92</v>
      </c>
      <c r="D41" t="s">
        <v>26</v>
      </c>
      <c r="E41" t="s">
        <v>26</v>
      </c>
      <c r="J41" t="s">
        <v>92</v>
      </c>
      <c r="M41" t="s">
        <v>92</v>
      </c>
      <c r="N41" t="s">
        <v>103</v>
      </c>
      <c r="O41" t="s">
        <v>92</v>
      </c>
      <c r="P41" t="s">
        <v>92</v>
      </c>
      <c r="Q41" t="s">
        <v>92</v>
      </c>
      <c r="S41" t="s">
        <v>92</v>
      </c>
      <c r="V41" t="s">
        <v>92</v>
      </c>
      <c r="Y41" t="s">
        <v>26</v>
      </c>
      <c r="Z41" t="s">
        <v>26</v>
      </c>
    </row>
    <row r="42" spans="3:26">
      <c r="C42" t="s">
        <v>92</v>
      </c>
      <c r="D42" t="s">
        <v>26</v>
      </c>
      <c r="E42" t="s">
        <v>26</v>
      </c>
      <c r="J42" t="s">
        <v>92</v>
      </c>
      <c r="M42" t="s">
        <v>92</v>
      </c>
      <c r="N42" t="s">
        <v>103</v>
      </c>
      <c r="O42" t="s">
        <v>92</v>
      </c>
      <c r="P42" t="s">
        <v>92</v>
      </c>
      <c r="Q42" t="s">
        <v>92</v>
      </c>
      <c r="S42" t="s">
        <v>92</v>
      </c>
      <c r="V42" t="s">
        <v>92</v>
      </c>
      <c r="Y42" t="s">
        <v>26</v>
      </c>
      <c r="Z42" t="s">
        <v>26</v>
      </c>
    </row>
    <row r="43" spans="3:26">
      <c r="C43" t="s">
        <v>92</v>
      </c>
      <c r="D43" t="s">
        <v>26</v>
      </c>
      <c r="E43" t="s">
        <v>26</v>
      </c>
      <c r="J43" t="s">
        <v>92</v>
      </c>
      <c r="M43" t="s">
        <v>92</v>
      </c>
      <c r="N43" t="s">
        <v>103</v>
      </c>
      <c r="O43" t="s">
        <v>92</v>
      </c>
      <c r="P43" t="s">
        <v>92</v>
      </c>
      <c r="Q43" t="s">
        <v>92</v>
      </c>
      <c r="S43" t="s">
        <v>92</v>
      </c>
      <c r="V43" t="s">
        <v>92</v>
      </c>
      <c r="Y43" t="s">
        <v>26</v>
      </c>
      <c r="Z43" t="s">
        <v>26</v>
      </c>
    </row>
    <row r="44" spans="3:26">
      <c r="C44" t="s">
        <v>92</v>
      </c>
      <c r="D44" t="s">
        <v>26</v>
      </c>
      <c r="E44" t="s">
        <v>26</v>
      </c>
      <c r="J44" t="s">
        <v>92</v>
      </c>
      <c r="M44" t="s">
        <v>92</v>
      </c>
      <c r="N44" t="s">
        <v>103</v>
      </c>
      <c r="O44" t="s">
        <v>92</v>
      </c>
      <c r="P44" t="s">
        <v>92</v>
      </c>
      <c r="Q44" t="s">
        <v>92</v>
      </c>
      <c r="S44" t="s">
        <v>92</v>
      </c>
      <c r="V44" t="s">
        <v>92</v>
      </c>
      <c r="Y44" t="s">
        <v>26</v>
      </c>
      <c r="Z44" t="s">
        <v>26</v>
      </c>
    </row>
    <row r="45" spans="3:26">
      <c r="C45" t="s">
        <v>92</v>
      </c>
      <c r="D45" t="s">
        <v>26</v>
      </c>
      <c r="E45" t="s">
        <v>26</v>
      </c>
      <c r="J45" t="s">
        <v>92</v>
      </c>
      <c r="M45" t="s">
        <v>92</v>
      </c>
      <c r="N45" t="s">
        <v>103</v>
      </c>
      <c r="O45" t="s">
        <v>92</v>
      </c>
      <c r="P45" t="s">
        <v>92</v>
      </c>
      <c r="Q45" t="s">
        <v>92</v>
      </c>
      <c r="S45" t="s">
        <v>92</v>
      </c>
      <c r="V45" t="s">
        <v>92</v>
      </c>
      <c r="Y45" t="s">
        <v>26</v>
      </c>
      <c r="Z45" t="s">
        <v>26</v>
      </c>
    </row>
    <row r="46" spans="3:26">
      <c r="C46" t="s">
        <v>92</v>
      </c>
      <c r="D46" t="s">
        <v>26</v>
      </c>
      <c r="E46" t="s">
        <v>26</v>
      </c>
      <c r="J46" t="s">
        <v>92</v>
      </c>
      <c r="M46" t="s">
        <v>92</v>
      </c>
      <c r="N46" t="s">
        <v>103</v>
      </c>
      <c r="O46" t="s">
        <v>92</v>
      </c>
      <c r="P46" t="s">
        <v>92</v>
      </c>
      <c r="Q46" t="s">
        <v>92</v>
      </c>
      <c r="S46" t="s">
        <v>92</v>
      </c>
      <c r="V46" t="s">
        <v>92</v>
      </c>
      <c r="Y46" t="s">
        <v>26</v>
      </c>
      <c r="Z46" t="s">
        <v>26</v>
      </c>
    </row>
    <row r="47" spans="3:26">
      <c r="C47" t="s">
        <v>92</v>
      </c>
      <c r="D47" t="s">
        <v>26</v>
      </c>
      <c r="E47" t="s">
        <v>26</v>
      </c>
      <c r="J47" t="s">
        <v>92</v>
      </c>
      <c r="M47" t="s">
        <v>92</v>
      </c>
      <c r="N47" t="s">
        <v>103</v>
      </c>
      <c r="O47" t="s">
        <v>92</v>
      </c>
      <c r="P47" t="s">
        <v>92</v>
      </c>
      <c r="Q47" t="s">
        <v>92</v>
      </c>
      <c r="S47" t="s">
        <v>92</v>
      </c>
      <c r="V47" t="s">
        <v>92</v>
      </c>
      <c r="Y47" t="s">
        <v>26</v>
      </c>
      <c r="Z47" t="s">
        <v>26</v>
      </c>
    </row>
    <row r="48" spans="3:26">
      <c r="C48" t="s">
        <v>92</v>
      </c>
      <c r="D48" t="s">
        <v>26</v>
      </c>
      <c r="E48" t="s">
        <v>26</v>
      </c>
      <c r="J48" t="s">
        <v>92</v>
      </c>
      <c r="M48" t="s">
        <v>92</v>
      </c>
      <c r="N48" t="s">
        <v>103</v>
      </c>
      <c r="O48" t="s">
        <v>92</v>
      </c>
      <c r="P48" t="s">
        <v>92</v>
      </c>
      <c r="Q48" t="s">
        <v>92</v>
      </c>
      <c r="S48" t="s">
        <v>92</v>
      </c>
      <c r="V48" t="s">
        <v>92</v>
      </c>
      <c r="Y48" t="s">
        <v>26</v>
      </c>
      <c r="Z48" t="s">
        <v>26</v>
      </c>
    </row>
    <row r="49" spans="3:26">
      <c r="C49" t="s">
        <v>92</v>
      </c>
      <c r="D49" t="s">
        <v>26</v>
      </c>
      <c r="E49" t="s">
        <v>26</v>
      </c>
      <c r="J49" t="s">
        <v>92</v>
      </c>
      <c r="M49" t="s">
        <v>92</v>
      </c>
      <c r="N49" t="s">
        <v>103</v>
      </c>
      <c r="O49" t="s">
        <v>92</v>
      </c>
      <c r="P49" t="s">
        <v>92</v>
      </c>
      <c r="Q49" t="s">
        <v>92</v>
      </c>
      <c r="S49" t="s">
        <v>92</v>
      </c>
      <c r="V49" t="s">
        <v>92</v>
      </c>
      <c r="Y49" t="s">
        <v>26</v>
      </c>
      <c r="Z49" t="s">
        <v>26</v>
      </c>
    </row>
    <row r="50" spans="3:26">
      <c r="C50" t="s">
        <v>92</v>
      </c>
      <c r="D50" t="s">
        <v>26</v>
      </c>
      <c r="E50" t="s">
        <v>26</v>
      </c>
      <c r="J50" t="s">
        <v>92</v>
      </c>
      <c r="M50" t="s">
        <v>92</v>
      </c>
      <c r="N50" t="s">
        <v>103</v>
      </c>
      <c r="O50" t="s">
        <v>92</v>
      </c>
      <c r="P50" t="s">
        <v>92</v>
      </c>
      <c r="Q50" t="s">
        <v>92</v>
      </c>
      <c r="S50" t="s">
        <v>92</v>
      </c>
      <c r="V50" t="s">
        <v>92</v>
      </c>
      <c r="Y50" t="s">
        <v>26</v>
      </c>
      <c r="Z50" t="s">
        <v>26</v>
      </c>
    </row>
    <row r="51" spans="3:26">
      <c r="C51" t="s">
        <v>92</v>
      </c>
      <c r="D51" t="s">
        <v>26</v>
      </c>
      <c r="E51" t="s">
        <v>26</v>
      </c>
      <c r="J51" t="s">
        <v>92</v>
      </c>
      <c r="M51" t="s">
        <v>92</v>
      </c>
      <c r="N51" t="s">
        <v>103</v>
      </c>
      <c r="O51" t="s">
        <v>92</v>
      </c>
      <c r="P51" t="s">
        <v>92</v>
      </c>
      <c r="Q51" t="s">
        <v>92</v>
      </c>
      <c r="S51" t="s">
        <v>92</v>
      </c>
      <c r="V51" t="s">
        <v>92</v>
      </c>
      <c r="Y51" t="s">
        <v>26</v>
      </c>
      <c r="Z51" t="s">
        <v>26</v>
      </c>
    </row>
    <row r="52" spans="3:26">
      <c r="C52" t="s">
        <v>92</v>
      </c>
      <c r="D52" t="s">
        <v>26</v>
      </c>
      <c r="E52" t="s">
        <v>26</v>
      </c>
      <c r="J52" t="s">
        <v>92</v>
      </c>
      <c r="M52" t="s">
        <v>92</v>
      </c>
      <c r="N52" t="s">
        <v>103</v>
      </c>
      <c r="O52" t="s">
        <v>92</v>
      </c>
      <c r="P52" t="s">
        <v>92</v>
      </c>
      <c r="Q52" t="s">
        <v>92</v>
      </c>
      <c r="S52" t="s">
        <v>92</v>
      </c>
      <c r="V52" t="s">
        <v>92</v>
      </c>
      <c r="Y52" t="s">
        <v>26</v>
      </c>
      <c r="Z52" t="s">
        <v>26</v>
      </c>
    </row>
    <row r="53" spans="3:26">
      <c r="C53" t="s">
        <v>92</v>
      </c>
      <c r="D53" t="s">
        <v>26</v>
      </c>
      <c r="E53" t="s">
        <v>26</v>
      </c>
      <c r="J53" t="s">
        <v>92</v>
      </c>
      <c r="M53" t="s">
        <v>92</v>
      </c>
      <c r="N53" t="s">
        <v>103</v>
      </c>
      <c r="O53" t="s">
        <v>92</v>
      </c>
      <c r="P53" t="s">
        <v>92</v>
      </c>
      <c r="Q53" t="s">
        <v>92</v>
      </c>
      <c r="S53" t="s">
        <v>92</v>
      </c>
      <c r="V53" t="s">
        <v>92</v>
      </c>
      <c r="Y53" t="s">
        <v>26</v>
      </c>
      <c r="Z53" t="s">
        <v>26</v>
      </c>
    </row>
    <row r="54" spans="3:26">
      <c r="C54" t="s">
        <v>92</v>
      </c>
      <c r="D54" t="s">
        <v>26</v>
      </c>
      <c r="E54" t="s">
        <v>26</v>
      </c>
      <c r="J54" t="s">
        <v>92</v>
      </c>
      <c r="M54" t="s">
        <v>92</v>
      </c>
      <c r="N54" t="s">
        <v>103</v>
      </c>
      <c r="O54" t="s">
        <v>92</v>
      </c>
      <c r="P54" t="s">
        <v>92</v>
      </c>
      <c r="Q54" t="s">
        <v>92</v>
      </c>
      <c r="S54" t="s">
        <v>92</v>
      </c>
      <c r="V54" t="s">
        <v>92</v>
      </c>
      <c r="Y54" t="s">
        <v>26</v>
      </c>
      <c r="Z54" t="s">
        <v>26</v>
      </c>
    </row>
    <row r="55" spans="3:26">
      <c r="C55" t="s">
        <v>92</v>
      </c>
      <c r="D55" t="s">
        <v>26</v>
      </c>
      <c r="E55" t="s">
        <v>26</v>
      </c>
      <c r="J55" t="s">
        <v>92</v>
      </c>
      <c r="M55" t="s">
        <v>92</v>
      </c>
      <c r="N55" t="s">
        <v>103</v>
      </c>
      <c r="O55" t="s">
        <v>92</v>
      </c>
      <c r="P55" t="s">
        <v>92</v>
      </c>
      <c r="Q55" t="s">
        <v>92</v>
      </c>
      <c r="S55" t="s">
        <v>92</v>
      </c>
      <c r="V55" t="s">
        <v>92</v>
      </c>
      <c r="Y55" t="s">
        <v>26</v>
      </c>
      <c r="Z55" t="s">
        <v>26</v>
      </c>
    </row>
    <row r="56" spans="3:26">
      <c r="C56" t="s">
        <v>92</v>
      </c>
      <c r="D56" t="s">
        <v>26</v>
      </c>
      <c r="E56" t="s">
        <v>26</v>
      </c>
      <c r="J56" t="s">
        <v>92</v>
      </c>
      <c r="M56" t="s">
        <v>92</v>
      </c>
      <c r="N56" t="s">
        <v>103</v>
      </c>
      <c r="O56" t="s">
        <v>92</v>
      </c>
      <c r="P56" t="s">
        <v>92</v>
      </c>
      <c r="Q56" t="s">
        <v>92</v>
      </c>
      <c r="S56" t="s">
        <v>92</v>
      </c>
      <c r="V56" t="s">
        <v>92</v>
      </c>
      <c r="Y56" t="s">
        <v>26</v>
      </c>
      <c r="Z56" t="s">
        <v>26</v>
      </c>
    </row>
    <row r="57" spans="3:26">
      <c r="C57" t="s">
        <v>92</v>
      </c>
      <c r="D57" t="s">
        <v>26</v>
      </c>
      <c r="E57" t="s">
        <v>26</v>
      </c>
      <c r="J57" t="s">
        <v>92</v>
      </c>
      <c r="M57" t="s">
        <v>92</v>
      </c>
      <c r="N57" t="s">
        <v>103</v>
      </c>
      <c r="O57" t="s">
        <v>92</v>
      </c>
      <c r="P57" t="s">
        <v>92</v>
      </c>
      <c r="Q57" t="s">
        <v>92</v>
      </c>
      <c r="S57" t="s">
        <v>92</v>
      </c>
      <c r="V57" t="s">
        <v>92</v>
      </c>
      <c r="Y57" t="s">
        <v>26</v>
      </c>
      <c r="Z57" t="s">
        <v>26</v>
      </c>
    </row>
    <row r="58" spans="3:26">
      <c r="C58" t="s">
        <v>92</v>
      </c>
      <c r="D58" t="s">
        <v>26</v>
      </c>
      <c r="E58" t="s">
        <v>26</v>
      </c>
      <c r="J58" t="s">
        <v>92</v>
      </c>
      <c r="M58" t="s">
        <v>92</v>
      </c>
      <c r="N58" t="s">
        <v>103</v>
      </c>
      <c r="O58" t="s">
        <v>92</v>
      </c>
      <c r="P58" t="s">
        <v>92</v>
      </c>
      <c r="Q58" t="s">
        <v>92</v>
      </c>
      <c r="S58" t="s">
        <v>92</v>
      </c>
      <c r="V58" t="s">
        <v>92</v>
      </c>
      <c r="Y58" t="s">
        <v>26</v>
      </c>
      <c r="Z58" t="s">
        <v>26</v>
      </c>
    </row>
    <row r="59" spans="3:26">
      <c r="C59" t="s">
        <v>92</v>
      </c>
      <c r="D59" t="s">
        <v>26</v>
      </c>
      <c r="E59" t="s">
        <v>26</v>
      </c>
      <c r="J59" t="s">
        <v>92</v>
      </c>
      <c r="M59" t="s">
        <v>92</v>
      </c>
      <c r="N59" t="s">
        <v>103</v>
      </c>
      <c r="O59" t="s">
        <v>92</v>
      </c>
      <c r="P59" t="s">
        <v>92</v>
      </c>
      <c r="Q59" t="s">
        <v>92</v>
      </c>
      <c r="S59" t="s">
        <v>92</v>
      </c>
      <c r="V59" t="s">
        <v>92</v>
      </c>
      <c r="Y59" t="s">
        <v>26</v>
      </c>
      <c r="Z59" t="s">
        <v>26</v>
      </c>
    </row>
    <row r="60" spans="3:26">
      <c r="C60" t="s">
        <v>92</v>
      </c>
      <c r="D60" t="s">
        <v>26</v>
      </c>
      <c r="E60" t="s">
        <v>26</v>
      </c>
      <c r="J60" t="s">
        <v>92</v>
      </c>
      <c r="M60" t="s">
        <v>92</v>
      </c>
      <c r="N60" t="s">
        <v>103</v>
      </c>
      <c r="O60" t="s">
        <v>92</v>
      </c>
      <c r="P60" t="s">
        <v>92</v>
      </c>
      <c r="Q60" t="s">
        <v>92</v>
      </c>
      <c r="S60" t="s">
        <v>92</v>
      </c>
      <c r="V60" t="s">
        <v>92</v>
      </c>
      <c r="Y60" t="s">
        <v>26</v>
      </c>
      <c r="Z60" t="s">
        <v>26</v>
      </c>
    </row>
    <row r="61" spans="3:26">
      <c r="C61" t="s">
        <v>92</v>
      </c>
      <c r="D61" t="s">
        <v>26</v>
      </c>
      <c r="E61" t="s">
        <v>26</v>
      </c>
      <c r="J61" t="s">
        <v>92</v>
      </c>
      <c r="M61" t="s">
        <v>92</v>
      </c>
      <c r="N61" t="s">
        <v>103</v>
      </c>
      <c r="O61" t="s">
        <v>92</v>
      </c>
      <c r="P61" t="s">
        <v>92</v>
      </c>
      <c r="Q61" t="s">
        <v>92</v>
      </c>
      <c r="S61" t="s">
        <v>92</v>
      </c>
      <c r="V61" t="s">
        <v>92</v>
      </c>
      <c r="Y61" t="s">
        <v>26</v>
      </c>
      <c r="Z61" t="s">
        <v>26</v>
      </c>
    </row>
    <row r="62" spans="3:26">
      <c r="C62" t="s">
        <v>92</v>
      </c>
      <c r="D62" t="s">
        <v>26</v>
      </c>
      <c r="E62" t="s">
        <v>26</v>
      </c>
      <c r="J62" t="s">
        <v>92</v>
      </c>
      <c r="M62" t="s">
        <v>92</v>
      </c>
      <c r="N62" t="s">
        <v>103</v>
      </c>
      <c r="O62" t="s">
        <v>92</v>
      </c>
      <c r="P62" t="s">
        <v>92</v>
      </c>
      <c r="Q62" t="s">
        <v>92</v>
      </c>
      <c r="S62" t="s">
        <v>92</v>
      </c>
      <c r="V62" t="s">
        <v>92</v>
      </c>
      <c r="Y62" t="s">
        <v>26</v>
      </c>
      <c r="Z62" t="s">
        <v>26</v>
      </c>
    </row>
    <row r="63" spans="3:26">
      <c r="C63" t="s">
        <v>92</v>
      </c>
      <c r="D63" t="s">
        <v>26</v>
      </c>
      <c r="E63" t="s">
        <v>26</v>
      </c>
      <c r="J63" t="s">
        <v>92</v>
      </c>
      <c r="M63" t="s">
        <v>92</v>
      </c>
      <c r="N63" t="s">
        <v>103</v>
      </c>
      <c r="O63" t="s">
        <v>92</v>
      </c>
      <c r="P63" t="s">
        <v>92</v>
      </c>
      <c r="Q63" t="s">
        <v>92</v>
      </c>
      <c r="S63" t="s">
        <v>92</v>
      </c>
      <c r="V63" t="s">
        <v>92</v>
      </c>
      <c r="Y63" t="s">
        <v>26</v>
      </c>
      <c r="Z63" t="s">
        <v>26</v>
      </c>
    </row>
    <row r="64" spans="3:26">
      <c r="C64" t="s">
        <v>92</v>
      </c>
      <c r="D64" t="s">
        <v>26</v>
      </c>
      <c r="E64" t="s">
        <v>26</v>
      </c>
      <c r="J64" t="s">
        <v>92</v>
      </c>
      <c r="M64" t="s">
        <v>92</v>
      </c>
      <c r="N64" t="s">
        <v>103</v>
      </c>
      <c r="O64" t="s">
        <v>92</v>
      </c>
      <c r="P64" t="s">
        <v>92</v>
      </c>
      <c r="Q64" t="s">
        <v>92</v>
      </c>
      <c r="S64" t="s">
        <v>92</v>
      </c>
      <c r="V64" t="s">
        <v>92</v>
      </c>
      <c r="Y64" t="s">
        <v>26</v>
      </c>
      <c r="Z64" t="s">
        <v>26</v>
      </c>
    </row>
    <row r="65" spans="3:26">
      <c r="C65" t="s">
        <v>92</v>
      </c>
      <c r="D65" t="s">
        <v>26</v>
      </c>
      <c r="E65" t="s">
        <v>26</v>
      </c>
      <c r="J65" t="s">
        <v>92</v>
      </c>
      <c r="M65" t="s">
        <v>92</v>
      </c>
      <c r="N65" t="s">
        <v>103</v>
      </c>
      <c r="O65" t="s">
        <v>92</v>
      </c>
      <c r="P65" t="s">
        <v>92</v>
      </c>
      <c r="Q65" t="s">
        <v>92</v>
      </c>
      <c r="S65" t="s">
        <v>92</v>
      </c>
      <c r="V65" t="s">
        <v>92</v>
      </c>
      <c r="Y65" t="s">
        <v>26</v>
      </c>
      <c r="Z65" t="s">
        <v>26</v>
      </c>
    </row>
    <row r="66" spans="3:26">
      <c r="C66" t="s">
        <v>92</v>
      </c>
      <c r="D66" t="s">
        <v>26</v>
      </c>
      <c r="E66" t="s">
        <v>26</v>
      </c>
      <c r="J66" t="s">
        <v>92</v>
      </c>
      <c r="M66" t="s">
        <v>92</v>
      </c>
      <c r="N66" t="s">
        <v>103</v>
      </c>
      <c r="O66" t="s">
        <v>92</v>
      </c>
      <c r="P66" t="s">
        <v>92</v>
      </c>
      <c r="Q66" t="s">
        <v>92</v>
      </c>
      <c r="S66" t="s">
        <v>92</v>
      </c>
      <c r="V66" t="s">
        <v>92</v>
      </c>
      <c r="Y66" t="s">
        <v>26</v>
      </c>
      <c r="Z66" t="s">
        <v>26</v>
      </c>
    </row>
    <row r="67" spans="3:26">
      <c r="C67" t="s">
        <v>92</v>
      </c>
      <c r="D67" t="s">
        <v>26</v>
      </c>
      <c r="E67" t="s">
        <v>26</v>
      </c>
      <c r="J67" t="s">
        <v>92</v>
      </c>
      <c r="M67" t="s">
        <v>92</v>
      </c>
      <c r="N67" t="s">
        <v>103</v>
      </c>
      <c r="O67" t="s">
        <v>92</v>
      </c>
      <c r="P67" t="s">
        <v>92</v>
      </c>
      <c r="Q67" t="s">
        <v>92</v>
      </c>
      <c r="S67" t="s">
        <v>92</v>
      </c>
      <c r="V67" t="s">
        <v>92</v>
      </c>
      <c r="Y67" t="s">
        <v>26</v>
      </c>
      <c r="Z67" t="s">
        <v>26</v>
      </c>
    </row>
    <row r="68" spans="3:26">
      <c r="C68" t="s">
        <v>92</v>
      </c>
      <c r="D68" t="s">
        <v>26</v>
      </c>
      <c r="E68" t="s">
        <v>26</v>
      </c>
      <c r="J68" t="s">
        <v>92</v>
      </c>
      <c r="M68" t="s">
        <v>92</v>
      </c>
      <c r="N68" t="s">
        <v>103</v>
      </c>
      <c r="O68" t="s">
        <v>92</v>
      </c>
      <c r="P68" t="s">
        <v>92</v>
      </c>
      <c r="Q68" t="s">
        <v>92</v>
      </c>
      <c r="S68" t="s">
        <v>92</v>
      </c>
      <c r="V68" t="s">
        <v>92</v>
      </c>
      <c r="Y68" t="s">
        <v>26</v>
      </c>
      <c r="Z68" t="s">
        <v>26</v>
      </c>
    </row>
    <row r="69" spans="3:26">
      <c r="C69" t="s">
        <v>92</v>
      </c>
      <c r="D69" t="s">
        <v>26</v>
      </c>
      <c r="E69" t="s">
        <v>26</v>
      </c>
      <c r="J69" t="s">
        <v>92</v>
      </c>
      <c r="M69" t="s">
        <v>92</v>
      </c>
      <c r="N69" t="s">
        <v>103</v>
      </c>
      <c r="O69" t="s">
        <v>92</v>
      </c>
      <c r="P69" t="s">
        <v>92</v>
      </c>
      <c r="Q69" t="s">
        <v>92</v>
      </c>
      <c r="S69" t="s">
        <v>92</v>
      </c>
      <c r="V69" t="s">
        <v>92</v>
      </c>
      <c r="Y69" t="s">
        <v>26</v>
      </c>
      <c r="Z69" t="s">
        <v>26</v>
      </c>
    </row>
    <row r="70" spans="3:26">
      <c r="C70" t="s">
        <v>92</v>
      </c>
      <c r="D70" t="s">
        <v>26</v>
      </c>
      <c r="E70" t="s">
        <v>26</v>
      </c>
      <c r="J70" t="s">
        <v>92</v>
      </c>
      <c r="M70" t="s">
        <v>92</v>
      </c>
      <c r="N70" t="s">
        <v>103</v>
      </c>
      <c r="O70" t="s">
        <v>92</v>
      </c>
      <c r="P70" t="s">
        <v>92</v>
      </c>
      <c r="Q70" t="s">
        <v>92</v>
      </c>
      <c r="S70" t="s">
        <v>92</v>
      </c>
      <c r="V70" t="s">
        <v>92</v>
      </c>
      <c r="Y70" t="s">
        <v>26</v>
      </c>
      <c r="Z70" t="s">
        <v>26</v>
      </c>
    </row>
    <row r="71" spans="3:26">
      <c r="C71" t="s">
        <v>92</v>
      </c>
      <c r="D71" t="s">
        <v>26</v>
      </c>
      <c r="E71" t="s">
        <v>26</v>
      </c>
      <c r="J71" t="s">
        <v>92</v>
      </c>
      <c r="M71" t="s">
        <v>92</v>
      </c>
      <c r="N71" t="s">
        <v>103</v>
      </c>
      <c r="O71" t="s">
        <v>92</v>
      </c>
      <c r="P71" t="s">
        <v>92</v>
      </c>
      <c r="Q71" t="s">
        <v>92</v>
      </c>
      <c r="S71" t="s">
        <v>92</v>
      </c>
      <c r="V71" t="s">
        <v>92</v>
      </c>
      <c r="Y71" t="s">
        <v>26</v>
      </c>
      <c r="Z71" t="s">
        <v>26</v>
      </c>
    </row>
    <row r="72" spans="3:26">
      <c r="C72" t="s">
        <v>92</v>
      </c>
      <c r="D72" t="s">
        <v>26</v>
      </c>
      <c r="E72" t="s">
        <v>26</v>
      </c>
      <c r="J72" t="s">
        <v>92</v>
      </c>
      <c r="M72" t="s">
        <v>92</v>
      </c>
      <c r="N72" t="s">
        <v>103</v>
      </c>
      <c r="O72" t="s">
        <v>92</v>
      </c>
      <c r="P72" t="s">
        <v>92</v>
      </c>
      <c r="Q72" t="s">
        <v>92</v>
      </c>
      <c r="S72" t="s">
        <v>92</v>
      </c>
      <c r="V72" t="s">
        <v>92</v>
      </c>
      <c r="Y72" t="s">
        <v>26</v>
      </c>
      <c r="Z72" t="s">
        <v>26</v>
      </c>
    </row>
    <row r="73" spans="3:26">
      <c r="C73" t="s">
        <v>92</v>
      </c>
      <c r="D73" t="s">
        <v>26</v>
      </c>
      <c r="E73" t="s">
        <v>26</v>
      </c>
      <c r="J73" t="s">
        <v>92</v>
      </c>
      <c r="M73" t="s">
        <v>92</v>
      </c>
      <c r="N73" t="s">
        <v>103</v>
      </c>
      <c r="O73" t="s">
        <v>92</v>
      </c>
      <c r="P73" t="s">
        <v>92</v>
      </c>
      <c r="Q73" t="s">
        <v>92</v>
      </c>
      <c r="S73" t="s">
        <v>92</v>
      </c>
      <c r="V73" t="s">
        <v>92</v>
      </c>
      <c r="Y73" t="s">
        <v>26</v>
      </c>
      <c r="Z73" t="s">
        <v>26</v>
      </c>
    </row>
    <row r="74" spans="3:26">
      <c r="C74" t="s">
        <v>92</v>
      </c>
      <c r="D74" t="s">
        <v>26</v>
      </c>
      <c r="E74" t="s">
        <v>26</v>
      </c>
      <c r="J74" t="s">
        <v>92</v>
      </c>
      <c r="M74" t="s">
        <v>92</v>
      </c>
      <c r="N74" t="s">
        <v>103</v>
      </c>
      <c r="O74" t="s">
        <v>92</v>
      </c>
      <c r="P74" t="s">
        <v>92</v>
      </c>
      <c r="Q74" t="s">
        <v>92</v>
      </c>
      <c r="S74" t="s">
        <v>92</v>
      </c>
      <c r="V74" t="s">
        <v>92</v>
      </c>
      <c r="Y74" t="s">
        <v>26</v>
      </c>
      <c r="Z74" t="s">
        <v>26</v>
      </c>
    </row>
    <row r="75" spans="3:26">
      <c r="C75" t="s">
        <v>92</v>
      </c>
      <c r="D75" t="s">
        <v>26</v>
      </c>
      <c r="E75" t="s">
        <v>26</v>
      </c>
      <c r="J75" t="s">
        <v>92</v>
      </c>
      <c r="M75" t="s">
        <v>92</v>
      </c>
      <c r="N75" t="s">
        <v>103</v>
      </c>
      <c r="O75" t="s">
        <v>92</v>
      </c>
      <c r="P75" t="s">
        <v>92</v>
      </c>
      <c r="Q75" t="s">
        <v>92</v>
      </c>
      <c r="S75" t="s">
        <v>92</v>
      </c>
      <c r="V75" t="s">
        <v>92</v>
      </c>
      <c r="Y75" t="s">
        <v>26</v>
      </c>
      <c r="Z75" t="s">
        <v>26</v>
      </c>
    </row>
    <row r="76" spans="3:26">
      <c r="C76" t="s">
        <v>92</v>
      </c>
      <c r="D76" t="s">
        <v>26</v>
      </c>
      <c r="E76" t="s">
        <v>26</v>
      </c>
      <c r="J76" t="s">
        <v>92</v>
      </c>
      <c r="M76" t="s">
        <v>92</v>
      </c>
      <c r="N76" t="s">
        <v>103</v>
      </c>
      <c r="O76" t="s">
        <v>92</v>
      </c>
      <c r="P76" t="s">
        <v>92</v>
      </c>
      <c r="Q76" t="s">
        <v>92</v>
      </c>
      <c r="S76" t="s">
        <v>92</v>
      </c>
      <c r="V76" t="s">
        <v>92</v>
      </c>
      <c r="Y76" t="s">
        <v>26</v>
      </c>
      <c r="Z76" t="s">
        <v>26</v>
      </c>
    </row>
    <row r="77" spans="3:26">
      <c r="C77" t="s">
        <v>92</v>
      </c>
      <c r="D77" t="s">
        <v>26</v>
      </c>
      <c r="E77" t="s">
        <v>26</v>
      </c>
      <c r="J77" t="s">
        <v>92</v>
      </c>
      <c r="M77" t="s">
        <v>92</v>
      </c>
      <c r="N77" t="s">
        <v>103</v>
      </c>
      <c r="O77" t="s">
        <v>92</v>
      </c>
      <c r="P77" t="s">
        <v>92</v>
      </c>
      <c r="Q77" t="s">
        <v>92</v>
      </c>
      <c r="S77" t="s">
        <v>92</v>
      </c>
      <c r="V77" t="s">
        <v>92</v>
      </c>
      <c r="Y77" t="s">
        <v>26</v>
      </c>
      <c r="Z77" t="s">
        <v>26</v>
      </c>
    </row>
    <row r="78" spans="3:26">
      <c r="C78" t="s">
        <v>92</v>
      </c>
      <c r="D78" t="s">
        <v>26</v>
      </c>
      <c r="E78" t="s">
        <v>26</v>
      </c>
      <c r="J78" t="s">
        <v>92</v>
      </c>
      <c r="M78" t="s">
        <v>92</v>
      </c>
      <c r="N78" t="s">
        <v>103</v>
      </c>
      <c r="O78" t="s">
        <v>92</v>
      </c>
      <c r="P78" t="s">
        <v>92</v>
      </c>
      <c r="Q78" t="s">
        <v>92</v>
      </c>
      <c r="S78" t="s">
        <v>92</v>
      </c>
      <c r="V78" t="s">
        <v>92</v>
      </c>
      <c r="Y78" t="s">
        <v>26</v>
      </c>
      <c r="Z78" t="s">
        <v>26</v>
      </c>
    </row>
    <row r="79" spans="3:26">
      <c r="C79" t="s">
        <v>92</v>
      </c>
      <c r="D79" t="s">
        <v>26</v>
      </c>
      <c r="E79" t="s">
        <v>26</v>
      </c>
      <c r="J79" t="s">
        <v>92</v>
      </c>
      <c r="M79" t="s">
        <v>92</v>
      </c>
      <c r="N79" t="s">
        <v>103</v>
      </c>
      <c r="O79" t="s">
        <v>92</v>
      </c>
      <c r="P79" t="s">
        <v>92</v>
      </c>
      <c r="Q79" t="s">
        <v>92</v>
      </c>
      <c r="S79" t="s">
        <v>92</v>
      </c>
      <c r="V79" t="s">
        <v>92</v>
      </c>
      <c r="Y79" t="s">
        <v>26</v>
      </c>
      <c r="Z79" t="s">
        <v>26</v>
      </c>
    </row>
    <row r="80" spans="3:26">
      <c r="C80" t="s">
        <v>92</v>
      </c>
      <c r="D80" t="s">
        <v>26</v>
      </c>
      <c r="E80" t="s">
        <v>26</v>
      </c>
      <c r="J80" t="s">
        <v>92</v>
      </c>
      <c r="M80" t="s">
        <v>92</v>
      </c>
      <c r="N80" t="s">
        <v>103</v>
      </c>
      <c r="O80" t="s">
        <v>92</v>
      </c>
      <c r="P80" t="s">
        <v>92</v>
      </c>
      <c r="Q80" t="s">
        <v>92</v>
      </c>
      <c r="S80" t="s">
        <v>92</v>
      </c>
      <c r="V80" t="s">
        <v>92</v>
      </c>
      <c r="Y80" t="s">
        <v>26</v>
      </c>
      <c r="Z80" t="s">
        <v>26</v>
      </c>
    </row>
    <row r="81" spans="3:26">
      <c r="C81" t="s">
        <v>92</v>
      </c>
      <c r="D81" t="s">
        <v>26</v>
      </c>
      <c r="E81" t="s">
        <v>26</v>
      </c>
      <c r="J81" t="s">
        <v>92</v>
      </c>
      <c r="M81" t="s">
        <v>92</v>
      </c>
      <c r="N81" t="s">
        <v>103</v>
      </c>
      <c r="O81" t="s">
        <v>92</v>
      </c>
      <c r="P81" t="s">
        <v>92</v>
      </c>
      <c r="Q81" t="s">
        <v>92</v>
      </c>
      <c r="S81" t="s">
        <v>92</v>
      </c>
      <c r="V81" t="s">
        <v>92</v>
      </c>
      <c r="Y81" t="s">
        <v>26</v>
      </c>
      <c r="Z81" t="s">
        <v>26</v>
      </c>
    </row>
    <row r="82" spans="3:26">
      <c r="C82" t="s">
        <v>92</v>
      </c>
      <c r="D82" t="s">
        <v>26</v>
      </c>
      <c r="E82" t="s">
        <v>26</v>
      </c>
      <c r="J82" t="s">
        <v>92</v>
      </c>
      <c r="M82" t="s">
        <v>92</v>
      </c>
      <c r="N82" t="s">
        <v>103</v>
      </c>
      <c r="O82" t="s">
        <v>92</v>
      </c>
      <c r="P82" t="s">
        <v>92</v>
      </c>
      <c r="Q82" t="s">
        <v>92</v>
      </c>
      <c r="S82" t="s">
        <v>92</v>
      </c>
      <c r="V82" t="s">
        <v>92</v>
      </c>
      <c r="Y82" t="s">
        <v>26</v>
      </c>
      <c r="Z82" t="s">
        <v>26</v>
      </c>
    </row>
    <row r="83" spans="3:26">
      <c r="C83" t="s">
        <v>92</v>
      </c>
      <c r="D83" t="s">
        <v>26</v>
      </c>
      <c r="E83" t="s">
        <v>26</v>
      </c>
      <c r="J83" t="s">
        <v>92</v>
      </c>
      <c r="M83" t="s">
        <v>92</v>
      </c>
      <c r="N83" t="s">
        <v>103</v>
      </c>
      <c r="O83" t="s">
        <v>92</v>
      </c>
      <c r="P83" t="s">
        <v>92</v>
      </c>
      <c r="Q83" t="s">
        <v>92</v>
      </c>
      <c r="S83" t="s">
        <v>92</v>
      </c>
      <c r="V83" t="s">
        <v>92</v>
      </c>
      <c r="Y83" t="s">
        <v>26</v>
      </c>
      <c r="Z83" t="s">
        <v>26</v>
      </c>
    </row>
    <row r="84" spans="3:26">
      <c r="C84" t="s">
        <v>92</v>
      </c>
      <c r="D84" t="s">
        <v>26</v>
      </c>
      <c r="E84" t="s">
        <v>26</v>
      </c>
      <c r="J84" t="s">
        <v>92</v>
      </c>
      <c r="M84" t="s">
        <v>92</v>
      </c>
      <c r="N84" t="s">
        <v>103</v>
      </c>
      <c r="O84" t="s">
        <v>92</v>
      </c>
      <c r="P84" t="s">
        <v>92</v>
      </c>
      <c r="Q84" t="s">
        <v>92</v>
      </c>
      <c r="S84" t="s">
        <v>92</v>
      </c>
      <c r="V84" t="s">
        <v>92</v>
      </c>
      <c r="Y84" t="s">
        <v>26</v>
      </c>
      <c r="Z84" t="s">
        <v>26</v>
      </c>
    </row>
    <row r="85" spans="3:26">
      <c r="C85" t="s">
        <v>92</v>
      </c>
      <c r="D85" t="s">
        <v>26</v>
      </c>
      <c r="E85" t="s">
        <v>26</v>
      </c>
      <c r="J85" t="s">
        <v>92</v>
      </c>
      <c r="M85" t="s">
        <v>92</v>
      </c>
      <c r="N85" t="s">
        <v>103</v>
      </c>
      <c r="O85" t="s">
        <v>92</v>
      </c>
      <c r="P85" t="s">
        <v>92</v>
      </c>
      <c r="Q85" t="s">
        <v>92</v>
      </c>
      <c r="S85" t="s">
        <v>92</v>
      </c>
      <c r="V85" t="s">
        <v>92</v>
      </c>
      <c r="Y85" t="s">
        <v>26</v>
      </c>
      <c r="Z85" t="s">
        <v>26</v>
      </c>
    </row>
    <row r="86" spans="3:26">
      <c r="C86" t="s">
        <v>92</v>
      </c>
      <c r="D86" t="s">
        <v>26</v>
      </c>
      <c r="E86" t="s">
        <v>26</v>
      </c>
      <c r="J86" t="s">
        <v>92</v>
      </c>
      <c r="M86" t="s">
        <v>92</v>
      </c>
      <c r="N86" t="s">
        <v>103</v>
      </c>
      <c r="O86" t="s">
        <v>92</v>
      </c>
      <c r="P86" t="s">
        <v>92</v>
      </c>
      <c r="Q86" t="s">
        <v>92</v>
      </c>
      <c r="S86" t="s">
        <v>92</v>
      </c>
      <c r="V86" t="s">
        <v>92</v>
      </c>
      <c r="Y86" t="s">
        <v>26</v>
      </c>
      <c r="Z86" t="s">
        <v>26</v>
      </c>
    </row>
    <row r="87" spans="3:26">
      <c r="C87" t="s">
        <v>92</v>
      </c>
      <c r="D87" t="s">
        <v>26</v>
      </c>
      <c r="E87" t="s">
        <v>26</v>
      </c>
      <c r="J87" t="s">
        <v>92</v>
      </c>
      <c r="M87" t="s">
        <v>92</v>
      </c>
      <c r="N87" t="s">
        <v>103</v>
      </c>
      <c r="O87" t="s">
        <v>92</v>
      </c>
      <c r="P87" t="s">
        <v>92</v>
      </c>
      <c r="Q87" t="s">
        <v>92</v>
      </c>
      <c r="S87" t="s">
        <v>92</v>
      </c>
      <c r="V87" t="s">
        <v>92</v>
      </c>
      <c r="Y87" t="s">
        <v>26</v>
      </c>
      <c r="Z87" t="s">
        <v>26</v>
      </c>
    </row>
    <row r="88" spans="3:26">
      <c r="C88" t="s">
        <v>92</v>
      </c>
      <c r="D88" t="s">
        <v>26</v>
      </c>
      <c r="E88" t="s">
        <v>26</v>
      </c>
      <c r="J88" t="s">
        <v>92</v>
      </c>
      <c r="M88" t="s">
        <v>92</v>
      </c>
      <c r="N88" t="s">
        <v>103</v>
      </c>
      <c r="O88" t="s">
        <v>92</v>
      </c>
      <c r="P88" t="s">
        <v>92</v>
      </c>
      <c r="Q88" t="s">
        <v>92</v>
      </c>
      <c r="S88" t="s">
        <v>92</v>
      </c>
      <c r="V88" t="s">
        <v>92</v>
      </c>
      <c r="Y88" t="s">
        <v>26</v>
      </c>
      <c r="Z88" t="s">
        <v>26</v>
      </c>
    </row>
    <row r="89" spans="3:26">
      <c r="C89" t="s">
        <v>92</v>
      </c>
      <c r="D89" t="s">
        <v>26</v>
      </c>
      <c r="E89" t="s">
        <v>26</v>
      </c>
      <c r="J89" t="s">
        <v>92</v>
      </c>
      <c r="M89" t="s">
        <v>92</v>
      </c>
      <c r="N89" t="s">
        <v>103</v>
      </c>
      <c r="O89" t="s">
        <v>92</v>
      </c>
      <c r="P89" t="s">
        <v>92</v>
      </c>
      <c r="Q89" t="s">
        <v>92</v>
      </c>
      <c r="S89" t="s">
        <v>92</v>
      </c>
      <c r="V89" t="s">
        <v>92</v>
      </c>
      <c r="Y89" t="s">
        <v>26</v>
      </c>
      <c r="Z89" t="s">
        <v>26</v>
      </c>
    </row>
    <row r="90" spans="3:26">
      <c r="C90" t="s">
        <v>92</v>
      </c>
      <c r="D90" t="s">
        <v>26</v>
      </c>
      <c r="E90" t="s">
        <v>26</v>
      </c>
      <c r="J90" t="s">
        <v>92</v>
      </c>
      <c r="M90" t="s">
        <v>92</v>
      </c>
      <c r="N90" t="s">
        <v>103</v>
      </c>
      <c r="O90" t="s">
        <v>92</v>
      </c>
      <c r="P90" t="s">
        <v>92</v>
      </c>
      <c r="Q90" t="s">
        <v>92</v>
      </c>
      <c r="S90" t="s">
        <v>92</v>
      </c>
      <c r="V90" t="s">
        <v>92</v>
      </c>
      <c r="Y90" t="s">
        <v>26</v>
      </c>
      <c r="Z90" t="s">
        <v>26</v>
      </c>
    </row>
    <row r="91" spans="3:26">
      <c r="C91" t="s">
        <v>92</v>
      </c>
      <c r="D91" t="s">
        <v>26</v>
      </c>
      <c r="E91" t="s">
        <v>26</v>
      </c>
      <c r="J91" t="s">
        <v>92</v>
      </c>
      <c r="M91" t="s">
        <v>92</v>
      </c>
      <c r="N91" t="s">
        <v>103</v>
      </c>
      <c r="O91" t="s">
        <v>92</v>
      </c>
      <c r="P91" t="s">
        <v>92</v>
      </c>
      <c r="Q91" t="s">
        <v>92</v>
      </c>
      <c r="S91" t="s">
        <v>92</v>
      </c>
      <c r="V91" t="s">
        <v>92</v>
      </c>
      <c r="Y91" t="s">
        <v>26</v>
      </c>
      <c r="Z91" t="s">
        <v>26</v>
      </c>
    </row>
    <row r="92" spans="3:26">
      <c r="C92" t="s">
        <v>92</v>
      </c>
      <c r="D92" t="s">
        <v>26</v>
      </c>
      <c r="E92" t="s">
        <v>26</v>
      </c>
      <c r="J92" t="s">
        <v>92</v>
      </c>
      <c r="M92" t="s">
        <v>92</v>
      </c>
      <c r="N92" t="s">
        <v>103</v>
      </c>
      <c r="O92" t="s">
        <v>92</v>
      </c>
      <c r="P92" t="s">
        <v>92</v>
      </c>
      <c r="Q92" t="s">
        <v>92</v>
      </c>
      <c r="S92" t="s">
        <v>92</v>
      </c>
      <c r="V92" t="s">
        <v>92</v>
      </c>
      <c r="Y92" t="s">
        <v>26</v>
      </c>
      <c r="Z92" t="s">
        <v>26</v>
      </c>
    </row>
    <row r="93" spans="3:26">
      <c r="C93" t="s">
        <v>92</v>
      </c>
      <c r="D93" t="s">
        <v>26</v>
      </c>
      <c r="E93" t="s">
        <v>26</v>
      </c>
      <c r="J93" t="s">
        <v>92</v>
      </c>
      <c r="M93" t="s">
        <v>92</v>
      </c>
      <c r="N93" t="s">
        <v>103</v>
      </c>
      <c r="O93" t="s">
        <v>92</v>
      </c>
      <c r="P93" t="s">
        <v>92</v>
      </c>
      <c r="Q93" t="s">
        <v>92</v>
      </c>
      <c r="S93" t="s">
        <v>92</v>
      </c>
      <c r="V93" t="s">
        <v>92</v>
      </c>
      <c r="Y93" t="s">
        <v>26</v>
      </c>
      <c r="Z93" t="s">
        <v>26</v>
      </c>
    </row>
    <row r="94" spans="3:26">
      <c r="C94" t="s">
        <v>92</v>
      </c>
      <c r="D94" t="s">
        <v>26</v>
      </c>
      <c r="E94" t="s">
        <v>26</v>
      </c>
      <c r="J94" t="s">
        <v>92</v>
      </c>
      <c r="M94" t="s">
        <v>92</v>
      </c>
      <c r="N94" t="s">
        <v>103</v>
      </c>
      <c r="O94" t="s">
        <v>92</v>
      </c>
      <c r="P94" t="s">
        <v>92</v>
      </c>
      <c r="Q94" t="s">
        <v>92</v>
      </c>
      <c r="S94" t="s">
        <v>92</v>
      </c>
      <c r="V94" t="s">
        <v>92</v>
      </c>
      <c r="Y94" t="s">
        <v>26</v>
      </c>
      <c r="Z94" t="s">
        <v>26</v>
      </c>
    </row>
    <row r="95" spans="3:26">
      <c r="C95" t="s">
        <v>92</v>
      </c>
      <c r="D95" t="s">
        <v>26</v>
      </c>
      <c r="E95" t="s">
        <v>26</v>
      </c>
      <c r="J95" t="s">
        <v>92</v>
      </c>
      <c r="M95" t="s">
        <v>92</v>
      </c>
      <c r="N95" t="s">
        <v>103</v>
      </c>
      <c r="O95" t="s">
        <v>92</v>
      </c>
      <c r="P95" t="s">
        <v>92</v>
      </c>
      <c r="Q95" t="s">
        <v>92</v>
      </c>
      <c r="S95" t="s">
        <v>92</v>
      </c>
      <c r="V95" t="s">
        <v>92</v>
      </c>
      <c r="Y95" t="s">
        <v>26</v>
      </c>
      <c r="Z95" t="s">
        <v>26</v>
      </c>
    </row>
    <row r="96" spans="3:26">
      <c r="C96" t="s">
        <v>92</v>
      </c>
      <c r="D96" t="s">
        <v>26</v>
      </c>
      <c r="E96" t="s">
        <v>26</v>
      </c>
      <c r="J96" t="s">
        <v>92</v>
      </c>
      <c r="M96" t="s">
        <v>92</v>
      </c>
      <c r="N96" t="s">
        <v>103</v>
      </c>
      <c r="O96" t="s">
        <v>92</v>
      </c>
      <c r="P96" t="s">
        <v>92</v>
      </c>
      <c r="Q96" t="s">
        <v>92</v>
      </c>
      <c r="S96" t="s">
        <v>92</v>
      </c>
      <c r="V96" t="s">
        <v>92</v>
      </c>
      <c r="Y96" t="s">
        <v>26</v>
      </c>
      <c r="Z96" t="s">
        <v>26</v>
      </c>
    </row>
    <row r="97" spans="3:26">
      <c r="C97" t="s">
        <v>92</v>
      </c>
      <c r="D97" t="s">
        <v>26</v>
      </c>
      <c r="E97" t="s">
        <v>26</v>
      </c>
      <c r="J97" t="s">
        <v>92</v>
      </c>
      <c r="M97" t="s">
        <v>92</v>
      </c>
      <c r="N97" t="s">
        <v>103</v>
      </c>
      <c r="O97" t="s">
        <v>92</v>
      </c>
      <c r="P97" t="s">
        <v>92</v>
      </c>
      <c r="Q97" t="s">
        <v>92</v>
      </c>
      <c r="S97" t="s">
        <v>92</v>
      </c>
      <c r="V97" t="s">
        <v>92</v>
      </c>
      <c r="Y97" t="s">
        <v>26</v>
      </c>
      <c r="Z97" t="s">
        <v>26</v>
      </c>
    </row>
    <row r="98" spans="3:26">
      <c r="C98" t="s">
        <v>92</v>
      </c>
      <c r="D98" t="s">
        <v>26</v>
      </c>
      <c r="E98" t="s">
        <v>26</v>
      </c>
      <c r="J98" t="s">
        <v>92</v>
      </c>
      <c r="M98" t="s">
        <v>92</v>
      </c>
      <c r="N98" t="s">
        <v>103</v>
      </c>
      <c r="O98" t="s">
        <v>92</v>
      </c>
      <c r="P98" t="s">
        <v>92</v>
      </c>
      <c r="Q98" t="s">
        <v>92</v>
      </c>
      <c r="S98" t="s">
        <v>92</v>
      </c>
      <c r="V98" t="s">
        <v>92</v>
      </c>
      <c r="Y98" t="s">
        <v>26</v>
      </c>
      <c r="Z98" t="s">
        <v>26</v>
      </c>
    </row>
    <row r="99" spans="3:26">
      <c r="C99" t="s">
        <v>92</v>
      </c>
      <c r="D99" t="s">
        <v>26</v>
      </c>
      <c r="E99" t="s">
        <v>26</v>
      </c>
      <c r="J99" t="s">
        <v>92</v>
      </c>
      <c r="M99" t="s">
        <v>92</v>
      </c>
      <c r="N99" t="s">
        <v>103</v>
      </c>
      <c r="O99" t="s">
        <v>92</v>
      </c>
      <c r="P99" t="s">
        <v>92</v>
      </c>
      <c r="Q99" t="s">
        <v>92</v>
      </c>
      <c r="S99" t="s">
        <v>92</v>
      </c>
      <c r="V99" t="s">
        <v>92</v>
      </c>
      <c r="Y99" t="s">
        <v>26</v>
      </c>
      <c r="Z99" t="s">
        <v>26</v>
      </c>
    </row>
    <row r="100" spans="3:26">
      <c r="C100" t="s">
        <v>92</v>
      </c>
      <c r="D100" t="s">
        <v>26</v>
      </c>
      <c r="E100" t="s">
        <v>26</v>
      </c>
      <c r="J100" t="s">
        <v>92</v>
      </c>
      <c r="M100" t="s">
        <v>92</v>
      </c>
      <c r="N100" t="s">
        <v>103</v>
      </c>
      <c r="O100" t="s">
        <v>92</v>
      </c>
      <c r="P100" t="s">
        <v>92</v>
      </c>
      <c r="Q100" t="s">
        <v>92</v>
      </c>
      <c r="S100" t="s">
        <v>92</v>
      </c>
      <c r="V100" t="s">
        <v>92</v>
      </c>
      <c r="Y100" t="s">
        <v>26</v>
      </c>
      <c r="Z100" t="s">
        <v>26</v>
      </c>
    </row>
    <row r="101" spans="3:26">
      <c r="C101" t="s">
        <v>92</v>
      </c>
      <c r="D101" t="s">
        <v>26</v>
      </c>
      <c r="E101" t="s">
        <v>26</v>
      </c>
      <c r="J101" t="s">
        <v>92</v>
      </c>
      <c r="M101" t="s">
        <v>92</v>
      </c>
      <c r="N101" t="s">
        <v>103</v>
      </c>
      <c r="O101" t="s">
        <v>92</v>
      </c>
      <c r="P101" t="s">
        <v>92</v>
      </c>
      <c r="Q101" t="s">
        <v>92</v>
      </c>
      <c r="S101" t="s">
        <v>92</v>
      </c>
      <c r="V101" t="s">
        <v>92</v>
      </c>
      <c r="Y101" t="s">
        <v>26</v>
      </c>
      <c r="Z101" t="s">
        <v>26</v>
      </c>
    </row>
    <row r="102" spans="3:26">
      <c r="C102" t="s">
        <v>92</v>
      </c>
      <c r="D102" t="s">
        <v>26</v>
      </c>
      <c r="E102" t="s">
        <v>26</v>
      </c>
      <c r="J102" t="s">
        <v>92</v>
      </c>
      <c r="M102" t="s">
        <v>92</v>
      </c>
      <c r="N102" t="s">
        <v>103</v>
      </c>
      <c r="O102" t="s">
        <v>92</v>
      </c>
      <c r="P102" t="s">
        <v>92</v>
      </c>
      <c r="Q102" t="s">
        <v>92</v>
      </c>
      <c r="S102" t="s">
        <v>92</v>
      </c>
      <c r="V102" t="s">
        <v>92</v>
      </c>
      <c r="Y102" t="s">
        <v>26</v>
      </c>
      <c r="Z102" t="s">
        <v>26</v>
      </c>
    </row>
    <row r="103" spans="3:26">
      <c r="C103" t="s">
        <v>92</v>
      </c>
      <c r="D103" t="s">
        <v>26</v>
      </c>
      <c r="E103" t="s">
        <v>26</v>
      </c>
      <c r="J103" t="s">
        <v>92</v>
      </c>
      <c r="M103" t="s">
        <v>92</v>
      </c>
      <c r="N103" t="s">
        <v>103</v>
      </c>
      <c r="O103" t="s">
        <v>92</v>
      </c>
      <c r="P103" t="s">
        <v>92</v>
      </c>
      <c r="Q103" t="s">
        <v>92</v>
      </c>
      <c r="S103" t="s">
        <v>92</v>
      </c>
      <c r="V103" t="s">
        <v>92</v>
      </c>
      <c r="Y103" t="s">
        <v>26</v>
      </c>
      <c r="Z103" t="s">
        <v>26</v>
      </c>
    </row>
    <row r="104" spans="3:26">
      <c r="C104" t="s">
        <v>92</v>
      </c>
      <c r="D104" t="s">
        <v>26</v>
      </c>
      <c r="E104" t="s">
        <v>26</v>
      </c>
      <c r="J104" t="s">
        <v>92</v>
      </c>
      <c r="M104" t="s">
        <v>92</v>
      </c>
      <c r="N104" t="s">
        <v>103</v>
      </c>
      <c r="O104" t="s">
        <v>92</v>
      </c>
      <c r="P104" t="s">
        <v>92</v>
      </c>
      <c r="Q104" t="s">
        <v>92</v>
      </c>
      <c r="S104" t="s">
        <v>92</v>
      </c>
      <c r="V104" t="s">
        <v>92</v>
      </c>
      <c r="Y104" t="s">
        <v>26</v>
      </c>
      <c r="Z104" t="s">
        <v>26</v>
      </c>
    </row>
    <row r="105" spans="3:26">
      <c r="C105" t="s">
        <v>92</v>
      </c>
      <c r="D105" t="s">
        <v>26</v>
      </c>
      <c r="E105" t="s">
        <v>26</v>
      </c>
      <c r="J105" t="s">
        <v>92</v>
      </c>
      <c r="M105" t="s">
        <v>92</v>
      </c>
      <c r="N105" t="s">
        <v>103</v>
      </c>
      <c r="O105" t="s">
        <v>92</v>
      </c>
      <c r="P105" t="s">
        <v>92</v>
      </c>
      <c r="Q105" t="s">
        <v>92</v>
      </c>
      <c r="S105" t="s">
        <v>92</v>
      </c>
      <c r="V105" t="s">
        <v>92</v>
      </c>
      <c r="Y105" t="s">
        <v>26</v>
      </c>
      <c r="Z105" t="s">
        <v>26</v>
      </c>
    </row>
    <row r="106" spans="3:26">
      <c r="C106" t="s">
        <v>92</v>
      </c>
      <c r="D106" t="s">
        <v>26</v>
      </c>
      <c r="E106" t="s">
        <v>26</v>
      </c>
      <c r="J106" t="s">
        <v>92</v>
      </c>
      <c r="M106" t="s">
        <v>92</v>
      </c>
      <c r="N106" t="s">
        <v>103</v>
      </c>
      <c r="O106" t="s">
        <v>92</v>
      </c>
      <c r="P106" t="s">
        <v>92</v>
      </c>
      <c r="Q106" t="s">
        <v>92</v>
      </c>
      <c r="S106" t="s">
        <v>92</v>
      </c>
      <c r="V106" t="s">
        <v>92</v>
      </c>
      <c r="Y106" t="s">
        <v>26</v>
      </c>
      <c r="Z106" t="s">
        <v>26</v>
      </c>
    </row>
    <row r="107" spans="3:26">
      <c r="C107" t="s">
        <v>92</v>
      </c>
      <c r="D107" t="s">
        <v>26</v>
      </c>
      <c r="E107" t="s">
        <v>26</v>
      </c>
      <c r="J107" t="s">
        <v>92</v>
      </c>
      <c r="M107" t="s">
        <v>92</v>
      </c>
      <c r="N107" t="s">
        <v>103</v>
      </c>
      <c r="O107" t="s">
        <v>92</v>
      </c>
      <c r="P107" t="s">
        <v>92</v>
      </c>
      <c r="Q107" t="s">
        <v>92</v>
      </c>
      <c r="S107" t="s">
        <v>92</v>
      </c>
      <c r="V107" t="s">
        <v>92</v>
      </c>
      <c r="Y107" t="s">
        <v>26</v>
      </c>
      <c r="Z107" t="s">
        <v>26</v>
      </c>
    </row>
    <row r="108" spans="3:26">
      <c r="C108" t="s">
        <v>92</v>
      </c>
      <c r="D108" t="s">
        <v>26</v>
      </c>
      <c r="E108" t="s">
        <v>26</v>
      </c>
      <c r="J108" t="s">
        <v>92</v>
      </c>
      <c r="M108" t="s">
        <v>92</v>
      </c>
      <c r="N108" t="s">
        <v>103</v>
      </c>
      <c r="O108" t="s">
        <v>92</v>
      </c>
      <c r="P108" t="s">
        <v>92</v>
      </c>
      <c r="Q108" t="s">
        <v>92</v>
      </c>
      <c r="S108" t="s">
        <v>92</v>
      </c>
      <c r="V108" t="s">
        <v>92</v>
      </c>
      <c r="Y108" t="s">
        <v>26</v>
      </c>
      <c r="Z108" t="s">
        <v>26</v>
      </c>
    </row>
    <row r="109" spans="3:26">
      <c r="C109" t="s">
        <v>92</v>
      </c>
      <c r="D109" t="s">
        <v>26</v>
      </c>
      <c r="E109" t="s">
        <v>26</v>
      </c>
      <c r="J109" t="s">
        <v>92</v>
      </c>
      <c r="M109" t="s">
        <v>92</v>
      </c>
      <c r="N109" t="s">
        <v>103</v>
      </c>
      <c r="O109" t="s">
        <v>92</v>
      </c>
      <c r="P109" t="s">
        <v>92</v>
      </c>
      <c r="Q109" t="s">
        <v>92</v>
      </c>
      <c r="S109" t="s">
        <v>92</v>
      </c>
      <c r="V109" t="s">
        <v>92</v>
      </c>
      <c r="Y109" t="s">
        <v>26</v>
      </c>
      <c r="Z109" t="s">
        <v>26</v>
      </c>
    </row>
    <row r="110" spans="3:26">
      <c r="C110" t="s">
        <v>92</v>
      </c>
      <c r="D110" t="s">
        <v>26</v>
      </c>
      <c r="E110" t="s">
        <v>26</v>
      </c>
      <c r="J110" t="s">
        <v>92</v>
      </c>
      <c r="M110" t="s">
        <v>92</v>
      </c>
      <c r="N110" t="s">
        <v>103</v>
      </c>
      <c r="O110" t="s">
        <v>92</v>
      </c>
      <c r="P110" t="s">
        <v>92</v>
      </c>
      <c r="Q110" t="s">
        <v>92</v>
      </c>
      <c r="S110" t="s">
        <v>92</v>
      </c>
      <c r="V110" t="s">
        <v>92</v>
      </c>
      <c r="Y110" t="s">
        <v>26</v>
      </c>
      <c r="Z110" t="s">
        <v>26</v>
      </c>
    </row>
    <row r="111" spans="3:26">
      <c r="C111" t="s">
        <v>92</v>
      </c>
      <c r="D111" t="s">
        <v>26</v>
      </c>
      <c r="E111" t="s">
        <v>26</v>
      </c>
      <c r="J111" t="s">
        <v>92</v>
      </c>
      <c r="M111" t="s">
        <v>92</v>
      </c>
      <c r="N111" t="s">
        <v>103</v>
      </c>
      <c r="O111" t="s">
        <v>92</v>
      </c>
      <c r="P111" t="s">
        <v>92</v>
      </c>
      <c r="Q111" t="s">
        <v>92</v>
      </c>
      <c r="S111" t="s">
        <v>92</v>
      </c>
      <c r="V111" t="s">
        <v>92</v>
      </c>
      <c r="Y111" t="s">
        <v>26</v>
      </c>
      <c r="Z111" t="s">
        <v>26</v>
      </c>
    </row>
    <row r="112" spans="3:26">
      <c r="C112" t="s">
        <v>92</v>
      </c>
      <c r="D112" t="s">
        <v>26</v>
      </c>
      <c r="E112" t="s">
        <v>26</v>
      </c>
      <c r="J112" t="s">
        <v>92</v>
      </c>
      <c r="M112" t="s">
        <v>92</v>
      </c>
      <c r="N112" t="s">
        <v>103</v>
      </c>
      <c r="O112" t="s">
        <v>92</v>
      </c>
      <c r="P112" t="s">
        <v>92</v>
      </c>
      <c r="Q112" t="s">
        <v>92</v>
      </c>
      <c r="S112" t="s">
        <v>92</v>
      </c>
      <c r="V112" t="s">
        <v>92</v>
      </c>
      <c r="Y112" t="s">
        <v>26</v>
      </c>
      <c r="Z112" t="s">
        <v>26</v>
      </c>
    </row>
    <row r="113" spans="3:26">
      <c r="C113" t="s">
        <v>92</v>
      </c>
      <c r="D113" t="s">
        <v>26</v>
      </c>
      <c r="E113" t="s">
        <v>26</v>
      </c>
      <c r="J113" t="s">
        <v>92</v>
      </c>
      <c r="M113" t="s">
        <v>92</v>
      </c>
      <c r="N113" t="s">
        <v>103</v>
      </c>
      <c r="O113" t="s">
        <v>92</v>
      </c>
      <c r="P113" t="s">
        <v>92</v>
      </c>
      <c r="Q113" t="s">
        <v>92</v>
      </c>
      <c r="S113" t="s">
        <v>92</v>
      </c>
      <c r="V113" t="s">
        <v>92</v>
      </c>
      <c r="Y113" t="s">
        <v>26</v>
      </c>
      <c r="Z113" t="s">
        <v>26</v>
      </c>
    </row>
    <row r="114" spans="3:26">
      <c r="C114" t="s">
        <v>92</v>
      </c>
      <c r="D114" t="s">
        <v>26</v>
      </c>
      <c r="E114" t="s">
        <v>26</v>
      </c>
      <c r="J114" t="s">
        <v>92</v>
      </c>
      <c r="M114" t="s">
        <v>92</v>
      </c>
      <c r="N114" t="s">
        <v>103</v>
      </c>
      <c r="O114" t="s">
        <v>92</v>
      </c>
      <c r="P114" t="s">
        <v>92</v>
      </c>
      <c r="Q114" t="s">
        <v>92</v>
      </c>
      <c r="S114" t="s">
        <v>92</v>
      </c>
      <c r="V114" t="s">
        <v>92</v>
      </c>
      <c r="Y114" t="s">
        <v>26</v>
      </c>
      <c r="Z114" t="s">
        <v>26</v>
      </c>
    </row>
    <row r="115" spans="3:26">
      <c r="C115" t="s">
        <v>92</v>
      </c>
      <c r="D115" t="s">
        <v>26</v>
      </c>
      <c r="E115" t="s">
        <v>26</v>
      </c>
      <c r="J115" t="s">
        <v>92</v>
      </c>
      <c r="M115" t="s">
        <v>92</v>
      </c>
      <c r="N115" t="s">
        <v>103</v>
      </c>
      <c r="O115" t="s">
        <v>92</v>
      </c>
      <c r="P115" t="s">
        <v>92</v>
      </c>
      <c r="Q115" t="s">
        <v>92</v>
      </c>
      <c r="S115" t="s">
        <v>92</v>
      </c>
      <c r="V115" t="s">
        <v>92</v>
      </c>
      <c r="Y115" t="s">
        <v>26</v>
      </c>
      <c r="Z115" t="s">
        <v>26</v>
      </c>
    </row>
    <row r="116" spans="3:26">
      <c r="C116" t="s">
        <v>92</v>
      </c>
      <c r="D116" t="s">
        <v>26</v>
      </c>
      <c r="E116" t="s">
        <v>26</v>
      </c>
      <c r="J116" t="s">
        <v>92</v>
      </c>
      <c r="M116" t="s">
        <v>92</v>
      </c>
      <c r="N116" t="s">
        <v>103</v>
      </c>
      <c r="O116" t="s">
        <v>92</v>
      </c>
      <c r="P116" t="s">
        <v>92</v>
      </c>
      <c r="Q116" t="s">
        <v>92</v>
      </c>
      <c r="S116" t="s">
        <v>92</v>
      </c>
      <c r="V116" t="s">
        <v>92</v>
      </c>
      <c r="Y116" t="s">
        <v>26</v>
      </c>
      <c r="Z116" t="s">
        <v>26</v>
      </c>
    </row>
    <row r="117" spans="3:26">
      <c r="C117" t="s">
        <v>92</v>
      </c>
      <c r="D117" t="s">
        <v>26</v>
      </c>
      <c r="E117" t="s">
        <v>26</v>
      </c>
      <c r="J117" t="s">
        <v>92</v>
      </c>
      <c r="M117" t="s">
        <v>92</v>
      </c>
      <c r="N117" t="s">
        <v>103</v>
      </c>
      <c r="O117" t="s">
        <v>92</v>
      </c>
      <c r="P117" t="s">
        <v>92</v>
      </c>
      <c r="Q117" t="s">
        <v>92</v>
      </c>
      <c r="S117" t="s">
        <v>92</v>
      </c>
      <c r="V117" t="s">
        <v>92</v>
      </c>
      <c r="Y117" t="s">
        <v>26</v>
      </c>
      <c r="Z117" t="s">
        <v>26</v>
      </c>
    </row>
    <row r="118" spans="3:26">
      <c r="C118" t="s">
        <v>92</v>
      </c>
      <c r="D118" t="s">
        <v>26</v>
      </c>
      <c r="E118" t="s">
        <v>26</v>
      </c>
      <c r="J118" t="s">
        <v>92</v>
      </c>
      <c r="M118" t="s">
        <v>92</v>
      </c>
      <c r="N118" t="s">
        <v>103</v>
      </c>
      <c r="O118" t="s">
        <v>92</v>
      </c>
      <c r="P118" t="s">
        <v>92</v>
      </c>
      <c r="Q118" t="s">
        <v>92</v>
      </c>
      <c r="S118" t="s">
        <v>92</v>
      </c>
      <c r="V118" t="s">
        <v>92</v>
      </c>
      <c r="Y118" t="s">
        <v>26</v>
      </c>
      <c r="Z118" t="s">
        <v>26</v>
      </c>
    </row>
    <row r="119" spans="3:26">
      <c r="C119" t="s">
        <v>92</v>
      </c>
      <c r="D119" t="s">
        <v>26</v>
      </c>
      <c r="E119" t="s">
        <v>26</v>
      </c>
      <c r="J119" t="s">
        <v>92</v>
      </c>
      <c r="M119" t="s">
        <v>92</v>
      </c>
      <c r="N119" t="s">
        <v>103</v>
      </c>
      <c r="O119" t="s">
        <v>92</v>
      </c>
      <c r="P119" t="s">
        <v>92</v>
      </c>
      <c r="Q119" t="s">
        <v>92</v>
      </c>
      <c r="S119" t="s">
        <v>92</v>
      </c>
      <c r="V119" t="s">
        <v>92</v>
      </c>
      <c r="Y119" t="s">
        <v>26</v>
      </c>
      <c r="Z119" t="s">
        <v>26</v>
      </c>
    </row>
    <row r="120" spans="3:26">
      <c r="C120" t="s">
        <v>92</v>
      </c>
      <c r="D120" t="s">
        <v>26</v>
      </c>
      <c r="E120" t="s">
        <v>26</v>
      </c>
      <c r="J120" t="s">
        <v>92</v>
      </c>
      <c r="M120" t="s">
        <v>92</v>
      </c>
      <c r="N120" t="s">
        <v>103</v>
      </c>
      <c r="O120" t="s">
        <v>92</v>
      </c>
      <c r="P120" t="s">
        <v>92</v>
      </c>
      <c r="Q120" t="s">
        <v>92</v>
      </c>
      <c r="S120" t="s">
        <v>92</v>
      </c>
      <c r="V120" t="s">
        <v>92</v>
      </c>
      <c r="Y120" t="s">
        <v>26</v>
      </c>
      <c r="Z120" t="s">
        <v>26</v>
      </c>
    </row>
    <row r="121" spans="3:26">
      <c r="C121" t="s">
        <v>92</v>
      </c>
      <c r="D121" t="s">
        <v>26</v>
      </c>
      <c r="E121" t="s">
        <v>26</v>
      </c>
      <c r="J121" t="s">
        <v>92</v>
      </c>
      <c r="M121" t="s">
        <v>92</v>
      </c>
      <c r="N121" t="s">
        <v>103</v>
      </c>
      <c r="O121" t="s">
        <v>92</v>
      </c>
      <c r="P121" t="s">
        <v>92</v>
      </c>
      <c r="Q121" t="s">
        <v>92</v>
      </c>
      <c r="S121" t="s">
        <v>92</v>
      </c>
      <c r="V121" t="s">
        <v>92</v>
      </c>
      <c r="Y121" t="s">
        <v>26</v>
      </c>
      <c r="Z121" t="s">
        <v>26</v>
      </c>
    </row>
    <row r="122" spans="3:26">
      <c r="C122" t="s">
        <v>92</v>
      </c>
      <c r="D122" t="s">
        <v>26</v>
      </c>
      <c r="E122" t="s">
        <v>26</v>
      </c>
      <c r="J122" t="s">
        <v>92</v>
      </c>
      <c r="M122" t="s">
        <v>92</v>
      </c>
      <c r="N122" t="s">
        <v>103</v>
      </c>
      <c r="O122" t="s">
        <v>92</v>
      </c>
      <c r="P122" t="s">
        <v>92</v>
      </c>
      <c r="Q122" t="s">
        <v>92</v>
      </c>
      <c r="S122" t="s">
        <v>92</v>
      </c>
      <c r="V122" t="s">
        <v>92</v>
      </c>
      <c r="Y122" t="s">
        <v>26</v>
      </c>
      <c r="Z122" t="s">
        <v>26</v>
      </c>
    </row>
    <row r="123" spans="3:26">
      <c r="C123" t="s">
        <v>92</v>
      </c>
      <c r="D123" t="s">
        <v>26</v>
      </c>
      <c r="E123" t="s">
        <v>26</v>
      </c>
      <c r="J123" t="s">
        <v>92</v>
      </c>
      <c r="M123" t="s">
        <v>92</v>
      </c>
      <c r="N123" t="s">
        <v>103</v>
      </c>
      <c r="O123" t="s">
        <v>92</v>
      </c>
      <c r="P123" t="s">
        <v>92</v>
      </c>
      <c r="Q123" t="s">
        <v>92</v>
      </c>
      <c r="S123" t="s">
        <v>92</v>
      </c>
      <c r="V123" t="s">
        <v>92</v>
      </c>
      <c r="Y123" t="s">
        <v>26</v>
      </c>
      <c r="Z123" t="s">
        <v>26</v>
      </c>
    </row>
    <row r="124" spans="3:26">
      <c r="C124" t="s">
        <v>92</v>
      </c>
      <c r="D124" t="s">
        <v>26</v>
      </c>
      <c r="E124" t="s">
        <v>26</v>
      </c>
      <c r="J124" t="s">
        <v>92</v>
      </c>
      <c r="M124" t="s">
        <v>92</v>
      </c>
      <c r="N124" t="s">
        <v>103</v>
      </c>
      <c r="O124" t="s">
        <v>92</v>
      </c>
      <c r="P124" t="s">
        <v>92</v>
      </c>
      <c r="Q124" t="s">
        <v>92</v>
      </c>
      <c r="S124" t="s">
        <v>92</v>
      </c>
      <c r="V124" t="s">
        <v>92</v>
      </c>
      <c r="Y124" t="s">
        <v>26</v>
      </c>
      <c r="Z124" t="s">
        <v>26</v>
      </c>
    </row>
    <row r="125" spans="3:26">
      <c r="C125" t="s">
        <v>92</v>
      </c>
      <c r="D125" t="s">
        <v>26</v>
      </c>
      <c r="E125" t="s">
        <v>26</v>
      </c>
      <c r="J125" t="s">
        <v>92</v>
      </c>
      <c r="M125" t="s">
        <v>92</v>
      </c>
      <c r="N125" t="s">
        <v>103</v>
      </c>
      <c r="O125" t="s">
        <v>92</v>
      </c>
      <c r="P125" t="s">
        <v>92</v>
      </c>
      <c r="Q125" t="s">
        <v>92</v>
      </c>
      <c r="S125" t="s">
        <v>92</v>
      </c>
      <c r="V125" t="s">
        <v>92</v>
      </c>
      <c r="Y125" t="s">
        <v>26</v>
      </c>
      <c r="Z125" t="s">
        <v>26</v>
      </c>
    </row>
    <row r="126" spans="3:26">
      <c r="C126" t="s">
        <v>92</v>
      </c>
      <c r="D126" t="s">
        <v>26</v>
      </c>
      <c r="E126" t="s">
        <v>26</v>
      </c>
      <c r="J126" t="s">
        <v>92</v>
      </c>
      <c r="M126" t="s">
        <v>92</v>
      </c>
      <c r="N126" t="s">
        <v>103</v>
      </c>
      <c r="O126" t="s">
        <v>92</v>
      </c>
      <c r="P126" t="s">
        <v>92</v>
      </c>
      <c r="Q126" t="s">
        <v>92</v>
      </c>
      <c r="S126" t="s">
        <v>92</v>
      </c>
      <c r="V126" t="s">
        <v>92</v>
      </c>
      <c r="Y126" t="s">
        <v>26</v>
      </c>
      <c r="Z126" t="s">
        <v>26</v>
      </c>
    </row>
    <row r="127" spans="3:26">
      <c r="C127" t="s">
        <v>92</v>
      </c>
      <c r="D127" t="s">
        <v>26</v>
      </c>
      <c r="E127" t="s">
        <v>26</v>
      </c>
      <c r="J127" t="s">
        <v>92</v>
      </c>
      <c r="M127" t="s">
        <v>92</v>
      </c>
      <c r="N127" t="s">
        <v>103</v>
      </c>
      <c r="O127" t="s">
        <v>92</v>
      </c>
      <c r="P127" t="s">
        <v>92</v>
      </c>
      <c r="Q127" t="s">
        <v>92</v>
      </c>
      <c r="S127" t="s">
        <v>92</v>
      </c>
      <c r="V127" t="s">
        <v>92</v>
      </c>
      <c r="Y127" t="s">
        <v>26</v>
      </c>
      <c r="Z127" t="s">
        <v>26</v>
      </c>
    </row>
    <row r="128" spans="3:26">
      <c r="C128" t="s">
        <v>92</v>
      </c>
      <c r="D128" t="s">
        <v>26</v>
      </c>
      <c r="E128" t="s">
        <v>26</v>
      </c>
      <c r="J128" t="s">
        <v>92</v>
      </c>
      <c r="M128" t="s">
        <v>92</v>
      </c>
      <c r="N128" t="s">
        <v>103</v>
      </c>
      <c r="O128" t="s">
        <v>92</v>
      </c>
      <c r="P128" t="s">
        <v>92</v>
      </c>
      <c r="Q128" t="s">
        <v>92</v>
      </c>
      <c r="S128" t="s">
        <v>92</v>
      </c>
      <c r="V128" t="s">
        <v>92</v>
      </c>
      <c r="Y128" t="s">
        <v>26</v>
      </c>
      <c r="Z128" t="s">
        <v>26</v>
      </c>
    </row>
    <row r="129" spans="3:26">
      <c r="C129" t="s">
        <v>92</v>
      </c>
      <c r="D129" t="s">
        <v>26</v>
      </c>
      <c r="E129" t="s">
        <v>26</v>
      </c>
      <c r="J129" t="s">
        <v>92</v>
      </c>
      <c r="M129" t="s">
        <v>92</v>
      </c>
      <c r="N129" t="s">
        <v>103</v>
      </c>
      <c r="O129" t="s">
        <v>92</v>
      </c>
      <c r="P129" t="s">
        <v>92</v>
      </c>
      <c r="Q129" t="s">
        <v>92</v>
      </c>
      <c r="S129" t="s">
        <v>92</v>
      </c>
      <c r="V129" t="s">
        <v>92</v>
      </c>
      <c r="Y129" t="s">
        <v>26</v>
      </c>
      <c r="Z129" t="s">
        <v>26</v>
      </c>
    </row>
    <row r="130" spans="3:26">
      <c r="C130" t="s">
        <v>92</v>
      </c>
      <c r="D130" t="s">
        <v>26</v>
      </c>
      <c r="E130" t="s">
        <v>26</v>
      </c>
      <c r="J130" t="s">
        <v>92</v>
      </c>
      <c r="M130" t="s">
        <v>92</v>
      </c>
      <c r="N130" t="s">
        <v>103</v>
      </c>
      <c r="O130" t="s">
        <v>92</v>
      </c>
      <c r="P130" t="s">
        <v>92</v>
      </c>
      <c r="Q130" t="s">
        <v>92</v>
      </c>
      <c r="S130" t="s">
        <v>92</v>
      </c>
      <c r="V130" t="s">
        <v>92</v>
      </c>
      <c r="Y130" t="s">
        <v>26</v>
      </c>
      <c r="Z130" t="s">
        <v>26</v>
      </c>
    </row>
    <row r="131" spans="3:26">
      <c r="C131" t="s">
        <v>92</v>
      </c>
      <c r="D131" t="s">
        <v>26</v>
      </c>
      <c r="E131" t="s">
        <v>26</v>
      </c>
      <c r="J131" t="s">
        <v>92</v>
      </c>
      <c r="M131" t="s">
        <v>92</v>
      </c>
      <c r="N131" t="s">
        <v>103</v>
      </c>
      <c r="O131" t="s">
        <v>92</v>
      </c>
      <c r="P131" t="s">
        <v>92</v>
      </c>
      <c r="Q131" t="s">
        <v>92</v>
      </c>
      <c r="S131" t="s">
        <v>92</v>
      </c>
      <c r="V131" t="s">
        <v>92</v>
      </c>
      <c r="Y131" t="s">
        <v>26</v>
      </c>
      <c r="Z131" t="s">
        <v>26</v>
      </c>
    </row>
    <row r="132" spans="3:26">
      <c r="C132" t="s">
        <v>92</v>
      </c>
      <c r="D132" t="s">
        <v>26</v>
      </c>
      <c r="E132" t="s">
        <v>26</v>
      </c>
      <c r="J132" t="s">
        <v>92</v>
      </c>
      <c r="M132" t="s">
        <v>92</v>
      </c>
      <c r="N132" t="s">
        <v>103</v>
      </c>
      <c r="O132" t="s">
        <v>92</v>
      </c>
      <c r="P132" t="s">
        <v>92</v>
      </c>
      <c r="Q132" t="s">
        <v>92</v>
      </c>
      <c r="S132" t="s">
        <v>92</v>
      </c>
      <c r="V132" t="s">
        <v>92</v>
      </c>
      <c r="Y132" t="s">
        <v>26</v>
      </c>
      <c r="Z132" t="s">
        <v>26</v>
      </c>
    </row>
    <row r="133" spans="3:26">
      <c r="C133" t="s">
        <v>92</v>
      </c>
      <c r="D133" t="s">
        <v>26</v>
      </c>
      <c r="E133" t="s">
        <v>26</v>
      </c>
      <c r="J133" t="s">
        <v>92</v>
      </c>
      <c r="M133" t="s">
        <v>92</v>
      </c>
      <c r="N133" t="s">
        <v>103</v>
      </c>
      <c r="O133" t="s">
        <v>92</v>
      </c>
      <c r="P133" t="s">
        <v>92</v>
      </c>
      <c r="Q133" t="s">
        <v>92</v>
      </c>
      <c r="S133" t="s">
        <v>92</v>
      </c>
      <c r="V133" t="s">
        <v>92</v>
      </c>
      <c r="Y133" t="s">
        <v>26</v>
      </c>
      <c r="Z133" t="s">
        <v>26</v>
      </c>
    </row>
    <row r="134" spans="3:26">
      <c r="C134" t="s">
        <v>92</v>
      </c>
      <c r="D134" t="s">
        <v>26</v>
      </c>
      <c r="E134" t="s">
        <v>26</v>
      </c>
      <c r="J134" t="s">
        <v>92</v>
      </c>
      <c r="M134" t="s">
        <v>92</v>
      </c>
      <c r="N134" t="s">
        <v>103</v>
      </c>
      <c r="O134" t="s">
        <v>92</v>
      </c>
      <c r="P134" t="s">
        <v>92</v>
      </c>
      <c r="Q134" t="s">
        <v>92</v>
      </c>
      <c r="S134" t="s">
        <v>92</v>
      </c>
      <c r="V134" t="s">
        <v>92</v>
      </c>
      <c r="Y134" t="s">
        <v>26</v>
      </c>
      <c r="Z134" t="s">
        <v>26</v>
      </c>
    </row>
    <row r="135" spans="3:26">
      <c r="C135" t="s">
        <v>92</v>
      </c>
      <c r="D135" t="s">
        <v>26</v>
      </c>
      <c r="E135" t="s">
        <v>26</v>
      </c>
      <c r="J135" t="s">
        <v>92</v>
      </c>
      <c r="M135" t="s">
        <v>92</v>
      </c>
      <c r="N135" t="s">
        <v>103</v>
      </c>
      <c r="O135" t="s">
        <v>92</v>
      </c>
      <c r="P135" t="s">
        <v>92</v>
      </c>
      <c r="Q135" t="s">
        <v>92</v>
      </c>
      <c r="S135" t="s">
        <v>92</v>
      </c>
      <c r="V135" t="s">
        <v>92</v>
      </c>
      <c r="Y135" t="s">
        <v>26</v>
      </c>
      <c r="Z135" t="s">
        <v>26</v>
      </c>
    </row>
    <row r="136" spans="3:26">
      <c r="C136" t="s">
        <v>92</v>
      </c>
      <c r="D136" t="s">
        <v>26</v>
      </c>
      <c r="E136" t="s">
        <v>26</v>
      </c>
      <c r="J136" t="s">
        <v>92</v>
      </c>
      <c r="M136" t="s">
        <v>92</v>
      </c>
      <c r="N136" t="s">
        <v>103</v>
      </c>
      <c r="O136" t="s">
        <v>92</v>
      </c>
      <c r="P136" t="s">
        <v>92</v>
      </c>
      <c r="Q136" t="s">
        <v>92</v>
      </c>
      <c r="S136" t="s">
        <v>92</v>
      </c>
      <c r="V136" t="s">
        <v>92</v>
      </c>
      <c r="Y136" t="s">
        <v>26</v>
      </c>
      <c r="Z136" t="s">
        <v>26</v>
      </c>
    </row>
    <row r="137" spans="3:26">
      <c r="C137" t="s">
        <v>92</v>
      </c>
      <c r="D137" t="s">
        <v>26</v>
      </c>
      <c r="E137" t="s">
        <v>26</v>
      </c>
      <c r="J137" t="s">
        <v>92</v>
      </c>
      <c r="M137" t="s">
        <v>92</v>
      </c>
      <c r="N137" t="s">
        <v>103</v>
      </c>
      <c r="O137" t="s">
        <v>92</v>
      </c>
      <c r="P137" t="s">
        <v>92</v>
      </c>
      <c r="Q137" t="s">
        <v>92</v>
      </c>
      <c r="S137" t="s">
        <v>92</v>
      </c>
      <c r="V137" t="s">
        <v>92</v>
      </c>
      <c r="Y137" t="s">
        <v>26</v>
      </c>
      <c r="Z137" t="s">
        <v>26</v>
      </c>
    </row>
    <row r="138" spans="3:26">
      <c r="C138" t="s">
        <v>92</v>
      </c>
      <c r="D138" t="s">
        <v>26</v>
      </c>
      <c r="E138" t="s">
        <v>26</v>
      </c>
      <c r="J138" t="s">
        <v>92</v>
      </c>
      <c r="M138" t="s">
        <v>92</v>
      </c>
      <c r="N138" t="s">
        <v>103</v>
      </c>
      <c r="O138" t="s">
        <v>92</v>
      </c>
      <c r="P138" t="s">
        <v>92</v>
      </c>
      <c r="Q138" t="s">
        <v>92</v>
      </c>
      <c r="S138" t="s">
        <v>92</v>
      </c>
      <c r="V138" t="s">
        <v>92</v>
      </c>
      <c r="Y138" t="s">
        <v>26</v>
      </c>
      <c r="Z138" t="s">
        <v>26</v>
      </c>
    </row>
    <row r="139" spans="3:26">
      <c r="C139" t="s">
        <v>92</v>
      </c>
      <c r="D139" t="s">
        <v>26</v>
      </c>
      <c r="E139" t="s">
        <v>26</v>
      </c>
      <c r="J139" t="s">
        <v>92</v>
      </c>
      <c r="M139" t="s">
        <v>92</v>
      </c>
      <c r="N139" t="s">
        <v>103</v>
      </c>
      <c r="O139" t="s">
        <v>92</v>
      </c>
      <c r="P139" t="s">
        <v>92</v>
      </c>
      <c r="Q139" t="s">
        <v>92</v>
      </c>
      <c r="S139" t="s">
        <v>92</v>
      </c>
      <c r="V139" t="s">
        <v>92</v>
      </c>
      <c r="Y139" t="s">
        <v>26</v>
      </c>
      <c r="Z139" t="s">
        <v>26</v>
      </c>
    </row>
    <row r="140" spans="3:26">
      <c r="C140" t="s">
        <v>92</v>
      </c>
      <c r="D140" t="s">
        <v>26</v>
      </c>
      <c r="E140" t="s">
        <v>26</v>
      </c>
      <c r="J140" t="s">
        <v>92</v>
      </c>
      <c r="M140" t="s">
        <v>92</v>
      </c>
      <c r="N140" t="s">
        <v>103</v>
      </c>
      <c r="O140" t="s">
        <v>92</v>
      </c>
      <c r="P140" t="s">
        <v>92</v>
      </c>
      <c r="Q140" t="s">
        <v>92</v>
      </c>
      <c r="S140" t="s">
        <v>92</v>
      </c>
      <c r="V140" t="s">
        <v>92</v>
      </c>
      <c r="Y140" t="s">
        <v>26</v>
      </c>
      <c r="Z140" t="s">
        <v>26</v>
      </c>
    </row>
    <row r="141" spans="3:26">
      <c r="C141" t="s">
        <v>92</v>
      </c>
      <c r="D141" t="s">
        <v>26</v>
      </c>
      <c r="E141" t="s">
        <v>26</v>
      </c>
      <c r="J141" t="s">
        <v>92</v>
      </c>
      <c r="M141" t="s">
        <v>92</v>
      </c>
      <c r="N141" t="s">
        <v>103</v>
      </c>
      <c r="O141" t="s">
        <v>92</v>
      </c>
      <c r="P141" t="s">
        <v>92</v>
      </c>
      <c r="Q141" t="s">
        <v>92</v>
      </c>
      <c r="S141" t="s">
        <v>92</v>
      </c>
      <c r="V141" t="s">
        <v>92</v>
      </c>
      <c r="Y141" t="s">
        <v>26</v>
      </c>
      <c r="Z141" t="s">
        <v>26</v>
      </c>
    </row>
    <row r="142" spans="3:26">
      <c r="C142" t="s">
        <v>92</v>
      </c>
      <c r="D142" t="s">
        <v>26</v>
      </c>
      <c r="E142" t="s">
        <v>26</v>
      </c>
      <c r="J142" t="s">
        <v>92</v>
      </c>
      <c r="M142" t="s">
        <v>92</v>
      </c>
      <c r="N142" t="s">
        <v>103</v>
      </c>
      <c r="O142" t="s">
        <v>92</v>
      </c>
      <c r="P142" t="s">
        <v>92</v>
      </c>
      <c r="Q142" t="s">
        <v>92</v>
      </c>
      <c r="S142" t="s">
        <v>92</v>
      </c>
      <c r="V142" t="s">
        <v>92</v>
      </c>
      <c r="Y142" t="s">
        <v>26</v>
      </c>
      <c r="Z142" t="s">
        <v>26</v>
      </c>
    </row>
    <row r="143" spans="3:26">
      <c r="C143" t="s">
        <v>92</v>
      </c>
      <c r="D143" t="s">
        <v>26</v>
      </c>
      <c r="E143" t="s">
        <v>26</v>
      </c>
      <c r="J143" t="s">
        <v>92</v>
      </c>
      <c r="M143" t="s">
        <v>92</v>
      </c>
      <c r="N143" t="s">
        <v>103</v>
      </c>
      <c r="O143" t="s">
        <v>92</v>
      </c>
      <c r="P143" t="s">
        <v>92</v>
      </c>
      <c r="Q143" t="s">
        <v>92</v>
      </c>
      <c r="S143" t="s">
        <v>92</v>
      </c>
      <c r="V143" t="s">
        <v>92</v>
      </c>
      <c r="Y143" t="s">
        <v>26</v>
      </c>
      <c r="Z143" t="s">
        <v>26</v>
      </c>
    </row>
    <row r="144" spans="3:26">
      <c r="C144" t="s">
        <v>92</v>
      </c>
      <c r="D144" t="s">
        <v>26</v>
      </c>
      <c r="E144" t="s">
        <v>26</v>
      </c>
      <c r="J144" t="s">
        <v>92</v>
      </c>
      <c r="M144" t="s">
        <v>92</v>
      </c>
      <c r="N144" t="s">
        <v>103</v>
      </c>
      <c r="O144" t="s">
        <v>92</v>
      </c>
      <c r="P144" t="s">
        <v>92</v>
      </c>
      <c r="Q144" t="s">
        <v>92</v>
      </c>
      <c r="S144" t="s">
        <v>92</v>
      </c>
      <c r="V144" t="s">
        <v>92</v>
      </c>
      <c r="Y144" t="s">
        <v>26</v>
      </c>
      <c r="Z144" t="s">
        <v>26</v>
      </c>
    </row>
    <row r="145" spans="3:26">
      <c r="C145" t="s">
        <v>92</v>
      </c>
      <c r="D145" t="s">
        <v>26</v>
      </c>
      <c r="E145" t="s">
        <v>26</v>
      </c>
      <c r="J145" t="s">
        <v>92</v>
      </c>
      <c r="M145" t="s">
        <v>92</v>
      </c>
      <c r="N145" t="s">
        <v>103</v>
      </c>
      <c r="O145" t="s">
        <v>92</v>
      </c>
      <c r="P145" t="s">
        <v>92</v>
      </c>
      <c r="Q145" t="s">
        <v>92</v>
      </c>
      <c r="S145" t="s">
        <v>92</v>
      </c>
      <c r="V145" t="s">
        <v>92</v>
      </c>
      <c r="Y145" t="s">
        <v>26</v>
      </c>
      <c r="Z145" t="s">
        <v>26</v>
      </c>
    </row>
    <row r="146" spans="3:26">
      <c r="C146" t="s">
        <v>92</v>
      </c>
      <c r="D146" t="s">
        <v>26</v>
      </c>
      <c r="E146" t="s">
        <v>26</v>
      </c>
      <c r="J146" t="s">
        <v>92</v>
      </c>
      <c r="M146" t="s">
        <v>92</v>
      </c>
      <c r="N146" t="s">
        <v>103</v>
      </c>
      <c r="O146" t="s">
        <v>92</v>
      </c>
      <c r="P146" t="s">
        <v>92</v>
      </c>
      <c r="Q146" t="s">
        <v>92</v>
      </c>
      <c r="S146" t="s">
        <v>92</v>
      </c>
      <c r="V146" t="s">
        <v>92</v>
      </c>
      <c r="Y146" t="s">
        <v>26</v>
      </c>
      <c r="Z146" t="s">
        <v>26</v>
      </c>
    </row>
    <row r="147" spans="3:26">
      <c r="C147" t="s">
        <v>92</v>
      </c>
      <c r="D147" t="s">
        <v>26</v>
      </c>
      <c r="E147" t="s">
        <v>26</v>
      </c>
      <c r="J147" t="s">
        <v>92</v>
      </c>
      <c r="M147" t="s">
        <v>92</v>
      </c>
      <c r="N147" t="s">
        <v>103</v>
      </c>
      <c r="O147" t="s">
        <v>92</v>
      </c>
      <c r="P147" t="s">
        <v>92</v>
      </c>
      <c r="Q147" t="s">
        <v>92</v>
      </c>
      <c r="S147" t="s">
        <v>92</v>
      </c>
      <c r="V147" t="s">
        <v>92</v>
      </c>
      <c r="Y147" t="s">
        <v>26</v>
      </c>
      <c r="Z147" t="s">
        <v>26</v>
      </c>
    </row>
    <row r="148" spans="3:26">
      <c r="C148" t="s">
        <v>92</v>
      </c>
      <c r="D148" t="s">
        <v>26</v>
      </c>
      <c r="E148" t="s">
        <v>26</v>
      </c>
      <c r="J148" t="s">
        <v>92</v>
      </c>
      <c r="M148" t="s">
        <v>92</v>
      </c>
      <c r="N148" t="s">
        <v>103</v>
      </c>
      <c r="O148" t="s">
        <v>92</v>
      </c>
      <c r="P148" t="s">
        <v>92</v>
      </c>
      <c r="Q148" t="s">
        <v>92</v>
      </c>
      <c r="S148" t="s">
        <v>92</v>
      </c>
      <c r="V148" t="s">
        <v>92</v>
      </c>
      <c r="Y148" t="s">
        <v>26</v>
      </c>
      <c r="Z148" t="s">
        <v>26</v>
      </c>
    </row>
    <row r="149" spans="3:26">
      <c r="C149" t="s">
        <v>92</v>
      </c>
      <c r="D149" t="s">
        <v>26</v>
      </c>
      <c r="E149" t="s">
        <v>26</v>
      </c>
      <c r="J149" t="s">
        <v>92</v>
      </c>
      <c r="M149" t="s">
        <v>92</v>
      </c>
      <c r="N149" t="s">
        <v>103</v>
      </c>
      <c r="O149" t="s">
        <v>92</v>
      </c>
      <c r="P149" t="s">
        <v>92</v>
      </c>
      <c r="Q149" t="s">
        <v>92</v>
      </c>
      <c r="S149" t="s">
        <v>92</v>
      </c>
      <c r="V149" t="s">
        <v>92</v>
      </c>
      <c r="Y149" t="s">
        <v>26</v>
      </c>
      <c r="Z149" t="s">
        <v>26</v>
      </c>
    </row>
    <row r="150" spans="3:26">
      <c r="C150" t="s">
        <v>92</v>
      </c>
      <c r="D150" t="s">
        <v>26</v>
      </c>
      <c r="E150" t="s">
        <v>26</v>
      </c>
      <c r="J150" t="s">
        <v>92</v>
      </c>
      <c r="M150" t="s">
        <v>92</v>
      </c>
      <c r="N150" t="s">
        <v>103</v>
      </c>
      <c r="O150" t="s">
        <v>92</v>
      </c>
      <c r="P150" t="s">
        <v>92</v>
      </c>
      <c r="Q150" t="s">
        <v>92</v>
      </c>
      <c r="S150" t="s">
        <v>92</v>
      </c>
      <c r="V150" t="s">
        <v>92</v>
      </c>
      <c r="Y150" t="s">
        <v>26</v>
      </c>
      <c r="Z150" t="s">
        <v>26</v>
      </c>
    </row>
    <row r="151" spans="3:26">
      <c r="C151" t="s">
        <v>92</v>
      </c>
      <c r="D151" t="s">
        <v>26</v>
      </c>
      <c r="E151" t="s">
        <v>26</v>
      </c>
      <c r="J151" t="s">
        <v>92</v>
      </c>
      <c r="M151" t="s">
        <v>92</v>
      </c>
      <c r="N151" t="s">
        <v>103</v>
      </c>
      <c r="O151" t="s">
        <v>92</v>
      </c>
      <c r="P151" t="s">
        <v>92</v>
      </c>
      <c r="Q151" t="s">
        <v>92</v>
      </c>
      <c r="S151" t="s">
        <v>92</v>
      </c>
      <c r="V151" t="s">
        <v>92</v>
      </c>
      <c r="Y151" t="s">
        <v>26</v>
      </c>
      <c r="Z151" t="s">
        <v>26</v>
      </c>
    </row>
    <row r="152" spans="3:26">
      <c r="C152" t="s">
        <v>92</v>
      </c>
      <c r="D152" t="s">
        <v>26</v>
      </c>
      <c r="E152" t="s">
        <v>26</v>
      </c>
      <c r="J152" t="s">
        <v>92</v>
      </c>
      <c r="M152" t="s">
        <v>92</v>
      </c>
      <c r="N152" t="s">
        <v>103</v>
      </c>
      <c r="O152" t="s">
        <v>92</v>
      </c>
      <c r="P152" t="s">
        <v>92</v>
      </c>
      <c r="Q152" t="s">
        <v>92</v>
      </c>
      <c r="S152" t="s">
        <v>92</v>
      </c>
      <c r="V152" t="s">
        <v>92</v>
      </c>
      <c r="Y152" t="s">
        <v>26</v>
      </c>
      <c r="Z152" t="s">
        <v>26</v>
      </c>
    </row>
    <row r="153" spans="3:26">
      <c r="C153" t="s">
        <v>92</v>
      </c>
      <c r="D153" t="s">
        <v>26</v>
      </c>
      <c r="E153" t="s">
        <v>26</v>
      </c>
      <c r="J153" t="s">
        <v>92</v>
      </c>
      <c r="M153" t="s">
        <v>92</v>
      </c>
      <c r="N153" t="s">
        <v>103</v>
      </c>
      <c r="O153" t="s">
        <v>92</v>
      </c>
      <c r="P153" t="s">
        <v>92</v>
      </c>
      <c r="Q153" t="s">
        <v>92</v>
      </c>
      <c r="S153" t="s">
        <v>92</v>
      </c>
      <c r="V153" t="s">
        <v>92</v>
      </c>
      <c r="Y153" t="s">
        <v>26</v>
      </c>
      <c r="Z153" t="s">
        <v>26</v>
      </c>
    </row>
    <row r="154" spans="3:26">
      <c r="C154" t="s">
        <v>92</v>
      </c>
      <c r="D154" t="s">
        <v>26</v>
      </c>
      <c r="E154" t="s">
        <v>26</v>
      </c>
      <c r="J154" t="s">
        <v>92</v>
      </c>
      <c r="M154" t="s">
        <v>92</v>
      </c>
      <c r="N154" t="s">
        <v>103</v>
      </c>
      <c r="O154" t="s">
        <v>92</v>
      </c>
      <c r="P154" t="s">
        <v>92</v>
      </c>
      <c r="Q154" t="s">
        <v>92</v>
      </c>
      <c r="S154" t="s">
        <v>92</v>
      </c>
      <c r="V154" t="s">
        <v>92</v>
      </c>
      <c r="Y154" t="s">
        <v>26</v>
      </c>
      <c r="Z154" t="s">
        <v>26</v>
      </c>
    </row>
    <row r="155" spans="3:26">
      <c r="C155" t="s">
        <v>92</v>
      </c>
      <c r="D155" t="s">
        <v>26</v>
      </c>
      <c r="E155" t="s">
        <v>26</v>
      </c>
      <c r="J155" t="s">
        <v>92</v>
      </c>
      <c r="M155" t="s">
        <v>92</v>
      </c>
      <c r="N155" t="s">
        <v>103</v>
      </c>
      <c r="O155" t="s">
        <v>92</v>
      </c>
      <c r="P155" t="s">
        <v>92</v>
      </c>
      <c r="Q155" t="s">
        <v>92</v>
      </c>
      <c r="S155" t="s">
        <v>92</v>
      </c>
      <c r="V155" t="s">
        <v>92</v>
      </c>
      <c r="Y155" t="s">
        <v>26</v>
      </c>
      <c r="Z155" t="s">
        <v>26</v>
      </c>
    </row>
    <row r="156" spans="3:26">
      <c r="C156" t="s">
        <v>92</v>
      </c>
      <c r="D156" t="s">
        <v>26</v>
      </c>
      <c r="E156" t="s">
        <v>26</v>
      </c>
      <c r="J156" t="s">
        <v>92</v>
      </c>
      <c r="M156" t="s">
        <v>92</v>
      </c>
      <c r="N156" t="s">
        <v>103</v>
      </c>
      <c r="O156" t="s">
        <v>92</v>
      </c>
      <c r="P156" t="s">
        <v>92</v>
      </c>
      <c r="Q156" t="s">
        <v>92</v>
      </c>
      <c r="S156" t="s">
        <v>92</v>
      </c>
      <c r="V156" t="s">
        <v>92</v>
      </c>
      <c r="Y156" t="s">
        <v>26</v>
      </c>
      <c r="Z156" t="s">
        <v>26</v>
      </c>
    </row>
    <row r="157" spans="3:26">
      <c r="C157" t="s">
        <v>92</v>
      </c>
      <c r="D157" t="s">
        <v>26</v>
      </c>
      <c r="E157" t="s">
        <v>26</v>
      </c>
      <c r="J157" t="s">
        <v>92</v>
      </c>
      <c r="M157" t="s">
        <v>92</v>
      </c>
      <c r="N157" t="s">
        <v>103</v>
      </c>
      <c r="O157" t="s">
        <v>92</v>
      </c>
      <c r="P157" t="s">
        <v>92</v>
      </c>
      <c r="Q157" t="s">
        <v>92</v>
      </c>
      <c r="S157" t="s">
        <v>92</v>
      </c>
      <c r="V157" t="s">
        <v>92</v>
      </c>
      <c r="Y157" t="s">
        <v>26</v>
      </c>
      <c r="Z157" t="s">
        <v>26</v>
      </c>
    </row>
    <row r="158" spans="3:26">
      <c r="C158" t="s">
        <v>92</v>
      </c>
      <c r="D158" t="s">
        <v>26</v>
      </c>
      <c r="E158" t="s">
        <v>26</v>
      </c>
      <c r="J158" t="s">
        <v>92</v>
      </c>
      <c r="M158" t="s">
        <v>92</v>
      </c>
      <c r="N158" t="s">
        <v>103</v>
      </c>
      <c r="O158" t="s">
        <v>92</v>
      </c>
      <c r="P158" t="s">
        <v>92</v>
      </c>
      <c r="Q158" t="s">
        <v>92</v>
      </c>
      <c r="S158" t="s">
        <v>92</v>
      </c>
      <c r="V158" t="s">
        <v>92</v>
      </c>
      <c r="Y158" t="s">
        <v>26</v>
      </c>
      <c r="Z158" t="s">
        <v>26</v>
      </c>
    </row>
    <row r="159" spans="3:26">
      <c r="C159" t="s">
        <v>92</v>
      </c>
      <c r="D159" t="s">
        <v>26</v>
      </c>
      <c r="E159" t="s">
        <v>26</v>
      </c>
      <c r="J159" t="s">
        <v>92</v>
      </c>
      <c r="M159" t="s">
        <v>92</v>
      </c>
      <c r="N159" t="s">
        <v>103</v>
      </c>
      <c r="O159" t="s">
        <v>92</v>
      </c>
      <c r="P159" t="s">
        <v>92</v>
      </c>
      <c r="Q159" t="s">
        <v>92</v>
      </c>
      <c r="S159" t="s">
        <v>92</v>
      </c>
      <c r="V159" t="s">
        <v>92</v>
      </c>
      <c r="Y159" t="s">
        <v>26</v>
      </c>
      <c r="Z159" t="s">
        <v>26</v>
      </c>
    </row>
    <row r="160" spans="3:26">
      <c r="C160" t="s">
        <v>92</v>
      </c>
      <c r="D160" t="s">
        <v>26</v>
      </c>
      <c r="E160" t="s">
        <v>26</v>
      </c>
      <c r="J160" t="s">
        <v>92</v>
      </c>
      <c r="M160" t="s">
        <v>92</v>
      </c>
      <c r="N160" t="s">
        <v>103</v>
      </c>
      <c r="O160" t="s">
        <v>92</v>
      </c>
      <c r="P160" t="s">
        <v>92</v>
      </c>
      <c r="Q160" t="s">
        <v>92</v>
      </c>
      <c r="S160" t="s">
        <v>92</v>
      </c>
      <c r="V160" t="s">
        <v>92</v>
      </c>
      <c r="Y160" t="s">
        <v>26</v>
      </c>
      <c r="Z160" t="s">
        <v>26</v>
      </c>
    </row>
    <row r="161" spans="3:26">
      <c r="C161" t="s">
        <v>92</v>
      </c>
      <c r="D161" t="s">
        <v>26</v>
      </c>
      <c r="E161" t="s">
        <v>26</v>
      </c>
      <c r="J161" t="s">
        <v>92</v>
      </c>
      <c r="M161" t="s">
        <v>92</v>
      </c>
      <c r="N161" t="s">
        <v>103</v>
      </c>
      <c r="O161" t="s">
        <v>92</v>
      </c>
      <c r="P161" t="s">
        <v>92</v>
      </c>
      <c r="Q161" t="s">
        <v>92</v>
      </c>
      <c r="S161" t="s">
        <v>92</v>
      </c>
      <c r="V161" t="s">
        <v>92</v>
      </c>
      <c r="Y161" t="s">
        <v>26</v>
      </c>
      <c r="Z161" t="s">
        <v>26</v>
      </c>
    </row>
    <row r="162" spans="3:26">
      <c r="C162" t="s">
        <v>92</v>
      </c>
      <c r="D162" t="s">
        <v>26</v>
      </c>
      <c r="E162" t="s">
        <v>26</v>
      </c>
      <c r="J162" t="s">
        <v>92</v>
      </c>
      <c r="M162" t="s">
        <v>92</v>
      </c>
      <c r="N162" t="s">
        <v>103</v>
      </c>
      <c r="O162" t="s">
        <v>92</v>
      </c>
      <c r="P162" t="s">
        <v>92</v>
      </c>
      <c r="Q162" t="s">
        <v>92</v>
      </c>
      <c r="S162" t="s">
        <v>92</v>
      </c>
      <c r="V162" t="s">
        <v>92</v>
      </c>
      <c r="Y162" t="s">
        <v>26</v>
      </c>
      <c r="Z162" t="s">
        <v>26</v>
      </c>
    </row>
    <row r="163" spans="3:26">
      <c r="C163" t="s">
        <v>92</v>
      </c>
      <c r="D163" t="s">
        <v>26</v>
      </c>
      <c r="E163" t="s">
        <v>26</v>
      </c>
      <c r="J163" t="s">
        <v>92</v>
      </c>
      <c r="M163" t="s">
        <v>92</v>
      </c>
      <c r="N163" t="s">
        <v>103</v>
      </c>
      <c r="O163" t="s">
        <v>92</v>
      </c>
      <c r="P163" t="s">
        <v>92</v>
      </c>
      <c r="Q163" t="s">
        <v>92</v>
      </c>
      <c r="S163" t="s">
        <v>92</v>
      </c>
      <c r="V163" t="s">
        <v>92</v>
      </c>
      <c r="Y163" t="s">
        <v>26</v>
      </c>
      <c r="Z163" t="s">
        <v>26</v>
      </c>
    </row>
    <row r="164" spans="3:26">
      <c r="C164" t="s">
        <v>92</v>
      </c>
      <c r="D164" t="s">
        <v>26</v>
      </c>
      <c r="E164" t="s">
        <v>26</v>
      </c>
      <c r="J164" t="s">
        <v>92</v>
      </c>
      <c r="M164" t="s">
        <v>92</v>
      </c>
      <c r="N164" t="s">
        <v>103</v>
      </c>
      <c r="O164" t="s">
        <v>92</v>
      </c>
      <c r="P164" t="s">
        <v>92</v>
      </c>
      <c r="Q164" t="s">
        <v>92</v>
      </c>
      <c r="S164" t="s">
        <v>92</v>
      </c>
      <c r="V164" t="s">
        <v>92</v>
      </c>
      <c r="Y164" t="s">
        <v>26</v>
      </c>
      <c r="Z164" t="s">
        <v>26</v>
      </c>
    </row>
    <row r="165" spans="3:26">
      <c r="C165" t="s">
        <v>92</v>
      </c>
      <c r="D165" t="s">
        <v>26</v>
      </c>
      <c r="E165" t="s">
        <v>26</v>
      </c>
      <c r="J165" t="s">
        <v>92</v>
      </c>
      <c r="M165" t="s">
        <v>92</v>
      </c>
      <c r="N165" t="s">
        <v>103</v>
      </c>
      <c r="O165" t="s">
        <v>92</v>
      </c>
      <c r="P165" t="s">
        <v>92</v>
      </c>
      <c r="Q165" t="s">
        <v>92</v>
      </c>
      <c r="S165" t="s">
        <v>92</v>
      </c>
      <c r="V165" t="s">
        <v>92</v>
      </c>
      <c r="Y165" t="s">
        <v>26</v>
      </c>
      <c r="Z165" t="s">
        <v>26</v>
      </c>
    </row>
    <row r="166" spans="3:26">
      <c r="C166" t="s">
        <v>92</v>
      </c>
      <c r="D166" t="s">
        <v>26</v>
      </c>
      <c r="E166" t="s">
        <v>26</v>
      </c>
      <c r="J166" t="s">
        <v>92</v>
      </c>
      <c r="M166" t="s">
        <v>92</v>
      </c>
      <c r="N166" t="s">
        <v>103</v>
      </c>
      <c r="O166" t="s">
        <v>92</v>
      </c>
      <c r="P166" t="s">
        <v>92</v>
      </c>
      <c r="Q166" t="s">
        <v>92</v>
      </c>
      <c r="S166" t="s">
        <v>92</v>
      </c>
      <c r="V166" t="s">
        <v>92</v>
      </c>
      <c r="Y166" t="s">
        <v>26</v>
      </c>
      <c r="Z166" t="s">
        <v>26</v>
      </c>
    </row>
    <row r="167" spans="3:26">
      <c r="C167" t="s">
        <v>92</v>
      </c>
      <c r="D167" t="s">
        <v>26</v>
      </c>
      <c r="E167" t="s">
        <v>26</v>
      </c>
      <c r="J167" t="s">
        <v>92</v>
      </c>
      <c r="M167" t="s">
        <v>92</v>
      </c>
      <c r="N167" t="s">
        <v>103</v>
      </c>
      <c r="O167" t="s">
        <v>92</v>
      </c>
      <c r="P167" t="s">
        <v>92</v>
      </c>
      <c r="Q167" t="s">
        <v>92</v>
      </c>
      <c r="S167" t="s">
        <v>92</v>
      </c>
      <c r="V167" t="s">
        <v>92</v>
      </c>
      <c r="Y167" t="s">
        <v>26</v>
      </c>
      <c r="Z167" t="s">
        <v>26</v>
      </c>
    </row>
    <row r="168" spans="3:26">
      <c r="C168" t="s">
        <v>92</v>
      </c>
      <c r="D168" t="s">
        <v>26</v>
      </c>
      <c r="E168" t="s">
        <v>26</v>
      </c>
      <c r="J168" t="s">
        <v>92</v>
      </c>
      <c r="M168" t="s">
        <v>92</v>
      </c>
      <c r="N168" t="s">
        <v>103</v>
      </c>
      <c r="O168" t="s">
        <v>92</v>
      </c>
      <c r="P168" t="s">
        <v>92</v>
      </c>
      <c r="Q168" t="s">
        <v>92</v>
      </c>
      <c r="S168" t="s">
        <v>92</v>
      </c>
      <c r="V168" t="s">
        <v>92</v>
      </c>
      <c r="Y168" t="s">
        <v>26</v>
      </c>
      <c r="Z168" t="s">
        <v>26</v>
      </c>
    </row>
    <row r="169" spans="3:26">
      <c r="C169" t="s">
        <v>92</v>
      </c>
      <c r="D169" t="s">
        <v>26</v>
      </c>
      <c r="E169" t="s">
        <v>26</v>
      </c>
      <c r="J169" t="s">
        <v>92</v>
      </c>
      <c r="M169" t="s">
        <v>92</v>
      </c>
      <c r="N169" t="s">
        <v>103</v>
      </c>
      <c r="O169" t="s">
        <v>92</v>
      </c>
      <c r="P169" t="s">
        <v>92</v>
      </c>
      <c r="Q169" t="s">
        <v>92</v>
      </c>
      <c r="S169" t="s">
        <v>92</v>
      </c>
      <c r="V169" t="s">
        <v>92</v>
      </c>
      <c r="Y169" t="s">
        <v>26</v>
      </c>
      <c r="Z169" t="s">
        <v>26</v>
      </c>
    </row>
    <row r="170" spans="3:26">
      <c r="C170" t="s">
        <v>92</v>
      </c>
      <c r="D170" t="s">
        <v>26</v>
      </c>
      <c r="E170" t="s">
        <v>26</v>
      </c>
      <c r="J170" t="s">
        <v>92</v>
      </c>
      <c r="M170" t="s">
        <v>92</v>
      </c>
      <c r="N170" t="s">
        <v>103</v>
      </c>
      <c r="O170" t="s">
        <v>92</v>
      </c>
      <c r="P170" t="s">
        <v>92</v>
      </c>
      <c r="Q170" t="s">
        <v>92</v>
      </c>
      <c r="S170" t="s">
        <v>92</v>
      </c>
      <c r="V170" t="s">
        <v>92</v>
      </c>
      <c r="Y170" t="s">
        <v>26</v>
      </c>
      <c r="Z170" t="s">
        <v>26</v>
      </c>
    </row>
    <row r="171" spans="3:26">
      <c r="C171" t="s">
        <v>92</v>
      </c>
      <c r="D171" t="s">
        <v>26</v>
      </c>
      <c r="E171" t="s">
        <v>26</v>
      </c>
      <c r="J171" t="s">
        <v>92</v>
      </c>
      <c r="M171" t="s">
        <v>92</v>
      </c>
      <c r="N171" t="s">
        <v>103</v>
      </c>
      <c r="O171" t="s">
        <v>92</v>
      </c>
      <c r="P171" t="s">
        <v>92</v>
      </c>
      <c r="Q171" t="s">
        <v>92</v>
      </c>
      <c r="S171" t="s">
        <v>92</v>
      </c>
      <c r="V171" t="s">
        <v>92</v>
      </c>
      <c r="Y171" t="s">
        <v>26</v>
      </c>
      <c r="Z171" t="s">
        <v>26</v>
      </c>
    </row>
    <row r="172" spans="3:26">
      <c r="C172" t="s">
        <v>92</v>
      </c>
      <c r="D172" t="s">
        <v>26</v>
      </c>
      <c r="E172" t="s">
        <v>26</v>
      </c>
      <c r="J172" t="s">
        <v>92</v>
      </c>
      <c r="M172" t="s">
        <v>92</v>
      </c>
      <c r="N172" t="s">
        <v>103</v>
      </c>
      <c r="O172" t="s">
        <v>92</v>
      </c>
      <c r="P172" t="s">
        <v>92</v>
      </c>
      <c r="Q172" t="s">
        <v>92</v>
      </c>
      <c r="S172" t="s">
        <v>92</v>
      </c>
      <c r="V172" t="s">
        <v>92</v>
      </c>
      <c r="Y172" t="s">
        <v>26</v>
      </c>
      <c r="Z172" t="s">
        <v>26</v>
      </c>
    </row>
    <row r="173" spans="3:26">
      <c r="C173" t="s">
        <v>92</v>
      </c>
      <c r="D173" t="s">
        <v>26</v>
      </c>
      <c r="E173" t="s">
        <v>26</v>
      </c>
      <c r="J173" t="s">
        <v>92</v>
      </c>
      <c r="M173" t="s">
        <v>92</v>
      </c>
      <c r="N173" t="s">
        <v>103</v>
      </c>
      <c r="O173" t="s">
        <v>92</v>
      </c>
      <c r="P173" t="s">
        <v>92</v>
      </c>
      <c r="Q173" t="s">
        <v>92</v>
      </c>
      <c r="S173" t="s">
        <v>92</v>
      </c>
      <c r="V173" t="s">
        <v>92</v>
      </c>
      <c r="Y173" t="s">
        <v>26</v>
      </c>
      <c r="Z173" t="s">
        <v>26</v>
      </c>
    </row>
    <row r="174" spans="3:26">
      <c r="C174" t="s">
        <v>92</v>
      </c>
      <c r="D174" t="s">
        <v>26</v>
      </c>
      <c r="E174" t="s">
        <v>26</v>
      </c>
      <c r="J174" t="s">
        <v>92</v>
      </c>
      <c r="M174" t="s">
        <v>92</v>
      </c>
      <c r="N174" t="s">
        <v>103</v>
      </c>
      <c r="O174" t="s">
        <v>92</v>
      </c>
      <c r="P174" t="s">
        <v>92</v>
      </c>
      <c r="Q174" t="s">
        <v>92</v>
      </c>
      <c r="S174" t="s">
        <v>92</v>
      </c>
      <c r="V174" t="s">
        <v>92</v>
      </c>
      <c r="Y174" t="s">
        <v>26</v>
      </c>
      <c r="Z174" t="s">
        <v>26</v>
      </c>
    </row>
    <row r="175" spans="3:26">
      <c r="C175" t="s">
        <v>92</v>
      </c>
      <c r="D175" t="s">
        <v>26</v>
      </c>
      <c r="E175" t="s">
        <v>26</v>
      </c>
      <c r="J175" t="s">
        <v>92</v>
      </c>
      <c r="M175" t="s">
        <v>92</v>
      </c>
      <c r="N175" t="s">
        <v>103</v>
      </c>
      <c r="O175" t="s">
        <v>92</v>
      </c>
      <c r="P175" t="s">
        <v>92</v>
      </c>
      <c r="Q175" t="s">
        <v>92</v>
      </c>
      <c r="S175" t="s">
        <v>92</v>
      </c>
      <c r="V175" t="s">
        <v>92</v>
      </c>
      <c r="Y175" t="s">
        <v>26</v>
      </c>
      <c r="Z175" t="s">
        <v>26</v>
      </c>
    </row>
    <row r="176" spans="3:26">
      <c r="C176" t="s">
        <v>92</v>
      </c>
      <c r="D176" t="s">
        <v>26</v>
      </c>
      <c r="E176" t="s">
        <v>26</v>
      </c>
      <c r="J176" t="s">
        <v>92</v>
      </c>
      <c r="M176" t="s">
        <v>92</v>
      </c>
      <c r="N176" t="s">
        <v>103</v>
      </c>
      <c r="O176" t="s">
        <v>92</v>
      </c>
      <c r="P176" t="s">
        <v>92</v>
      </c>
      <c r="Q176" t="s">
        <v>92</v>
      </c>
      <c r="S176" t="s">
        <v>92</v>
      </c>
      <c r="V176" t="s">
        <v>92</v>
      </c>
      <c r="Y176" t="s">
        <v>26</v>
      </c>
      <c r="Z176" t="s">
        <v>26</v>
      </c>
    </row>
    <row r="177" spans="3:26">
      <c r="C177" t="s">
        <v>92</v>
      </c>
      <c r="D177" t="s">
        <v>26</v>
      </c>
      <c r="E177" t="s">
        <v>26</v>
      </c>
      <c r="J177" t="s">
        <v>92</v>
      </c>
      <c r="M177" t="s">
        <v>92</v>
      </c>
      <c r="N177" t="s">
        <v>103</v>
      </c>
      <c r="O177" t="s">
        <v>92</v>
      </c>
      <c r="P177" t="s">
        <v>92</v>
      </c>
      <c r="Q177" t="s">
        <v>92</v>
      </c>
      <c r="S177" t="s">
        <v>92</v>
      </c>
      <c r="V177" t="s">
        <v>92</v>
      </c>
      <c r="Y177" t="s">
        <v>26</v>
      </c>
      <c r="Z177" t="s">
        <v>26</v>
      </c>
    </row>
    <row r="178" spans="3:26">
      <c r="C178" t="s">
        <v>92</v>
      </c>
      <c r="D178" t="s">
        <v>26</v>
      </c>
      <c r="E178" t="s">
        <v>26</v>
      </c>
      <c r="J178" t="s">
        <v>92</v>
      </c>
      <c r="M178" t="s">
        <v>92</v>
      </c>
      <c r="N178" t="s">
        <v>103</v>
      </c>
      <c r="O178" t="s">
        <v>92</v>
      </c>
      <c r="P178" t="s">
        <v>92</v>
      </c>
      <c r="Q178" t="s">
        <v>92</v>
      </c>
      <c r="S178" t="s">
        <v>92</v>
      </c>
      <c r="V178" t="s">
        <v>92</v>
      </c>
      <c r="Y178" t="s">
        <v>26</v>
      </c>
      <c r="Z178" t="s">
        <v>26</v>
      </c>
    </row>
    <row r="179" spans="3:26">
      <c r="C179" t="s">
        <v>92</v>
      </c>
      <c r="D179" t="s">
        <v>26</v>
      </c>
      <c r="E179" t="s">
        <v>26</v>
      </c>
      <c r="J179" t="s">
        <v>92</v>
      </c>
      <c r="M179" t="s">
        <v>92</v>
      </c>
      <c r="N179" t="s">
        <v>103</v>
      </c>
      <c r="O179" t="s">
        <v>92</v>
      </c>
      <c r="P179" t="s">
        <v>92</v>
      </c>
      <c r="Q179" t="s">
        <v>92</v>
      </c>
      <c r="S179" t="s">
        <v>92</v>
      </c>
      <c r="V179" t="s">
        <v>92</v>
      </c>
      <c r="Y179" t="s">
        <v>26</v>
      </c>
      <c r="Z179" t="s">
        <v>26</v>
      </c>
    </row>
    <row r="180" spans="3:26">
      <c r="C180" t="s">
        <v>92</v>
      </c>
      <c r="D180" t="s">
        <v>26</v>
      </c>
      <c r="E180" t="s">
        <v>26</v>
      </c>
      <c r="J180" t="s">
        <v>92</v>
      </c>
      <c r="M180" t="s">
        <v>92</v>
      </c>
      <c r="N180" t="s">
        <v>103</v>
      </c>
      <c r="O180" t="s">
        <v>92</v>
      </c>
      <c r="P180" t="s">
        <v>92</v>
      </c>
      <c r="Q180" t="s">
        <v>92</v>
      </c>
      <c r="S180" t="s">
        <v>92</v>
      </c>
      <c r="V180" t="s">
        <v>92</v>
      </c>
      <c r="Y180" t="s">
        <v>26</v>
      </c>
      <c r="Z180" t="s">
        <v>26</v>
      </c>
    </row>
    <row r="181" spans="3:26">
      <c r="C181" t="s">
        <v>92</v>
      </c>
      <c r="D181" t="s">
        <v>26</v>
      </c>
      <c r="E181" t="s">
        <v>26</v>
      </c>
      <c r="J181" t="s">
        <v>92</v>
      </c>
      <c r="M181" t="s">
        <v>92</v>
      </c>
      <c r="N181" t="s">
        <v>103</v>
      </c>
      <c r="O181" t="s">
        <v>92</v>
      </c>
      <c r="P181" t="s">
        <v>92</v>
      </c>
      <c r="Q181" t="s">
        <v>92</v>
      </c>
      <c r="S181" t="s">
        <v>92</v>
      </c>
      <c r="V181" t="s">
        <v>92</v>
      </c>
      <c r="Y181" t="s">
        <v>26</v>
      </c>
      <c r="Z181" t="s">
        <v>26</v>
      </c>
    </row>
    <row r="182" spans="3:26">
      <c r="C182" t="s">
        <v>92</v>
      </c>
      <c r="D182" t="s">
        <v>26</v>
      </c>
      <c r="E182" t="s">
        <v>26</v>
      </c>
      <c r="J182" t="s">
        <v>92</v>
      </c>
      <c r="M182" t="s">
        <v>92</v>
      </c>
      <c r="N182" t="s">
        <v>103</v>
      </c>
      <c r="O182" t="s">
        <v>92</v>
      </c>
      <c r="P182" t="s">
        <v>92</v>
      </c>
      <c r="Q182" t="s">
        <v>92</v>
      </c>
      <c r="S182" t="s">
        <v>92</v>
      </c>
      <c r="V182" t="s">
        <v>92</v>
      </c>
      <c r="Y182" t="s">
        <v>26</v>
      </c>
      <c r="Z182" t="s">
        <v>26</v>
      </c>
    </row>
    <row r="183" spans="3:26">
      <c r="C183" t="s">
        <v>92</v>
      </c>
      <c r="D183" t="s">
        <v>26</v>
      </c>
      <c r="E183" t="s">
        <v>26</v>
      </c>
      <c r="J183" t="s">
        <v>92</v>
      </c>
      <c r="M183" t="s">
        <v>92</v>
      </c>
      <c r="N183" t="s">
        <v>103</v>
      </c>
      <c r="O183" t="s">
        <v>92</v>
      </c>
      <c r="P183" t="s">
        <v>92</v>
      </c>
      <c r="Q183" t="s">
        <v>92</v>
      </c>
      <c r="S183" t="s">
        <v>92</v>
      </c>
      <c r="V183" t="s">
        <v>92</v>
      </c>
      <c r="Y183" t="s">
        <v>26</v>
      </c>
      <c r="Z183" t="s">
        <v>26</v>
      </c>
    </row>
    <row r="184" spans="3:26">
      <c r="C184" t="s">
        <v>92</v>
      </c>
      <c r="D184" t="s">
        <v>26</v>
      </c>
      <c r="E184" t="s">
        <v>26</v>
      </c>
      <c r="J184" t="s">
        <v>92</v>
      </c>
      <c r="M184" t="s">
        <v>92</v>
      </c>
      <c r="N184" t="s">
        <v>103</v>
      </c>
      <c r="O184" t="s">
        <v>92</v>
      </c>
      <c r="P184" t="s">
        <v>92</v>
      </c>
      <c r="Q184" t="s">
        <v>92</v>
      </c>
      <c r="S184" t="s">
        <v>92</v>
      </c>
      <c r="V184" t="s">
        <v>92</v>
      </c>
      <c r="Y184" t="s">
        <v>26</v>
      </c>
      <c r="Z184" t="s">
        <v>26</v>
      </c>
    </row>
    <row r="185" spans="3:26">
      <c r="C185" t="s">
        <v>92</v>
      </c>
      <c r="D185" t="s">
        <v>26</v>
      </c>
      <c r="E185" t="s">
        <v>26</v>
      </c>
      <c r="J185" t="s">
        <v>92</v>
      </c>
      <c r="M185" t="s">
        <v>92</v>
      </c>
      <c r="N185" t="s">
        <v>103</v>
      </c>
      <c r="O185" t="s">
        <v>92</v>
      </c>
      <c r="P185" t="s">
        <v>92</v>
      </c>
      <c r="Q185" t="s">
        <v>92</v>
      </c>
      <c r="S185" t="s">
        <v>92</v>
      </c>
      <c r="V185" t="s">
        <v>92</v>
      </c>
      <c r="Y185" t="s">
        <v>26</v>
      </c>
      <c r="Z185" t="s">
        <v>26</v>
      </c>
    </row>
    <row r="186" spans="3:26">
      <c r="C186" t="s">
        <v>92</v>
      </c>
      <c r="D186" t="s">
        <v>26</v>
      </c>
      <c r="E186" t="s">
        <v>26</v>
      </c>
      <c r="J186" t="s">
        <v>92</v>
      </c>
      <c r="M186" t="s">
        <v>92</v>
      </c>
      <c r="N186" t="s">
        <v>103</v>
      </c>
      <c r="O186" t="s">
        <v>92</v>
      </c>
      <c r="P186" t="s">
        <v>92</v>
      </c>
      <c r="Q186" t="s">
        <v>92</v>
      </c>
      <c r="S186" t="s">
        <v>92</v>
      </c>
      <c r="V186" t="s">
        <v>92</v>
      </c>
      <c r="Y186" t="s">
        <v>26</v>
      </c>
      <c r="Z186" t="s">
        <v>26</v>
      </c>
    </row>
    <row r="187" spans="3:26">
      <c r="C187" t="s">
        <v>92</v>
      </c>
      <c r="D187" t="s">
        <v>26</v>
      </c>
      <c r="E187" t="s">
        <v>26</v>
      </c>
      <c r="J187" t="s">
        <v>92</v>
      </c>
      <c r="M187" t="s">
        <v>92</v>
      </c>
      <c r="N187" t="s">
        <v>103</v>
      </c>
      <c r="O187" t="s">
        <v>92</v>
      </c>
      <c r="P187" t="s">
        <v>92</v>
      </c>
      <c r="Q187" t="s">
        <v>92</v>
      </c>
      <c r="S187" t="s">
        <v>92</v>
      </c>
      <c r="V187" t="s">
        <v>92</v>
      </c>
      <c r="Y187" t="s">
        <v>26</v>
      </c>
      <c r="Z187" t="s">
        <v>26</v>
      </c>
    </row>
    <row r="188" spans="3:26">
      <c r="C188" t="s">
        <v>92</v>
      </c>
      <c r="D188" t="s">
        <v>26</v>
      </c>
      <c r="E188" t="s">
        <v>26</v>
      </c>
      <c r="J188" t="s">
        <v>92</v>
      </c>
      <c r="M188" t="s">
        <v>92</v>
      </c>
      <c r="N188" t="s">
        <v>103</v>
      </c>
      <c r="O188" t="s">
        <v>92</v>
      </c>
      <c r="P188" t="s">
        <v>92</v>
      </c>
      <c r="Q188" t="s">
        <v>92</v>
      </c>
      <c r="S188" t="s">
        <v>92</v>
      </c>
      <c r="V188" t="s">
        <v>92</v>
      </c>
      <c r="Y188" t="s">
        <v>26</v>
      </c>
      <c r="Z188" t="s">
        <v>26</v>
      </c>
    </row>
    <row r="189" spans="3:26">
      <c r="C189" t="s">
        <v>92</v>
      </c>
      <c r="D189" t="s">
        <v>26</v>
      </c>
      <c r="E189" t="s">
        <v>26</v>
      </c>
      <c r="J189" t="s">
        <v>92</v>
      </c>
      <c r="M189" t="s">
        <v>92</v>
      </c>
      <c r="N189" t="s">
        <v>103</v>
      </c>
      <c r="O189" t="s">
        <v>92</v>
      </c>
      <c r="P189" t="s">
        <v>92</v>
      </c>
      <c r="Q189" t="s">
        <v>92</v>
      </c>
      <c r="S189" t="s">
        <v>92</v>
      </c>
      <c r="V189" t="s">
        <v>92</v>
      </c>
      <c r="Y189" t="s">
        <v>26</v>
      </c>
      <c r="Z189" t="s">
        <v>26</v>
      </c>
    </row>
    <row r="190" spans="3:26">
      <c r="C190" t="s">
        <v>92</v>
      </c>
      <c r="D190" t="s">
        <v>26</v>
      </c>
      <c r="E190" t="s">
        <v>26</v>
      </c>
      <c r="J190" t="s">
        <v>92</v>
      </c>
      <c r="M190" t="s">
        <v>92</v>
      </c>
      <c r="N190" t="s">
        <v>103</v>
      </c>
      <c r="O190" t="s">
        <v>92</v>
      </c>
      <c r="P190" t="s">
        <v>92</v>
      </c>
      <c r="Q190" t="s">
        <v>92</v>
      </c>
      <c r="S190" t="s">
        <v>92</v>
      </c>
      <c r="V190" t="s">
        <v>92</v>
      </c>
      <c r="Y190" t="s">
        <v>26</v>
      </c>
      <c r="Z190" t="s">
        <v>26</v>
      </c>
    </row>
    <row r="191" spans="3:26">
      <c r="C191" t="s">
        <v>92</v>
      </c>
      <c r="D191" t="s">
        <v>26</v>
      </c>
      <c r="E191" t="s">
        <v>26</v>
      </c>
      <c r="J191" t="s">
        <v>92</v>
      </c>
      <c r="M191" t="s">
        <v>92</v>
      </c>
      <c r="N191" t="s">
        <v>103</v>
      </c>
      <c r="O191" t="s">
        <v>92</v>
      </c>
      <c r="P191" t="s">
        <v>92</v>
      </c>
      <c r="Q191" t="s">
        <v>92</v>
      </c>
      <c r="S191" t="s">
        <v>92</v>
      </c>
      <c r="V191" t="s">
        <v>92</v>
      </c>
      <c r="Y191" t="s">
        <v>26</v>
      </c>
      <c r="Z191" t="s">
        <v>26</v>
      </c>
    </row>
    <row r="192" spans="3:26">
      <c r="C192" t="s">
        <v>92</v>
      </c>
      <c r="D192" t="s">
        <v>26</v>
      </c>
      <c r="E192" t="s">
        <v>26</v>
      </c>
      <c r="J192" t="s">
        <v>92</v>
      </c>
      <c r="M192" t="s">
        <v>92</v>
      </c>
      <c r="N192" t="s">
        <v>103</v>
      </c>
      <c r="O192" t="s">
        <v>92</v>
      </c>
      <c r="P192" t="s">
        <v>92</v>
      </c>
      <c r="Q192" t="s">
        <v>92</v>
      </c>
      <c r="S192" t="s">
        <v>92</v>
      </c>
      <c r="V192" t="s">
        <v>92</v>
      </c>
      <c r="Y192" t="s">
        <v>26</v>
      </c>
      <c r="Z192" t="s">
        <v>26</v>
      </c>
    </row>
    <row r="193" spans="3:26">
      <c r="C193" t="s">
        <v>92</v>
      </c>
      <c r="D193" t="s">
        <v>26</v>
      </c>
      <c r="E193" t="s">
        <v>26</v>
      </c>
      <c r="J193" t="s">
        <v>92</v>
      </c>
      <c r="M193" t="s">
        <v>92</v>
      </c>
      <c r="N193" t="s">
        <v>103</v>
      </c>
      <c r="O193" t="s">
        <v>92</v>
      </c>
      <c r="P193" t="s">
        <v>92</v>
      </c>
      <c r="Q193" t="s">
        <v>92</v>
      </c>
      <c r="S193" t="s">
        <v>92</v>
      </c>
      <c r="V193" t="s">
        <v>92</v>
      </c>
      <c r="Y193" t="s">
        <v>26</v>
      </c>
      <c r="Z193" t="s">
        <v>26</v>
      </c>
    </row>
    <row r="194" spans="3:26">
      <c r="C194" t="s">
        <v>92</v>
      </c>
      <c r="D194" t="s">
        <v>26</v>
      </c>
      <c r="E194" t="s">
        <v>26</v>
      </c>
      <c r="J194" t="s">
        <v>92</v>
      </c>
      <c r="M194" t="s">
        <v>92</v>
      </c>
      <c r="N194" t="s">
        <v>103</v>
      </c>
      <c r="O194" t="s">
        <v>92</v>
      </c>
      <c r="P194" t="s">
        <v>92</v>
      </c>
      <c r="Q194" t="s">
        <v>92</v>
      </c>
      <c r="S194" t="s">
        <v>92</v>
      </c>
      <c r="V194" t="s">
        <v>92</v>
      </c>
      <c r="Y194" t="s">
        <v>26</v>
      </c>
      <c r="Z194" t="s">
        <v>26</v>
      </c>
    </row>
    <row r="195" spans="3:26">
      <c r="C195" t="s">
        <v>92</v>
      </c>
      <c r="D195" t="s">
        <v>26</v>
      </c>
      <c r="E195" t="s">
        <v>26</v>
      </c>
      <c r="J195" t="s">
        <v>92</v>
      </c>
      <c r="M195" t="s">
        <v>92</v>
      </c>
      <c r="N195" t="s">
        <v>103</v>
      </c>
      <c r="O195" t="s">
        <v>92</v>
      </c>
      <c r="P195" t="s">
        <v>92</v>
      </c>
      <c r="Q195" t="s">
        <v>92</v>
      </c>
      <c r="S195" t="s">
        <v>92</v>
      </c>
      <c r="V195" t="s">
        <v>92</v>
      </c>
      <c r="Y195" t="s">
        <v>26</v>
      </c>
      <c r="Z195" t="s">
        <v>26</v>
      </c>
    </row>
    <row r="196" spans="3:26">
      <c r="C196" t="s">
        <v>92</v>
      </c>
      <c r="D196" t="s">
        <v>26</v>
      </c>
      <c r="E196" t="s">
        <v>26</v>
      </c>
      <c r="J196" t="s">
        <v>92</v>
      </c>
      <c r="M196" t="s">
        <v>92</v>
      </c>
      <c r="N196" t="s">
        <v>103</v>
      </c>
      <c r="O196" t="s">
        <v>92</v>
      </c>
      <c r="P196" t="s">
        <v>92</v>
      </c>
      <c r="Q196" t="s">
        <v>92</v>
      </c>
      <c r="S196" t="s">
        <v>92</v>
      </c>
      <c r="V196" t="s">
        <v>92</v>
      </c>
      <c r="Y196" t="s">
        <v>26</v>
      </c>
      <c r="Z196" t="s">
        <v>26</v>
      </c>
    </row>
    <row r="197" spans="3:26">
      <c r="C197" t="s">
        <v>92</v>
      </c>
      <c r="D197" t="s">
        <v>26</v>
      </c>
      <c r="E197" t="s">
        <v>26</v>
      </c>
      <c r="J197" t="s">
        <v>92</v>
      </c>
      <c r="M197" t="s">
        <v>92</v>
      </c>
      <c r="N197" t="s">
        <v>103</v>
      </c>
      <c r="O197" t="s">
        <v>92</v>
      </c>
      <c r="P197" t="s">
        <v>92</v>
      </c>
      <c r="Q197" t="s">
        <v>92</v>
      </c>
      <c r="S197" t="s">
        <v>92</v>
      </c>
      <c r="V197" t="s">
        <v>92</v>
      </c>
      <c r="Y197" t="s">
        <v>26</v>
      </c>
      <c r="Z197" t="s">
        <v>26</v>
      </c>
    </row>
    <row r="198" spans="3:26">
      <c r="C198" t="s">
        <v>92</v>
      </c>
      <c r="D198" t="s">
        <v>26</v>
      </c>
      <c r="E198" t="s">
        <v>26</v>
      </c>
      <c r="J198" t="s">
        <v>92</v>
      </c>
      <c r="M198" t="s">
        <v>92</v>
      </c>
      <c r="N198" t="s">
        <v>103</v>
      </c>
      <c r="O198" t="s">
        <v>92</v>
      </c>
      <c r="P198" t="s">
        <v>92</v>
      </c>
      <c r="Q198" t="s">
        <v>92</v>
      </c>
      <c r="S198" t="s">
        <v>92</v>
      </c>
      <c r="V198" t="s">
        <v>92</v>
      </c>
      <c r="Y198" t="s">
        <v>26</v>
      </c>
      <c r="Z198" t="s">
        <v>26</v>
      </c>
    </row>
    <row r="199" spans="3:26">
      <c r="C199" t="s">
        <v>92</v>
      </c>
      <c r="D199" t="s">
        <v>26</v>
      </c>
      <c r="E199" t="s">
        <v>26</v>
      </c>
      <c r="J199" t="s">
        <v>92</v>
      </c>
      <c r="M199" t="s">
        <v>92</v>
      </c>
      <c r="N199" t="s">
        <v>103</v>
      </c>
      <c r="O199" t="s">
        <v>92</v>
      </c>
      <c r="P199" t="s">
        <v>92</v>
      </c>
      <c r="Q199" t="s">
        <v>92</v>
      </c>
      <c r="S199" t="s">
        <v>92</v>
      </c>
      <c r="V199" t="s">
        <v>92</v>
      </c>
      <c r="Y199" t="s">
        <v>26</v>
      </c>
      <c r="Z199" t="s">
        <v>26</v>
      </c>
    </row>
    <row r="200" spans="3:26">
      <c r="C200" t="s">
        <v>92</v>
      </c>
      <c r="D200" t="s">
        <v>26</v>
      </c>
      <c r="E200" t="s">
        <v>26</v>
      </c>
      <c r="J200" t="s">
        <v>92</v>
      </c>
      <c r="M200" t="s">
        <v>92</v>
      </c>
      <c r="N200" t="s">
        <v>103</v>
      </c>
      <c r="O200" t="s">
        <v>92</v>
      </c>
      <c r="P200" t="s">
        <v>92</v>
      </c>
      <c r="Q200" t="s">
        <v>92</v>
      </c>
      <c r="S200" t="s">
        <v>92</v>
      </c>
      <c r="V200" t="s">
        <v>92</v>
      </c>
      <c r="Y200" t="s">
        <v>26</v>
      </c>
      <c r="Z200" t="s">
        <v>26</v>
      </c>
    </row>
    <row r="201" spans="3:26">
      <c r="C201" t="s">
        <v>92</v>
      </c>
      <c r="D201" t="s">
        <v>26</v>
      </c>
      <c r="E201" t="s">
        <v>26</v>
      </c>
      <c r="J201" t="s">
        <v>92</v>
      </c>
      <c r="M201" t="s">
        <v>92</v>
      </c>
      <c r="N201" t="s">
        <v>103</v>
      </c>
      <c r="O201" t="s">
        <v>92</v>
      </c>
      <c r="P201" t="s">
        <v>92</v>
      </c>
      <c r="Q201" t="s">
        <v>92</v>
      </c>
      <c r="S201" t="s">
        <v>92</v>
      </c>
      <c r="V201" t="s">
        <v>92</v>
      </c>
      <c r="Y201" t="s">
        <v>26</v>
      </c>
      <c r="Z201" t="s">
        <v>26</v>
      </c>
    </row>
    <row r="202" spans="3:26">
      <c r="C202" t="s">
        <v>92</v>
      </c>
      <c r="D202" t="s">
        <v>26</v>
      </c>
      <c r="E202" t="s">
        <v>26</v>
      </c>
      <c r="J202" t="s">
        <v>92</v>
      </c>
      <c r="M202" t="s">
        <v>92</v>
      </c>
      <c r="N202" t="s">
        <v>103</v>
      </c>
      <c r="O202" t="s">
        <v>92</v>
      </c>
      <c r="P202" t="s">
        <v>92</v>
      </c>
      <c r="Q202" t="s">
        <v>92</v>
      </c>
      <c r="S202" t="s">
        <v>92</v>
      </c>
      <c r="V202" t="s">
        <v>92</v>
      </c>
      <c r="Y202" t="s">
        <v>26</v>
      </c>
      <c r="Z202" t="s">
        <v>26</v>
      </c>
    </row>
    <row r="203" spans="3:26">
      <c r="C203" t="s">
        <v>92</v>
      </c>
      <c r="D203" t="s">
        <v>26</v>
      </c>
      <c r="E203" t="s">
        <v>26</v>
      </c>
      <c r="J203" t="s">
        <v>92</v>
      </c>
      <c r="M203" t="s">
        <v>92</v>
      </c>
      <c r="N203" t="s">
        <v>103</v>
      </c>
      <c r="O203" t="s">
        <v>92</v>
      </c>
      <c r="P203" t="s">
        <v>92</v>
      </c>
      <c r="Q203" t="s">
        <v>92</v>
      </c>
      <c r="S203" t="s">
        <v>92</v>
      </c>
      <c r="V203" t="s">
        <v>92</v>
      </c>
      <c r="Y203" t="s">
        <v>26</v>
      </c>
      <c r="Z203" t="s">
        <v>26</v>
      </c>
    </row>
    <row r="204" spans="3:26">
      <c r="C204" t="s">
        <v>92</v>
      </c>
      <c r="D204" t="s">
        <v>26</v>
      </c>
      <c r="E204" t="s">
        <v>26</v>
      </c>
      <c r="J204" t="s">
        <v>92</v>
      </c>
      <c r="M204" t="s">
        <v>92</v>
      </c>
      <c r="N204" t="s">
        <v>103</v>
      </c>
      <c r="O204" t="s">
        <v>92</v>
      </c>
      <c r="P204" t="s">
        <v>92</v>
      </c>
      <c r="Q204" t="s">
        <v>92</v>
      </c>
      <c r="S204" t="s">
        <v>92</v>
      </c>
      <c r="V204" t="s">
        <v>92</v>
      </c>
      <c r="Y204" t="s">
        <v>26</v>
      </c>
      <c r="Z204" t="s">
        <v>26</v>
      </c>
    </row>
    <row r="205" spans="3:26">
      <c r="C205" t="s">
        <v>92</v>
      </c>
      <c r="D205" t="s">
        <v>26</v>
      </c>
      <c r="E205" t="s">
        <v>26</v>
      </c>
      <c r="J205" t="s">
        <v>92</v>
      </c>
      <c r="M205" t="s">
        <v>92</v>
      </c>
      <c r="N205" t="s">
        <v>103</v>
      </c>
      <c r="O205" t="s">
        <v>92</v>
      </c>
      <c r="P205" t="s">
        <v>92</v>
      </c>
      <c r="Q205" t="s">
        <v>92</v>
      </c>
      <c r="S205" t="s">
        <v>92</v>
      </c>
      <c r="V205" t="s">
        <v>92</v>
      </c>
      <c r="Y205" t="s">
        <v>26</v>
      </c>
      <c r="Z205" t="s">
        <v>26</v>
      </c>
    </row>
    <row r="206" spans="3:26">
      <c r="C206" t="s">
        <v>92</v>
      </c>
      <c r="D206" t="s">
        <v>26</v>
      </c>
      <c r="E206" t="s">
        <v>26</v>
      </c>
      <c r="J206" t="s">
        <v>92</v>
      </c>
      <c r="M206" t="s">
        <v>92</v>
      </c>
      <c r="N206" t="s">
        <v>103</v>
      </c>
      <c r="O206" t="s">
        <v>92</v>
      </c>
      <c r="P206" t="s">
        <v>92</v>
      </c>
      <c r="Q206" t="s">
        <v>92</v>
      </c>
      <c r="S206" t="s">
        <v>92</v>
      </c>
      <c r="V206" t="s">
        <v>92</v>
      </c>
      <c r="Y206" t="s">
        <v>26</v>
      </c>
      <c r="Z206" t="s">
        <v>26</v>
      </c>
    </row>
    <row r="207" spans="3:26">
      <c r="C207" t="s">
        <v>92</v>
      </c>
      <c r="D207" t="s">
        <v>26</v>
      </c>
      <c r="E207" t="s">
        <v>26</v>
      </c>
      <c r="J207" t="s">
        <v>92</v>
      </c>
      <c r="M207" t="s">
        <v>92</v>
      </c>
      <c r="N207" t="s">
        <v>103</v>
      </c>
      <c r="O207" t="s">
        <v>92</v>
      </c>
      <c r="P207" t="s">
        <v>92</v>
      </c>
      <c r="Q207" t="s">
        <v>92</v>
      </c>
      <c r="S207" t="s">
        <v>92</v>
      </c>
      <c r="V207" t="s">
        <v>92</v>
      </c>
      <c r="Y207" t="s">
        <v>26</v>
      </c>
      <c r="Z207" t="s">
        <v>26</v>
      </c>
    </row>
    <row r="208" spans="3:26">
      <c r="C208" t="s">
        <v>92</v>
      </c>
      <c r="D208" t="s">
        <v>26</v>
      </c>
      <c r="E208" t="s">
        <v>26</v>
      </c>
      <c r="J208" t="s">
        <v>92</v>
      </c>
      <c r="M208" t="s">
        <v>92</v>
      </c>
      <c r="N208" t="s">
        <v>103</v>
      </c>
      <c r="O208" t="s">
        <v>92</v>
      </c>
      <c r="P208" t="s">
        <v>92</v>
      </c>
      <c r="Q208" t="s">
        <v>92</v>
      </c>
      <c r="S208" t="s">
        <v>92</v>
      </c>
      <c r="V208" t="s">
        <v>92</v>
      </c>
      <c r="Y208" t="s">
        <v>26</v>
      </c>
      <c r="Z208" t="s">
        <v>26</v>
      </c>
    </row>
    <row r="209" spans="3:26">
      <c r="C209" t="s">
        <v>92</v>
      </c>
      <c r="D209" t="s">
        <v>26</v>
      </c>
      <c r="E209" t="s">
        <v>26</v>
      </c>
      <c r="J209" t="s">
        <v>92</v>
      </c>
      <c r="M209" t="s">
        <v>92</v>
      </c>
      <c r="N209" t="s">
        <v>103</v>
      </c>
      <c r="O209" t="s">
        <v>92</v>
      </c>
      <c r="P209" t="s">
        <v>92</v>
      </c>
      <c r="Q209" t="s">
        <v>92</v>
      </c>
      <c r="S209" t="s">
        <v>92</v>
      </c>
      <c r="V209" t="s">
        <v>92</v>
      </c>
      <c r="Y209" t="s">
        <v>26</v>
      </c>
      <c r="Z209" t="s">
        <v>26</v>
      </c>
    </row>
    <row r="210" spans="3:26">
      <c r="C210" t="s">
        <v>92</v>
      </c>
      <c r="D210" t="s">
        <v>26</v>
      </c>
      <c r="E210" t="s">
        <v>26</v>
      </c>
      <c r="J210" t="s">
        <v>92</v>
      </c>
      <c r="M210" t="s">
        <v>92</v>
      </c>
      <c r="N210" t="s">
        <v>103</v>
      </c>
      <c r="O210" t="s">
        <v>92</v>
      </c>
      <c r="P210" t="s">
        <v>92</v>
      </c>
      <c r="Q210" t="s">
        <v>92</v>
      </c>
      <c r="S210" t="s">
        <v>92</v>
      </c>
      <c r="V210" t="s">
        <v>92</v>
      </c>
      <c r="Y210" t="s">
        <v>26</v>
      </c>
      <c r="Z210" t="s">
        <v>26</v>
      </c>
    </row>
    <row r="211" spans="3:26">
      <c r="C211" t="s">
        <v>92</v>
      </c>
      <c r="D211" t="s">
        <v>26</v>
      </c>
      <c r="E211" t="s">
        <v>26</v>
      </c>
      <c r="J211" t="s">
        <v>92</v>
      </c>
      <c r="M211" t="s">
        <v>92</v>
      </c>
      <c r="N211" t="s">
        <v>103</v>
      </c>
      <c r="O211" t="s">
        <v>92</v>
      </c>
      <c r="P211" t="s">
        <v>92</v>
      </c>
      <c r="Q211" t="s">
        <v>92</v>
      </c>
      <c r="S211" t="s">
        <v>92</v>
      </c>
      <c r="V211" t="s">
        <v>92</v>
      </c>
      <c r="Y211" t="s">
        <v>26</v>
      </c>
      <c r="Z211" t="s">
        <v>26</v>
      </c>
    </row>
    <row r="212" spans="3:26">
      <c r="C212" t="s">
        <v>92</v>
      </c>
      <c r="D212" t="s">
        <v>26</v>
      </c>
      <c r="E212" t="s">
        <v>26</v>
      </c>
      <c r="J212" t="s">
        <v>92</v>
      </c>
      <c r="M212" t="s">
        <v>92</v>
      </c>
      <c r="N212" t="s">
        <v>103</v>
      </c>
      <c r="O212" t="s">
        <v>92</v>
      </c>
      <c r="P212" t="s">
        <v>92</v>
      </c>
      <c r="Q212" t="s">
        <v>92</v>
      </c>
      <c r="S212" t="s">
        <v>92</v>
      </c>
      <c r="V212" t="s">
        <v>92</v>
      </c>
      <c r="Y212" t="s">
        <v>26</v>
      </c>
      <c r="Z212" t="s">
        <v>26</v>
      </c>
    </row>
    <row r="213" spans="3:26">
      <c r="C213" t="s">
        <v>92</v>
      </c>
      <c r="D213" t="s">
        <v>26</v>
      </c>
      <c r="E213" t="s">
        <v>26</v>
      </c>
      <c r="J213" t="s">
        <v>92</v>
      </c>
      <c r="M213" t="s">
        <v>92</v>
      </c>
      <c r="N213" t="s">
        <v>103</v>
      </c>
      <c r="O213" t="s">
        <v>92</v>
      </c>
      <c r="P213" t="s">
        <v>92</v>
      </c>
      <c r="Q213" t="s">
        <v>92</v>
      </c>
      <c r="S213" t="s">
        <v>92</v>
      </c>
      <c r="V213" t="s">
        <v>92</v>
      </c>
      <c r="Y213" t="s">
        <v>26</v>
      </c>
      <c r="Z213" t="s">
        <v>26</v>
      </c>
    </row>
    <row r="214" spans="3:26">
      <c r="C214" t="s">
        <v>92</v>
      </c>
      <c r="D214" t="s">
        <v>26</v>
      </c>
      <c r="E214" t="s">
        <v>26</v>
      </c>
      <c r="J214" t="s">
        <v>92</v>
      </c>
      <c r="M214" t="s">
        <v>92</v>
      </c>
      <c r="N214" t="s">
        <v>103</v>
      </c>
      <c r="O214" t="s">
        <v>92</v>
      </c>
      <c r="P214" t="s">
        <v>92</v>
      </c>
      <c r="Q214" t="s">
        <v>92</v>
      </c>
      <c r="S214" t="s">
        <v>92</v>
      </c>
      <c r="V214" t="s">
        <v>92</v>
      </c>
      <c r="Y214" t="s">
        <v>26</v>
      </c>
      <c r="Z214" t="s">
        <v>26</v>
      </c>
    </row>
    <row r="215" spans="3:26">
      <c r="C215" t="s">
        <v>92</v>
      </c>
      <c r="D215" t="s">
        <v>26</v>
      </c>
      <c r="E215" t="s">
        <v>26</v>
      </c>
      <c r="J215" t="s">
        <v>92</v>
      </c>
      <c r="M215" t="s">
        <v>92</v>
      </c>
      <c r="N215" t="s">
        <v>103</v>
      </c>
      <c r="O215" t="s">
        <v>92</v>
      </c>
      <c r="P215" t="s">
        <v>92</v>
      </c>
      <c r="Q215" t="s">
        <v>92</v>
      </c>
      <c r="S215" t="s">
        <v>92</v>
      </c>
      <c r="V215" t="s">
        <v>92</v>
      </c>
      <c r="Y215" t="s">
        <v>26</v>
      </c>
      <c r="Z215" t="s">
        <v>26</v>
      </c>
    </row>
    <row r="216" spans="3:26">
      <c r="C216" t="s">
        <v>92</v>
      </c>
      <c r="D216" t="s">
        <v>26</v>
      </c>
      <c r="E216" t="s">
        <v>26</v>
      </c>
      <c r="J216" t="s">
        <v>92</v>
      </c>
      <c r="M216" t="s">
        <v>92</v>
      </c>
      <c r="N216" t="s">
        <v>103</v>
      </c>
      <c r="O216" t="s">
        <v>92</v>
      </c>
      <c r="P216" t="s">
        <v>92</v>
      </c>
      <c r="Q216" t="s">
        <v>92</v>
      </c>
      <c r="S216" t="s">
        <v>92</v>
      </c>
      <c r="V216" t="s">
        <v>92</v>
      </c>
      <c r="Y216" t="s">
        <v>26</v>
      </c>
      <c r="Z216" t="s">
        <v>26</v>
      </c>
    </row>
    <row r="217" spans="3:26">
      <c r="C217" t="s">
        <v>92</v>
      </c>
      <c r="D217" t="s">
        <v>26</v>
      </c>
      <c r="E217" t="s">
        <v>26</v>
      </c>
      <c r="J217" t="s">
        <v>92</v>
      </c>
      <c r="M217" t="s">
        <v>92</v>
      </c>
      <c r="N217" t="s">
        <v>103</v>
      </c>
      <c r="O217" t="s">
        <v>92</v>
      </c>
      <c r="P217" t="s">
        <v>92</v>
      </c>
      <c r="Q217" t="s">
        <v>92</v>
      </c>
      <c r="S217" t="s">
        <v>92</v>
      </c>
      <c r="V217" t="s">
        <v>92</v>
      </c>
      <c r="Y217" t="s">
        <v>26</v>
      </c>
      <c r="Z217" t="s">
        <v>26</v>
      </c>
    </row>
    <row r="218" spans="3:26">
      <c r="C218" t="s">
        <v>92</v>
      </c>
      <c r="D218" t="s">
        <v>26</v>
      </c>
      <c r="E218" t="s">
        <v>26</v>
      </c>
      <c r="J218" t="s">
        <v>92</v>
      </c>
      <c r="M218" t="s">
        <v>92</v>
      </c>
      <c r="N218" t="s">
        <v>103</v>
      </c>
      <c r="O218" t="s">
        <v>92</v>
      </c>
      <c r="P218" t="s">
        <v>92</v>
      </c>
      <c r="Q218" t="s">
        <v>92</v>
      </c>
      <c r="S218" t="s">
        <v>92</v>
      </c>
      <c r="V218" t="s">
        <v>92</v>
      </c>
      <c r="Y218" t="s">
        <v>26</v>
      </c>
      <c r="Z218" t="s">
        <v>26</v>
      </c>
    </row>
    <row r="219" spans="3:26">
      <c r="C219" t="s">
        <v>92</v>
      </c>
      <c r="D219" t="s">
        <v>26</v>
      </c>
      <c r="E219" t="s">
        <v>26</v>
      </c>
      <c r="J219" t="s">
        <v>92</v>
      </c>
      <c r="M219" t="s">
        <v>92</v>
      </c>
      <c r="N219" t="s">
        <v>103</v>
      </c>
      <c r="O219" t="s">
        <v>92</v>
      </c>
      <c r="P219" t="s">
        <v>92</v>
      </c>
      <c r="Q219" t="s">
        <v>92</v>
      </c>
      <c r="S219" t="s">
        <v>92</v>
      </c>
      <c r="V219" t="s">
        <v>92</v>
      </c>
      <c r="Y219" t="s">
        <v>26</v>
      </c>
      <c r="Z219" t="s">
        <v>26</v>
      </c>
    </row>
    <row r="220" spans="3:26">
      <c r="C220" t="s">
        <v>92</v>
      </c>
      <c r="D220" t="s">
        <v>26</v>
      </c>
      <c r="E220" t="s">
        <v>26</v>
      </c>
      <c r="J220" t="s">
        <v>92</v>
      </c>
      <c r="M220" t="s">
        <v>92</v>
      </c>
      <c r="N220" t="s">
        <v>103</v>
      </c>
      <c r="O220" t="s">
        <v>92</v>
      </c>
      <c r="P220" t="s">
        <v>92</v>
      </c>
      <c r="Q220" t="s">
        <v>92</v>
      </c>
      <c r="S220" t="s">
        <v>92</v>
      </c>
      <c r="V220" t="s">
        <v>92</v>
      </c>
      <c r="Y220" t="s">
        <v>26</v>
      </c>
      <c r="Z220" t="s">
        <v>26</v>
      </c>
    </row>
    <row r="221" spans="3:26">
      <c r="C221" t="s">
        <v>92</v>
      </c>
      <c r="D221" t="s">
        <v>26</v>
      </c>
      <c r="E221" t="s">
        <v>26</v>
      </c>
      <c r="J221" t="s">
        <v>92</v>
      </c>
      <c r="M221" t="s">
        <v>92</v>
      </c>
      <c r="N221" t="s">
        <v>103</v>
      </c>
      <c r="O221" t="s">
        <v>92</v>
      </c>
      <c r="P221" t="s">
        <v>92</v>
      </c>
      <c r="Q221" t="s">
        <v>92</v>
      </c>
      <c r="S221" t="s">
        <v>92</v>
      </c>
      <c r="V221" t="s">
        <v>92</v>
      </c>
      <c r="Y221" t="s">
        <v>26</v>
      </c>
      <c r="Z221" t="s">
        <v>26</v>
      </c>
    </row>
    <row r="222" spans="3:26">
      <c r="C222" t="s">
        <v>92</v>
      </c>
      <c r="D222" t="s">
        <v>26</v>
      </c>
      <c r="E222" t="s">
        <v>26</v>
      </c>
      <c r="J222" t="s">
        <v>92</v>
      </c>
      <c r="M222" t="s">
        <v>92</v>
      </c>
      <c r="N222" t="s">
        <v>103</v>
      </c>
      <c r="O222" t="s">
        <v>92</v>
      </c>
      <c r="P222" t="s">
        <v>92</v>
      </c>
      <c r="Q222" t="s">
        <v>92</v>
      </c>
      <c r="S222" t="s">
        <v>92</v>
      </c>
      <c r="V222" t="s">
        <v>92</v>
      </c>
      <c r="Y222" t="s">
        <v>26</v>
      </c>
      <c r="Z222" t="s">
        <v>26</v>
      </c>
    </row>
    <row r="223" spans="3:26">
      <c r="C223" t="s">
        <v>92</v>
      </c>
      <c r="D223" t="s">
        <v>26</v>
      </c>
      <c r="E223" t="s">
        <v>26</v>
      </c>
      <c r="J223" t="s">
        <v>92</v>
      </c>
      <c r="M223" t="s">
        <v>92</v>
      </c>
      <c r="N223" t="s">
        <v>103</v>
      </c>
      <c r="O223" t="s">
        <v>92</v>
      </c>
      <c r="P223" t="s">
        <v>92</v>
      </c>
      <c r="Q223" t="s">
        <v>92</v>
      </c>
      <c r="S223" t="s">
        <v>92</v>
      </c>
      <c r="V223" t="s">
        <v>92</v>
      </c>
      <c r="Y223" t="s">
        <v>26</v>
      </c>
      <c r="Z223" t="s">
        <v>26</v>
      </c>
    </row>
    <row r="224" spans="3:26">
      <c r="C224" t="s">
        <v>92</v>
      </c>
      <c r="D224" t="s">
        <v>26</v>
      </c>
      <c r="E224" t="s">
        <v>26</v>
      </c>
      <c r="J224" t="s">
        <v>92</v>
      </c>
      <c r="M224" t="s">
        <v>92</v>
      </c>
      <c r="N224" t="s">
        <v>103</v>
      </c>
      <c r="O224" t="s">
        <v>92</v>
      </c>
      <c r="P224" t="s">
        <v>92</v>
      </c>
      <c r="Q224" t="s">
        <v>92</v>
      </c>
      <c r="S224" t="s">
        <v>92</v>
      </c>
      <c r="V224" t="s">
        <v>92</v>
      </c>
      <c r="Y224" t="s">
        <v>26</v>
      </c>
      <c r="Z224" t="s">
        <v>26</v>
      </c>
    </row>
    <row r="225" spans="3:26">
      <c r="C225" t="s">
        <v>92</v>
      </c>
      <c r="D225" t="s">
        <v>26</v>
      </c>
      <c r="E225" t="s">
        <v>26</v>
      </c>
      <c r="J225" t="s">
        <v>92</v>
      </c>
      <c r="M225" t="s">
        <v>92</v>
      </c>
      <c r="N225" t="s">
        <v>103</v>
      </c>
      <c r="O225" t="s">
        <v>92</v>
      </c>
      <c r="P225" t="s">
        <v>92</v>
      </c>
      <c r="Q225" t="s">
        <v>92</v>
      </c>
      <c r="S225" t="s">
        <v>92</v>
      </c>
      <c r="V225" t="s">
        <v>92</v>
      </c>
      <c r="Y225" t="s">
        <v>26</v>
      </c>
      <c r="Z225" t="s">
        <v>26</v>
      </c>
    </row>
    <row r="226" spans="3:26">
      <c r="C226" t="s">
        <v>92</v>
      </c>
      <c r="D226" t="s">
        <v>26</v>
      </c>
      <c r="E226" t="s">
        <v>26</v>
      </c>
      <c r="J226" t="s">
        <v>92</v>
      </c>
      <c r="M226" t="s">
        <v>92</v>
      </c>
      <c r="N226" t="s">
        <v>103</v>
      </c>
      <c r="O226" t="s">
        <v>92</v>
      </c>
      <c r="P226" t="s">
        <v>92</v>
      </c>
      <c r="Q226" t="s">
        <v>92</v>
      </c>
      <c r="S226" t="s">
        <v>92</v>
      </c>
      <c r="V226" t="s">
        <v>92</v>
      </c>
      <c r="Y226" t="s">
        <v>26</v>
      </c>
      <c r="Z226" t="s">
        <v>26</v>
      </c>
    </row>
    <row r="227" spans="3:26">
      <c r="C227" t="s">
        <v>92</v>
      </c>
      <c r="D227" t="s">
        <v>26</v>
      </c>
      <c r="E227" t="s">
        <v>26</v>
      </c>
      <c r="J227" t="s">
        <v>92</v>
      </c>
      <c r="M227" t="s">
        <v>92</v>
      </c>
      <c r="N227" t="s">
        <v>103</v>
      </c>
      <c r="O227" t="s">
        <v>92</v>
      </c>
      <c r="P227" t="s">
        <v>92</v>
      </c>
      <c r="Q227" t="s">
        <v>92</v>
      </c>
      <c r="S227" t="s">
        <v>92</v>
      </c>
      <c r="V227" t="s">
        <v>92</v>
      </c>
      <c r="Y227" t="s">
        <v>26</v>
      </c>
      <c r="Z227" t="s">
        <v>26</v>
      </c>
    </row>
    <row r="228" spans="3:26">
      <c r="C228" t="s">
        <v>92</v>
      </c>
      <c r="D228" t="s">
        <v>26</v>
      </c>
      <c r="E228" t="s">
        <v>26</v>
      </c>
      <c r="J228" t="s">
        <v>92</v>
      </c>
      <c r="M228" t="s">
        <v>92</v>
      </c>
      <c r="N228" t="s">
        <v>103</v>
      </c>
      <c r="O228" t="s">
        <v>92</v>
      </c>
      <c r="P228" t="s">
        <v>92</v>
      </c>
      <c r="Q228" t="s">
        <v>92</v>
      </c>
      <c r="S228" t="s">
        <v>92</v>
      </c>
      <c r="V228" t="s">
        <v>92</v>
      </c>
      <c r="Y228" t="s">
        <v>26</v>
      </c>
      <c r="Z228" t="s">
        <v>26</v>
      </c>
    </row>
    <row r="229" spans="3:26">
      <c r="C229" t="s">
        <v>92</v>
      </c>
      <c r="D229" t="s">
        <v>26</v>
      </c>
      <c r="E229" t="s">
        <v>26</v>
      </c>
      <c r="J229" t="s">
        <v>92</v>
      </c>
      <c r="M229" t="s">
        <v>92</v>
      </c>
      <c r="N229" t="s">
        <v>103</v>
      </c>
      <c r="O229" t="s">
        <v>92</v>
      </c>
      <c r="P229" t="s">
        <v>92</v>
      </c>
      <c r="Q229" t="s">
        <v>92</v>
      </c>
      <c r="S229" t="s">
        <v>92</v>
      </c>
      <c r="V229" t="s">
        <v>92</v>
      </c>
      <c r="Y229" t="s">
        <v>26</v>
      </c>
      <c r="Z229" t="s">
        <v>26</v>
      </c>
    </row>
    <row r="230" spans="3:26">
      <c r="C230" t="s">
        <v>92</v>
      </c>
      <c r="D230" t="s">
        <v>26</v>
      </c>
      <c r="E230" t="s">
        <v>26</v>
      </c>
      <c r="J230" t="s">
        <v>92</v>
      </c>
      <c r="M230" t="s">
        <v>92</v>
      </c>
      <c r="N230" t="s">
        <v>103</v>
      </c>
      <c r="O230" t="s">
        <v>92</v>
      </c>
      <c r="P230" t="s">
        <v>92</v>
      </c>
      <c r="Q230" t="s">
        <v>92</v>
      </c>
      <c r="S230" t="s">
        <v>92</v>
      </c>
      <c r="V230" t="s">
        <v>92</v>
      </c>
      <c r="Y230" t="s">
        <v>26</v>
      </c>
      <c r="Z230" t="s">
        <v>26</v>
      </c>
    </row>
    <row r="231" spans="3:26">
      <c r="C231" t="s">
        <v>92</v>
      </c>
      <c r="D231" t="s">
        <v>26</v>
      </c>
      <c r="E231" t="s">
        <v>26</v>
      </c>
      <c r="J231" t="s">
        <v>92</v>
      </c>
      <c r="M231" t="s">
        <v>92</v>
      </c>
      <c r="N231" t="s">
        <v>103</v>
      </c>
      <c r="O231" t="s">
        <v>92</v>
      </c>
      <c r="P231" t="s">
        <v>92</v>
      </c>
      <c r="Q231" t="s">
        <v>92</v>
      </c>
      <c r="S231" t="s">
        <v>92</v>
      </c>
      <c r="V231" t="s">
        <v>92</v>
      </c>
      <c r="Y231" t="s">
        <v>26</v>
      </c>
      <c r="Z231" t="s">
        <v>26</v>
      </c>
    </row>
    <row r="232" spans="3:26">
      <c r="C232" t="s">
        <v>92</v>
      </c>
      <c r="D232" t="s">
        <v>26</v>
      </c>
      <c r="E232" t="s">
        <v>26</v>
      </c>
      <c r="J232" t="s">
        <v>92</v>
      </c>
      <c r="M232" t="s">
        <v>92</v>
      </c>
      <c r="N232" t="s">
        <v>103</v>
      </c>
      <c r="O232" t="s">
        <v>92</v>
      </c>
      <c r="P232" t="s">
        <v>92</v>
      </c>
      <c r="Q232" t="s">
        <v>92</v>
      </c>
      <c r="S232" t="s">
        <v>92</v>
      </c>
      <c r="V232" t="s">
        <v>92</v>
      </c>
      <c r="Y232" t="s">
        <v>26</v>
      </c>
      <c r="Z232" t="s">
        <v>26</v>
      </c>
    </row>
    <row r="233" spans="3:26">
      <c r="C233" t="s">
        <v>92</v>
      </c>
      <c r="D233" t="s">
        <v>26</v>
      </c>
      <c r="E233" t="s">
        <v>26</v>
      </c>
      <c r="J233" t="s">
        <v>92</v>
      </c>
      <c r="M233" t="s">
        <v>92</v>
      </c>
      <c r="N233" t="s">
        <v>103</v>
      </c>
      <c r="O233" t="s">
        <v>92</v>
      </c>
      <c r="P233" t="s">
        <v>92</v>
      </c>
      <c r="Q233" t="s">
        <v>92</v>
      </c>
      <c r="S233" t="s">
        <v>92</v>
      </c>
      <c r="V233" t="s">
        <v>92</v>
      </c>
      <c r="Y233" t="s">
        <v>26</v>
      </c>
      <c r="Z233" t="s">
        <v>26</v>
      </c>
    </row>
    <row r="234" spans="3:26">
      <c r="C234" t="s">
        <v>92</v>
      </c>
      <c r="D234" t="s">
        <v>26</v>
      </c>
      <c r="E234" t="s">
        <v>26</v>
      </c>
      <c r="J234" t="s">
        <v>92</v>
      </c>
      <c r="M234" t="s">
        <v>92</v>
      </c>
      <c r="N234" t="s">
        <v>103</v>
      </c>
      <c r="O234" t="s">
        <v>92</v>
      </c>
      <c r="P234" t="s">
        <v>92</v>
      </c>
      <c r="Q234" t="s">
        <v>92</v>
      </c>
      <c r="S234" t="s">
        <v>92</v>
      </c>
      <c r="V234" t="s">
        <v>92</v>
      </c>
      <c r="Y234" t="s">
        <v>26</v>
      </c>
      <c r="Z234" t="s">
        <v>26</v>
      </c>
    </row>
    <row r="235" spans="3:26">
      <c r="C235" t="s">
        <v>92</v>
      </c>
      <c r="D235" t="s">
        <v>26</v>
      </c>
      <c r="E235" t="s">
        <v>26</v>
      </c>
      <c r="J235" t="s">
        <v>92</v>
      </c>
      <c r="M235" t="s">
        <v>92</v>
      </c>
      <c r="N235" t="s">
        <v>103</v>
      </c>
      <c r="O235" t="s">
        <v>92</v>
      </c>
      <c r="P235" t="s">
        <v>92</v>
      </c>
      <c r="Q235" t="s">
        <v>92</v>
      </c>
      <c r="S235" t="s">
        <v>92</v>
      </c>
      <c r="V235" t="s">
        <v>92</v>
      </c>
      <c r="Y235" t="s">
        <v>26</v>
      </c>
      <c r="Z235" t="s">
        <v>26</v>
      </c>
    </row>
    <row r="236" spans="3:26">
      <c r="C236" t="s">
        <v>92</v>
      </c>
      <c r="D236" t="s">
        <v>26</v>
      </c>
      <c r="E236" t="s">
        <v>26</v>
      </c>
      <c r="J236" t="s">
        <v>92</v>
      </c>
      <c r="M236" t="s">
        <v>92</v>
      </c>
      <c r="N236" t="s">
        <v>103</v>
      </c>
      <c r="O236" t="s">
        <v>92</v>
      </c>
      <c r="P236" t="s">
        <v>92</v>
      </c>
      <c r="Q236" t="s">
        <v>92</v>
      </c>
      <c r="S236" t="s">
        <v>92</v>
      </c>
      <c r="V236" t="s">
        <v>92</v>
      </c>
      <c r="Y236" t="s">
        <v>26</v>
      </c>
      <c r="Z236" t="s">
        <v>26</v>
      </c>
    </row>
    <row r="237" spans="3:26">
      <c r="C237" t="s">
        <v>92</v>
      </c>
      <c r="D237" t="s">
        <v>26</v>
      </c>
      <c r="E237" t="s">
        <v>26</v>
      </c>
      <c r="J237" t="s">
        <v>92</v>
      </c>
      <c r="M237" t="s">
        <v>92</v>
      </c>
      <c r="N237" t="s">
        <v>103</v>
      </c>
      <c r="O237" t="s">
        <v>92</v>
      </c>
      <c r="P237" t="s">
        <v>92</v>
      </c>
      <c r="Q237" t="s">
        <v>92</v>
      </c>
      <c r="S237" t="s">
        <v>92</v>
      </c>
      <c r="V237" t="s">
        <v>92</v>
      </c>
      <c r="Y237" t="s">
        <v>26</v>
      </c>
      <c r="Z237" t="s">
        <v>26</v>
      </c>
    </row>
    <row r="238" spans="3:26">
      <c r="C238" t="s">
        <v>92</v>
      </c>
      <c r="D238" t="s">
        <v>26</v>
      </c>
      <c r="E238" t="s">
        <v>26</v>
      </c>
      <c r="J238" t="s">
        <v>92</v>
      </c>
      <c r="M238" t="s">
        <v>92</v>
      </c>
      <c r="N238" t="s">
        <v>103</v>
      </c>
      <c r="O238" t="s">
        <v>92</v>
      </c>
      <c r="P238" t="s">
        <v>92</v>
      </c>
      <c r="Q238" t="s">
        <v>92</v>
      </c>
      <c r="S238" t="s">
        <v>92</v>
      </c>
      <c r="V238" t="s">
        <v>92</v>
      </c>
      <c r="Y238" t="s">
        <v>26</v>
      </c>
      <c r="Z238" t="s">
        <v>26</v>
      </c>
    </row>
    <row r="239" spans="3:26">
      <c r="C239" t="s">
        <v>92</v>
      </c>
      <c r="D239" t="s">
        <v>26</v>
      </c>
      <c r="E239" t="s">
        <v>26</v>
      </c>
      <c r="J239" t="s">
        <v>92</v>
      </c>
      <c r="M239" t="s">
        <v>92</v>
      </c>
      <c r="N239" t="s">
        <v>103</v>
      </c>
      <c r="O239" t="s">
        <v>92</v>
      </c>
      <c r="P239" t="s">
        <v>92</v>
      </c>
      <c r="Q239" t="s">
        <v>92</v>
      </c>
      <c r="S239" t="s">
        <v>92</v>
      </c>
      <c r="V239" t="s">
        <v>92</v>
      </c>
      <c r="Y239" t="s">
        <v>26</v>
      </c>
      <c r="Z239" t="s">
        <v>26</v>
      </c>
    </row>
    <row r="240" spans="3:26">
      <c r="C240" t="s">
        <v>92</v>
      </c>
      <c r="D240" t="s">
        <v>26</v>
      </c>
      <c r="E240" t="s">
        <v>26</v>
      </c>
      <c r="J240" t="s">
        <v>92</v>
      </c>
      <c r="M240" t="s">
        <v>92</v>
      </c>
      <c r="N240" t="s">
        <v>103</v>
      </c>
      <c r="O240" t="s">
        <v>92</v>
      </c>
      <c r="P240" t="s">
        <v>92</v>
      </c>
      <c r="Q240" t="s">
        <v>92</v>
      </c>
      <c r="S240" t="s">
        <v>92</v>
      </c>
      <c r="V240" t="s">
        <v>92</v>
      </c>
      <c r="Y240" t="s">
        <v>26</v>
      </c>
      <c r="Z240" t="s">
        <v>26</v>
      </c>
    </row>
    <row r="241" spans="3:26">
      <c r="C241" t="s">
        <v>92</v>
      </c>
      <c r="D241" t="s">
        <v>26</v>
      </c>
      <c r="E241" t="s">
        <v>26</v>
      </c>
      <c r="J241" t="s">
        <v>92</v>
      </c>
      <c r="M241" t="s">
        <v>92</v>
      </c>
      <c r="N241" t="s">
        <v>103</v>
      </c>
      <c r="O241" t="s">
        <v>92</v>
      </c>
      <c r="P241" t="s">
        <v>92</v>
      </c>
      <c r="Q241" t="s">
        <v>92</v>
      </c>
      <c r="S241" t="s">
        <v>92</v>
      </c>
      <c r="V241" t="s">
        <v>92</v>
      </c>
      <c r="Y241" t="s">
        <v>26</v>
      </c>
      <c r="Z241" t="s">
        <v>26</v>
      </c>
    </row>
    <row r="242" spans="3:26">
      <c r="C242" t="s">
        <v>92</v>
      </c>
      <c r="D242" t="s">
        <v>26</v>
      </c>
      <c r="E242" t="s">
        <v>26</v>
      </c>
      <c r="J242" t="s">
        <v>92</v>
      </c>
      <c r="M242" t="s">
        <v>92</v>
      </c>
      <c r="N242" t="s">
        <v>103</v>
      </c>
      <c r="O242" t="s">
        <v>92</v>
      </c>
      <c r="P242" t="s">
        <v>92</v>
      </c>
      <c r="Q242" t="s">
        <v>92</v>
      </c>
      <c r="S242" t="s">
        <v>92</v>
      </c>
      <c r="V242" t="s">
        <v>92</v>
      </c>
      <c r="Y242" t="s">
        <v>26</v>
      </c>
      <c r="Z242" t="s">
        <v>26</v>
      </c>
    </row>
    <row r="243" spans="3:26">
      <c r="C243" t="s">
        <v>92</v>
      </c>
      <c r="D243" t="s">
        <v>26</v>
      </c>
      <c r="E243" t="s">
        <v>26</v>
      </c>
      <c r="J243" t="s">
        <v>92</v>
      </c>
      <c r="M243" t="s">
        <v>92</v>
      </c>
      <c r="N243" t="s">
        <v>103</v>
      </c>
      <c r="O243" t="s">
        <v>92</v>
      </c>
      <c r="P243" t="s">
        <v>92</v>
      </c>
      <c r="Q243" t="s">
        <v>92</v>
      </c>
      <c r="S243" t="s">
        <v>92</v>
      </c>
      <c r="V243" t="s">
        <v>92</v>
      </c>
      <c r="Y243" t="s">
        <v>26</v>
      </c>
      <c r="Z243" t="s">
        <v>26</v>
      </c>
    </row>
    <row r="244" spans="3:26">
      <c r="C244" t="s">
        <v>92</v>
      </c>
      <c r="D244" t="s">
        <v>26</v>
      </c>
      <c r="E244" t="s">
        <v>26</v>
      </c>
      <c r="J244" t="s">
        <v>92</v>
      </c>
      <c r="M244" t="s">
        <v>92</v>
      </c>
      <c r="N244" t="s">
        <v>103</v>
      </c>
      <c r="O244" t="s">
        <v>92</v>
      </c>
      <c r="P244" t="s">
        <v>92</v>
      </c>
      <c r="Q244" t="s">
        <v>92</v>
      </c>
      <c r="S244" t="s">
        <v>92</v>
      </c>
      <c r="V244" t="s">
        <v>92</v>
      </c>
      <c r="Y244" t="s">
        <v>26</v>
      </c>
      <c r="Z244" t="s">
        <v>26</v>
      </c>
    </row>
    <row r="245" spans="3:26">
      <c r="C245" t="s">
        <v>92</v>
      </c>
      <c r="D245" t="s">
        <v>26</v>
      </c>
      <c r="E245" t="s">
        <v>26</v>
      </c>
      <c r="J245" t="s">
        <v>92</v>
      </c>
      <c r="M245" t="s">
        <v>92</v>
      </c>
      <c r="N245" t="s">
        <v>103</v>
      </c>
      <c r="O245" t="s">
        <v>92</v>
      </c>
      <c r="P245" t="s">
        <v>92</v>
      </c>
      <c r="Q245" t="s">
        <v>92</v>
      </c>
      <c r="S245" t="s">
        <v>92</v>
      </c>
      <c r="V245" t="s">
        <v>92</v>
      </c>
      <c r="Y245" t="s">
        <v>26</v>
      </c>
      <c r="Z245" t="s">
        <v>26</v>
      </c>
    </row>
    <row r="246" spans="3:26">
      <c r="C246" t="s">
        <v>92</v>
      </c>
      <c r="D246" t="s">
        <v>26</v>
      </c>
      <c r="E246" t="s">
        <v>26</v>
      </c>
      <c r="J246" t="s">
        <v>92</v>
      </c>
      <c r="M246" t="s">
        <v>92</v>
      </c>
      <c r="N246" t="s">
        <v>103</v>
      </c>
      <c r="O246" t="s">
        <v>92</v>
      </c>
      <c r="P246" t="s">
        <v>92</v>
      </c>
      <c r="Q246" t="s">
        <v>92</v>
      </c>
      <c r="S246" t="s">
        <v>92</v>
      </c>
      <c r="V246" t="s">
        <v>92</v>
      </c>
      <c r="Y246" t="s">
        <v>26</v>
      </c>
      <c r="Z246" t="s">
        <v>26</v>
      </c>
    </row>
    <row r="247" spans="3:26">
      <c r="C247" t="s">
        <v>92</v>
      </c>
      <c r="D247" t="s">
        <v>26</v>
      </c>
      <c r="E247" t="s">
        <v>26</v>
      </c>
      <c r="J247" t="s">
        <v>92</v>
      </c>
      <c r="M247" t="s">
        <v>92</v>
      </c>
      <c r="N247" t="s">
        <v>103</v>
      </c>
      <c r="O247" t="s">
        <v>92</v>
      </c>
      <c r="P247" t="s">
        <v>92</v>
      </c>
      <c r="Q247" t="s">
        <v>92</v>
      </c>
      <c r="S247" t="s">
        <v>92</v>
      </c>
      <c r="V247" t="s">
        <v>92</v>
      </c>
      <c r="Y247" t="s">
        <v>26</v>
      </c>
      <c r="Z247" t="s">
        <v>26</v>
      </c>
    </row>
    <row r="248" spans="3:26">
      <c r="C248" t="s">
        <v>92</v>
      </c>
      <c r="D248" t="s">
        <v>26</v>
      </c>
      <c r="E248" t="s">
        <v>26</v>
      </c>
      <c r="J248" t="s">
        <v>92</v>
      </c>
      <c r="M248" t="s">
        <v>92</v>
      </c>
      <c r="N248" t="s">
        <v>103</v>
      </c>
      <c r="O248" t="s">
        <v>92</v>
      </c>
      <c r="P248" t="s">
        <v>92</v>
      </c>
      <c r="Q248" t="s">
        <v>92</v>
      </c>
      <c r="S248" t="s">
        <v>92</v>
      </c>
      <c r="V248" t="s">
        <v>92</v>
      </c>
      <c r="Y248" t="s">
        <v>26</v>
      </c>
      <c r="Z248" t="s">
        <v>26</v>
      </c>
    </row>
    <row r="249" spans="3:26">
      <c r="C249" t="s">
        <v>92</v>
      </c>
      <c r="D249" t="s">
        <v>26</v>
      </c>
      <c r="E249" t="s">
        <v>26</v>
      </c>
      <c r="J249" t="s">
        <v>92</v>
      </c>
      <c r="M249" t="s">
        <v>92</v>
      </c>
      <c r="N249" t="s">
        <v>103</v>
      </c>
      <c r="O249" t="s">
        <v>92</v>
      </c>
      <c r="P249" t="s">
        <v>92</v>
      </c>
      <c r="Q249" t="s">
        <v>92</v>
      </c>
      <c r="S249" t="s">
        <v>92</v>
      </c>
      <c r="V249" t="s">
        <v>92</v>
      </c>
      <c r="Y249" t="s">
        <v>26</v>
      </c>
      <c r="Z249" t="s">
        <v>26</v>
      </c>
    </row>
    <row r="250" spans="3:26">
      <c r="C250" t="s">
        <v>92</v>
      </c>
      <c r="D250" t="s">
        <v>26</v>
      </c>
      <c r="E250" t="s">
        <v>26</v>
      </c>
      <c r="J250" t="s">
        <v>92</v>
      </c>
      <c r="M250" t="s">
        <v>92</v>
      </c>
      <c r="N250" t="s">
        <v>103</v>
      </c>
      <c r="O250" t="s">
        <v>92</v>
      </c>
      <c r="P250" t="s">
        <v>92</v>
      </c>
      <c r="Q250" t="s">
        <v>92</v>
      </c>
      <c r="S250" t="s">
        <v>92</v>
      </c>
      <c r="V250" t="s">
        <v>92</v>
      </c>
      <c r="Y250" t="s">
        <v>26</v>
      </c>
      <c r="Z250" t="s">
        <v>26</v>
      </c>
    </row>
    <row r="251" spans="3:26">
      <c r="C251" t="s">
        <v>92</v>
      </c>
      <c r="D251" t="s">
        <v>26</v>
      </c>
      <c r="E251" t="s">
        <v>26</v>
      </c>
      <c r="J251" t="s">
        <v>92</v>
      </c>
      <c r="M251" t="s">
        <v>92</v>
      </c>
      <c r="N251" t="s">
        <v>103</v>
      </c>
      <c r="O251" t="s">
        <v>92</v>
      </c>
      <c r="P251" t="s">
        <v>92</v>
      </c>
      <c r="Q251" t="s">
        <v>92</v>
      </c>
      <c r="S251" t="s">
        <v>92</v>
      </c>
      <c r="V251" t="s">
        <v>92</v>
      </c>
      <c r="Y251" t="s">
        <v>26</v>
      </c>
      <c r="Z251" t="s">
        <v>26</v>
      </c>
    </row>
    <row r="252" spans="3:26">
      <c r="C252" t="s">
        <v>92</v>
      </c>
      <c r="D252" t="s">
        <v>26</v>
      </c>
      <c r="E252" t="s">
        <v>26</v>
      </c>
      <c r="J252" t="s">
        <v>92</v>
      </c>
      <c r="M252" t="s">
        <v>92</v>
      </c>
      <c r="N252" t="s">
        <v>103</v>
      </c>
      <c r="O252" t="s">
        <v>92</v>
      </c>
      <c r="P252" t="s">
        <v>92</v>
      </c>
      <c r="Q252" t="s">
        <v>92</v>
      </c>
      <c r="S252" t="s">
        <v>92</v>
      </c>
      <c r="V252" t="s">
        <v>92</v>
      </c>
      <c r="Y252" t="s">
        <v>26</v>
      </c>
      <c r="Z252" t="s">
        <v>26</v>
      </c>
    </row>
    <row r="253" spans="3:26">
      <c r="C253" t="s">
        <v>92</v>
      </c>
      <c r="D253" t="s">
        <v>26</v>
      </c>
      <c r="E253" t="s">
        <v>26</v>
      </c>
      <c r="J253" t="s">
        <v>92</v>
      </c>
      <c r="M253" t="s">
        <v>92</v>
      </c>
      <c r="N253" t="s">
        <v>103</v>
      </c>
      <c r="O253" t="s">
        <v>92</v>
      </c>
      <c r="P253" t="s">
        <v>92</v>
      </c>
      <c r="Q253" t="s">
        <v>92</v>
      </c>
      <c r="S253" t="s">
        <v>92</v>
      </c>
      <c r="V253" t="s">
        <v>92</v>
      </c>
      <c r="Y253" t="s">
        <v>26</v>
      </c>
      <c r="Z253" t="s">
        <v>26</v>
      </c>
    </row>
    <row r="254" spans="3:26">
      <c r="C254" t="s">
        <v>92</v>
      </c>
      <c r="D254" t="s">
        <v>26</v>
      </c>
      <c r="E254" t="s">
        <v>26</v>
      </c>
      <c r="J254" t="s">
        <v>92</v>
      </c>
      <c r="M254" t="s">
        <v>92</v>
      </c>
      <c r="N254" t="s">
        <v>103</v>
      </c>
      <c r="O254" t="s">
        <v>92</v>
      </c>
      <c r="P254" t="s">
        <v>92</v>
      </c>
      <c r="Q254" t="s">
        <v>92</v>
      </c>
      <c r="S254" t="s">
        <v>92</v>
      </c>
      <c r="V254" t="s">
        <v>92</v>
      </c>
      <c r="Y254" t="s">
        <v>26</v>
      </c>
      <c r="Z254" t="s">
        <v>26</v>
      </c>
    </row>
    <row r="255" spans="3:26">
      <c r="C255" t="s">
        <v>92</v>
      </c>
      <c r="D255" t="s">
        <v>26</v>
      </c>
      <c r="E255" t="s">
        <v>26</v>
      </c>
      <c r="J255" t="s">
        <v>92</v>
      </c>
      <c r="M255" t="s">
        <v>92</v>
      </c>
      <c r="N255" t="s">
        <v>103</v>
      </c>
      <c r="O255" t="s">
        <v>92</v>
      </c>
      <c r="P255" t="s">
        <v>92</v>
      </c>
      <c r="Q255" t="s">
        <v>92</v>
      </c>
      <c r="S255" t="s">
        <v>92</v>
      </c>
      <c r="V255" t="s">
        <v>92</v>
      </c>
      <c r="Y255" t="s">
        <v>26</v>
      </c>
      <c r="Z255" t="s">
        <v>26</v>
      </c>
    </row>
    <row r="256" spans="3:26">
      <c r="C256" t="s">
        <v>92</v>
      </c>
      <c r="D256" t="s">
        <v>26</v>
      </c>
      <c r="E256" t="s">
        <v>26</v>
      </c>
      <c r="J256" t="s">
        <v>92</v>
      </c>
      <c r="M256" t="s">
        <v>92</v>
      </c>
      <c r="N256" t="s">
        <v>103</v>
      </c>
      <c r="O256" t="s">
        <v>92</v>
      </c>
      <c r="P256" t="s">
        <v>92</v>
      </c>
      <c r="Q256" t="s">
        <v>92</v>
      </c>
      <c r="S256" t="s">
        <v>92</v>
      </c>
      <c r="V256" t="s">
        <v>92</v>
      </c>
      <c r="Y256" t="s">
        <v>26</v>
      </c>
      <c r="Z256" t="s">
        <v>26</v>
      </c>
    </row>
    <row r="257" spans="3:26">
      <c r="C257" t="s">
        <v>92</v>
      </c>
      <c r="D257" t="s">
        <v>26</v>
      </c>
      <c r="E257" t="s">
        <v>26</v>
      </c>
      <c r="J257" t="s">
        <v>92</v>
      </c>
      <c r="M257" t="s">
        <v>92</v>
      </c>
      <c r="N257" t="s">
        <v>103</v>
      </c>
      <c r="O257" t="s">
        <v>92</v>
      </c>
      <c r="P257" t="s">
        <v>92</v>
      </c>
      <c r="Q257" t="s">
        <v>92</v>
      </c>
      <c r="S257" t="s">
        <v>92</v>
      </c>
      <c r="V257" t="s">
        <v>92</v>
      </c>
      <c r="Y257" t="s">
        <v>26</v>
      </c>
      <c r="Z257" t="s">
        <v>26</v>
      </c>
    </row>
    <row r="258" spans="3:26">
      <c r="C258" t="s">
        <v>92</v>
      </c>
      <c r="D258" t="s">
        <v>26</v>
      </c>
      <c r="E258" t="s">
        <v>26</v>
      </c>
      <c r="J258" t="s">
        <v>92</v>
      </c>
      <c r="M258" t="s">
        <v>92</v>
      </c>
      <c r="N258" t="s">
        <v>103</v>
      </c>
      <c r="O258" t="s">
        <v>92</v>
      </c>
      <c r="P258" t="s">
        <v>92</v>
      </c>
      <c r="Q258" t="s">
        <v>92</v>
      </c>
      <c r="S258" t="s">
        <v>92</v>
      </c>
      <c r="V258" t="s">
        <v>92</v>
      </c>
      <c r="Y258" t="s">
        <v>26</v>
      </c>
      <c r="Z258" t="s">
        <v>26</v>
      </c>
    </row>
    <row r="259" spans="3:26">
      <c r="C259" t="s">
        <v>92</v>
      </c>
      <c r="D259" t="s">
        <v>26</v>
      </c>
      <c r="E259" t="s">
        <v>26</v>
      </c>
      <c r="J259" t="s">
        <v>92</v>
      </c>
      <c r="M259" t="s">
        <v>92</v>
      </c>
      <c r="N259" t="s">
        <v>103</v>
      </c>
      <c r="O259" t="s">
        <v>92</v>
      </c>
      <c r="P259" t="s">
        <v>92</v>
      </c>
      <c r="Q259" t="s">
        <v>92</v>
      </c>
      <c r="S259" t="s">
        <v>92</v>
      </c>
      <c r="V259" t="s">
        <v>92</v>
      </c>
      <c r="Y259" t="s">
        <v>26</v>
      </c>
      <c r="Z259" t="s">
        <v>26</v>
      </c>
    </row>
    <row r="260" spans="3:26">
      <c r="C260" t="s">
        <v>92</v>
      </c>
      <c r="D260" t="s">
        <v>26</v>
      </c>
      <c r="E260" t="s">
        <v>26</v>
      </c>
      <c r="J260" t="s">
        <v>92</v>
      </c>
      <c r="M260" t="s">
        <v>92</v>
      </c>
      <c r="N260" t="s">
        <v>103</v>
      </c>
      <c r="O260" t="s">
        <v>92</v>
      </c>
      <c r="P260" t="s">
        <v>92</v>
      </c>
      <c r="Q260" t="s">
        <v>92</v>
      </c>
      <c r="S260" t="s">
        <v>92</v>
      </c>
      <c r="V260" t="s">
        <v>92</v>
      </c>
      <c r="Y260" t="s">
        <v>26</v>
      </c>
      <c r="Z260" t="s">
        <v>26</v>
      </c>
    </row>
    <row r="261" spans="3:26">
      <c r="C261" t="s">
        <v>92</v>
      </c>
      <c r="D261" t="s">
        <v>26</v>
      </c>
      <c r="E261" t="s">
        <v>26</v>
      </c>
      <c r="J261" t="s">
        <v>92</v>
      </c>
      <c r="M261" t="s">
        <v>92</v>
      </c>
      <c r="N261" t="s">
        <v>103</v>
      </c>
      <c r="O261" t="s">
        <v>92</v>
      </c>
      <c r="P261" t="s">
        <v>92</v>
      </c>
      <c r="Q261" t="s">
        <v>92</v>
      </c>
      <c r="S261" t="s">
        <v>92</v>
      </c>
      <c r="V261" t="s">
        <v>92</v>
      </c>
      <c r="Y261" t="s">
        <v>26</v>
      </c>
      <c r="Z261" t="s">
        <v>26</v>
      </c>
    </row>
    <row r="262" spans="3:26">
      <c r="C262" t="s">
        <v>92</v>
      </c>
      <c r="D262" t="s">
        <v>26</v>
      </c>
      <c r="E262" t="s">
        <v>26</v>
      </c>
      <c r="J262" t="s">
        <v>92</v>
      </c>
      <c r="M262" t="s">
        <v>92</v>
      </c>
      <c r="N262" t="s">
        <v>103</v>
      </c>
      <c r="O262" t="s">
        <v>92</v>
      </c>
      <c r="P262" t="s">
        <v>92</v>
      </c>
      <c r="Q262" t="s">
        <v>92</v>
      </c>
      <c r="S262" t="s">
        <v>92</v>
      </c>
      <c r="V262" t="s">
        <v>92</v>
      </c>
      <c r="Y262" t="s">
        <v>26</v>
      </c>
      <c r="Z262" t="s">
        <v>26</v>
      </c>
    </row>
    <row r="263" spans="3:26">
      <c r="C263" t="s">
        <v>92</v>
      </c>
      <c r="D263" t="s">
        <v>26</v>
      </c>
      <c r="E263" t="s">
        <v>26</v>
      </c>
      <c r="J263" t="s">
        <v>92</v>
      </c>
      <c r="M263" t="s">
        <v>92</v>
      </c>
      <c r="N263" t="s">
        <v>103</v>
      </c>
      <c r="O263" t="s">
        <v>92</v>
      </c>
      <c r="P263" t="s">
        <v>92</v>
      </c>
      <c r="Q263" t="s">
        <v>92</v>
      </c>
      <c r="S263" t="s">
        <v>92</v>
      </c>
      <c r="V263" t="s">
        <v>92</v>
      </c>
      <c r="Y263" t="s">
        <v>26</v>
      </c>
      <c r="Z263" t="s">
        <v>26</v>
      </c>
    </row>
    <row r="264" spans="3:26">
      <c r="C264" t="s">
        <v>92</v>
      </c>
      <c r="D264" t="s">
        <v>26</v>
      </c>
      <c r="E264" t="s">
        <v>26</v>
      </c>
      <c r="J264" t="s">
        <v>92</v>
      </c>
      <c r="M264" t="s">
        <v>92</v>
      </c>
      <c r="N264" t="s">
        <v>103</v>
      </c>
      <c r="O264" t="s">
        <v>92</v>
      </c>
      <c r="P264" t="s">
        <v>92</v>
      </c>
      <c r="Q264" t="s">
        <v>92</v>
      </c>
      <c r="S264" t="s">
        <v>92</v>
      </c>
      <c r="V264" t="s">
        <v>92</v>
      </c>
      <c r="Y264" t="s">
        <v>26</v>
      </c>
      <c r="Z264" t="s">
        <v>26</v>
      </c>
    </row>
    <row r="265" spans="3:26">
      <c r="C265" t="s">
        <v>92</v>
      </c>
      <c r="D265" t="s">
        <v>26</v>
      </c>
      <c r="E265" t="s">
        <v>26</v>
      </c>
      <c r="J265" t="s">
        <v>92</v>
      </c>
      <c r="M265" t="s">
        <v>92</v>
      </c>
      <c r="N265" t="s">
        <v>103</v>
      </c>
      <c r="O265" t="s">
        <v>92</v>
      </c>
      <c r="P265" t="s">
        <v>92</v>
      </c>
      <c r="Q265" t="s">
        <v>92</v>
      </c>
      <c r="S265" t="s">
        <v>92</v>
      </c>
      <c r="V265" t="s">
        <v>92</v>
      </c>
      <c r="Y265" t="s">
        <v>26</v>
      </c>
      <c r="Z265" t="s">
        <v>26</v>
      </c>
    </row>
    <row r="266" spans="3:26">
      <c r="C266" t="s">
        <v>92</v>
      </c>
      <c r="D266" t="s">
        <v>26</v>
      </c>
      <c r="E266" t="s">
        <v>26</v>
      </c>
      <c r="J266" t="s">
        <v>92</v>
      </c>
      <c r="M266" t="s">
        <v>92</v>
      </c>
      <c r="N266" t="s">
        <v>103</v>
      </c>
      <c r="O266" t="s">
        <v>92</v>
      </c>
      <c r="P266" t="s">
        <v>92</v>
      </c>
      <c r="Q266" t="s">
        <v>92</v>
      </c>
      <c r="S266" t="s">
        <v>92</v>
      </c>
      <c r="V266" t="s">
        <v>92</v>
      </c>
      <c r="Y266" t="s">
        <v>26</v>
      </c>
      <c r="Z266" t="s">
        <v>26</v>
      </c>
    </row>
    <row r="267" spans="3:26">
      <c r="C267" t="s">
        <v>92</v>
      </c>
      <c r="D267" t="s">
        <v>26</v>
      </c>
      <c r="E267" t="s">
        <v>26</v>
      </c>
      <c r="J267" t="s">
        <v>92</v>
      </c>
      <c r="M267" t="s">
        <v>92</v>
      </c>
      <c r="N267" t="s">
        <v>103</v>
      </c>
      <c r="O267" t="s">
        <v>92</v>
      </c>
      <c r="P267" t="s">
        <v>92</v>
      </c>
      <c r="Q267" t="s">
        <v>92</v>
      </c>
      <c r="S267" t="s">
        <v>92</v>
      </c>
      <c r="V267" t="s">
        <v>92</v>
      </c>
      <c r="Y267" t="s">
        <v>26</v>
      </c>
      <c r="Z267" t="s">
        <v>26</v>
      </c>
    </row>
    <row r="268" spans="3:26">
      <c r="C268" t="s">
        <v>92</v>
      </c>
      <c r="D268" t="s">
        <v>26</v>
      </c>
      <c r="E268" t="s">
        <v>26</v>
      </c>
      <c r="J268" t="s">
        <v>92</v>
      </c>
      <c r="M268" t="s">
        <v>92</v>
      </c>
      <c r="N268" t="s">
        <v>103</v>
      </c>
      <c r="O268" t="s">
        <v>92</v>
      </c>
      <c r="P268" t="s">
        <v>92</v>
      </c>
      <c r="Q268" t="s">
        <v>92</v>
      </c>
      <c r="S268" t="s">
        <v>92</v>
      </c>
      <c r="V268" t="s">
        <v>92</v>
      </c>
      <c r="Y268" t="s">
        <v>26</v>
      </c>
      <c r="Z268" t="s">
        <v>26</v>
      </c>
    </row>
    <row r="269" spans="3:26">
      <c r="C269" t="s">
        <v>92</v>
      </c>
      <c r="D269" t="s">
        <v>26</v>
      </c>
      <c r="E269" t="s">
        <v>26</v>
      </c>
      <c r="J269" t="s">
        <v>92</v>
      </c>
      <c r="M269" t="s">
        <v>92</v>
      </c>
      <c r="N269" t="s">
        <v>103</v>
      </c>
      <c r="O269" t="s">
        <v>92</v>
      </c>
      <c r="P269" t="s">
        <v>92</v>
      </c>
      <c r="Q269" t="s">
        <v>92</v>
      </c>
      <c r="S269" t="s">
        <v>92</v>
      </c>
      <c r="V269" t="s">
        <v>92</v>
      </c>
      <c r="Y269" t="s">
        <v>26</v>
      </c>
      <c r="Z269" t="s">
        <v>26</v>
      </c>
    </row>
    <row r="270" spans="3:26">
      <c r="C270" t="s">
        <v>92</v>
      </c>
      <c r="D270" t="s">
        <v>26</v>
      </c>
      <c r="E270" t="s">
        <v>26</v>
      </c>
      <c r="J270" t="s">
        <v>92</v>
      </c>
      <c r="M270" t="s">
        <v>92</v>
      </c>
      <c r="N270" t="s">
        <v>103</v>
      </c>
      <c r="O270" t="s">
        <v>92</v>
      </c>
      <c r="P270" t="s">
        <v>92</v>
      </c>
      <c r="Q270" t="s">
        <v>92</v>
      </c>
      <c r="S270" t="s">
        <v>92</v>
      </c>
      <c r="V270" t="s">
        <v>92</v>
      </c>
      <c r="Y270" t="s">
        <v>26</v>
      </c>
      <c r="Z270" t="s">
        <v>26</v>
      </c>
    </row>
    <row r="271" spans="3:26">
      <c r="C271" t="s">
        <v>92</v>
      </c>
      <c r="D271" t="s">
        <v>26</v>
      </c>
      <c r="E271" t="s">
        <v>26</v>
      </c>
      <c r="J271" t="s">
        <v>92</v>
      </c>
      <c r="M271" t="s">
        <v>92</v>
      </c>
      <c r="N271" t="s">
        <v>103</v>
      </c>
      <c r="O271" t="s">
        <v>92</v>
      </c>
      <c r="P271" t="s">
        <v>92</v>
      </c>
      <c r="Q271" t="s">
        <v>92</v>
      </c>
      <c r="S271" t="s">
        <v>92</v>
      </c>
      <c r="V271" t="s">
        <v>92</v>
      </c>
      <c r="Y271" t="s">
        <v>26</v>
      </c>
      <c r="Z271" t="s">
        <v>26</v>
      </c>
    </row>
    <row r="272" spans="3:26">
      <c r="C272" t="s">
        <v>92</v>
      </c>
      <c r="D272" t="s">
        <v>26</v>
      </c>
      <c r="E272" t="s">
        <v>26</v>
      </c>
      <c r="J272" t="s">
        <v>92</v>
      </c>
      <c r="M272" t="s">
        <v>92</v>
      </c>
      <c r="N272" t="s">
        <v>103</v>
      </c>
      <c r="O272" t="s">
        <v>92</v>
      </c>
      <c r="P272" t="s">
        <v>92</v>
      </c>
      <c r="Q272" t="s">
        <v>92</v>
      </c>
      <c r="S272" t="s">
        <v>92</v>
      </c>
      <c r="V272" t="s">
        <v>92</v>
      </c>
      <c r="Y272" t="s">
        <v>26</v>
      </c>
      <c r="Z272" t="s">
        <v>26</v>
      </c>
    </row>
    <row r="273" spans="3:26">
      <c r="C273" t="s">
        <v>92</v>
      </c>
      <c r="D273" t="s">
        <v>26</v>
      </c>
      <c r="E273" t="s">
        <v>26</v>
      </c>
      <c r="J273" t="s">
        <v>92</v>
      </c>
      <c r="M273" t="s">
        <v>92</v>
      </c>
      <c r="N273" t="s">
        <v>103</v>
      </c>
      <c r="O273" t="s">
        <v>92</v>
      </c>
      <c r="P273" t="s">
        <v>92</v>
      </c>
      <c r="Q273" t="s">
        <v>92</v>
      </c>
      <c r="S273" t="s">
        <v>92</v>
      </c>
      <c r="V273" t="s">
        <v>92</v>
      </c>
      <c r="Y273" t="s">
        <v>26</v>
      </c>
      <c r="Z273" t="s">
        <v>26</v>
      </c>
    </row>
    <row r="274" spans="3:26">
      <c r="C274" t="s">
        <v>92</v>
      </c>
      <c r="D274" t="s">
        <v>26</v>
      </c>
      <c r="E274" t="s">
        <v>26</v>
      </c>
      <c r="J274" t="s">
        <v>92</v>
      </c>
      <c r="M274" t="s">
        <v>92</v>
      </c>
      <c r="N274" t="s">
        <v>103</v>
      </c>
      <c r="O274" t="s">
        <v>92</v>
      </c>
      <c r="P274" t="s">
        <v>92</v>
      </c>
      <c r="Q274" t="s">
        <v>92</v>
      </c>
      <c r="S274" t="s">
        <v>92</v>
      </c>
      <c r="V274" t="s">
        <v>92</v>
      </c>
      <c r="Y274" t="s">
        <v>26</v>
      </c>
      <c r="Z274" t="s">
        <v>26</v>
      </c>
    </row>
    <row r="275" spans="3:26">
      <c r="C275" t="s">
        <v>92</v>
      </c>
      <c r="D275" t="s">
        <v>26</v>
      </c>
      <c r="E275" t="s">
        <v>26</v>
      </c>
      <c r="J275" t="s">
        <v>92</v>
      </c>
      <c r="M275" t="s">
        <v>92</v>
      </c>
      <c r="N275" t="s">
        <v>103</v>
      </c>
      <c r="O275" t="s">
        <v>92</v>
      </c>
      <c r="P275" t="s">
        <v>92</v>
      </c>
      <c r="Q275" t="s">
        <v>92</v>
      </c>
      <c r="S275" t="s">
        <v>92</v>
      </c>
      <c r="V275" t="s">
        <v>92</v>
      </c>
      <c r="Y275" t="s">
        <v>26</v>
      </c>
      <c r="Z275" t="s">
        <v>26</v>
      </c>
    </row>
    <row r="276" spans="3:26">
      <c r="C276" t="s">
        <v>92</v>
      </c>
      <c r="D276" t="s">
        <v>26</v>
      </c>
      <c r="E276" t="s">
        <v>26</v>
      </c>
      <c r="J276" t="s">
        <v>92</v>
      </c>
      <c r="M276" t="s">
        <v>92</v>
      </c>
      <c r="N276" t="s">
        <v>103</v>
      </c>
      <c r="O276" t="s">
        <v>92</v>
      </c>
      <c r="P276" t="s">
        <v>92</v>
      </c>
      <c r="Q276" t="s">
        <v>92</v>
      </c>
      <c r="S276" t="s">
        <v>92</v>
      </c>
      <c r="V276" t="s">
        <v>92</v>
      </c>
      <c r="Y276" t="s">
        <v>26</v>
      </c>
      <c r="Z276" t="s">
        <v>26</v>
      </c>
    </row>
    <row r="277" spans="3:26">
      <c r="C277" t="s">
        <v>92</v>
      </c>
      <c r="D277" t="s">
        <v>26</v>
      </c>
      <c r="E277" t="s">
        <v>26</v>
      </c>
      <c r="J277" t="s">
        <v>92</v>
      </c>
      <c r="M277" t="s">
        <v>92</v>
      </c>
      <c r="N277" t="s">
        <v>103</v>
      </c>
      <c r="O277" t="s">
        <v>92</v>
      </c>
      <c r="P277" t="s">
        <v>92</v>
      </c>
      <c r="Q277" t="s">
        <v>92</v>
      </c>
      <c r="S277" t="s">
        <v>92</v>
      </c>
      <c r="V277" t="s">
        <v>92</v>
      </c>
      <c r="Y277" t="s">
        <v>26</v>
      </c>
      <c r="Z277" t="s">
        <v>26</v>
      </c>
    </row>
    <row r="278" spans="3:26">
      <c r="C278" t="s">
        <v>92</v>
      </c>
      <c r="D278" t="s">
        <v>26</v>
      </c>
      <c r="E278" t="s">
        <v>26</v>
      </c>
      <c r="J278" t="s">
        <v>92</v>
      </c>
      <c r="M278" t="s">
        <v>92</v>
      </c>
      <c r="N278" t="s">
        <v>103</v>
      </c>
      <c r="O278" t="s">
        <v>92</v>
      </c>
      <c r="P278" t="s">
        <v>92</v>
      </c>
      <c r="Q278" t="s">
        <v>92</v>
      </c>
      <c r="S278" t="s">
        <v>92</v>
      </c>
      <c r="V278" t="s">
        <v>92</v>
      </c>
      <c r="Y278" t="s">
        <v>26</v>
      </c>
      <c r="Z278" t="s">
        <v>26</v>
      </c>
    </row>
    <row r="279" spans="3:26">
      <c r="C279" t="s">
        <v>92</v>
      </c>
      <c r="D279" t="s">
        <v>26</v>
      </c>
      <c r="E279" t="s">
        <v>26</v>
      </c>
      <c r="J279" t="s">
        <v>92</v>
      </c>
      <c r="M279" t="s">
        <v>92</v>
      </c>
      <c r="N279" t="s">
        <v>103</v>
      </c>
      <c r="O279" t="s">
        <v>92</v>
      </c>
      <c r="P279" t="s">
        <v>92</v>
      </c>
      <c r="Q279" t="s">
        <v>92</v>
      </c>
      <c r="S279" t="s">
        <v>92</v>
      </c>
      <c r="V279" t="s">
        <v>92</v>
      </c>
      <c r="Y279" t="s">
        <v>26</v>
      </c>
      <c r="Z279" t="s">
        <v>26</v>
      </c>
    </row>
    <row r="280" spans="3:26">
      <c r="C280" t="s">
        <v>92</v>
      </c>
      <c r="D280" t="s">
        <v>26</v>
      </c>
      <c r="E280" t="s">
        <v>26</v>
      </c>
      <c r="J280" t="s">
        <v>92</v>
      </c>
      <c r="M280" t="s">
        <v>92</v>
      </c>
      <c r="N280" t="s">
        <v>103</v>
      </c>
      <c r="O280" t="s">
        <v>92</v>
      </c>
      <c r="P280" t="s">
        <v>92</v>
      </c>
      <c r="Q280" t="s">
        <v>92</v>
      </c>
      <c r="S280" t="s">
        <v>92</v>
      </c>
      <c r="V280" t="s">
        <v>92</v>
      </c>
      <c r="Y280" t="s">
        <v>26</v>
      </c>
      <c r="Z280" t="s">
        <v>26</v>
      </c>
    </row>
    <row r="281" spans="3:26">
      <c r="C281" t="s">
        <v>92</v>
      </c>
      <c r="D281" t="s">
        <v>26</v>
      </c>
      <c r="E281" t="s">
        <v>26</v>
      </c>
      <c r="J281" t="s">
        <v>92</v>
      </c>
      <c r="M281" t="s">
        <v>92</v>
      </c>
      <c r="N281" t="s">
        <v>103</v>
      </c>
      <c r="O281" t="s">
        <v>92</v>
      </c>
      <c r="P281" t="s">
        <v>92</v>
      </c>
      <c r="Q281" t="s">
        <v>92</v>
      </c>
      <c r="S281" t="s">
        <v>92</v>
      </c>
      <c r="V281" t="s">
        <v>92</v>
      </c>
      <c r="Y281" t="s">
        <v>26</v>
      </c>
      <c r="Z281" t="s">
        <v>26</v>
      </c>
    </row>
    <row r="282" spans="3:26">
      <c r="C282" t="s">
        <v>92</v>
      </c>
      <c r="D282" t="s">
        <v>26</v>
      </c>
      <c r="E282" t="s">
        <v>26</v>
      </c>
      <c r="J282" t="s">
        <v>92</v>
      </c>
      <c r="M282" t="s">
        <v>92</v>
      </c>
      <c r="N282" t="s">
        <v>103</v>
      </c>
      <c r="O282" t="s">
        <v>92</v>
      </c>
      <c r="P282" t="s">
        <v>92</v>
      </c>
      <c r="Q282" t="s">
        <v>92</v>
      </c>
      <c r="S282" t="s">
        <v>92</v>
      </c>
      <c r="V282" t="s">
        <v>92</v>
      </c>
      <c r="Y282" t="s">
        <v>26</v>
      </c>
      <c r="Z282" t="s">
        <v>26</v>
      </c>
    </row>
    <row r="283" spans="3:26">
      <c r="C283" t="s">
        <v>92</v>
      </c>
      <c r="D283" t="s">
        <v>26</v>
      </c>
      <c r="E283" t="s">
        <v>26</v>
      </c>
      <c r="J283" t="s">
        <v>92</v>
      </c>
      <c r="M283" t="s">
        <v>92</v>
      </c>
      <c r="N283" t="s">
        <v>103</v>
      </c>
      <c r="O283" t="s">
        <v>92</v>
      </c>
      <c r="P283" t="s">
        <v>92</v>
      </c>
      <c r="Q283" t="s">
        <v>92</v>
      </c>
      <c r="S283" t="s">
        <v>92</v>
      </c>
      <c r="V283" t="s">
        <v>92</v>
      </c>
      <c r="Y283" t="s">
        <v>26</v>
      </c>
      <c r="Z283" t="s">
        <v>26</v>
      </c>
    </row>
    <row r="284" spans="3:26">
      <c r="C284" t="s">
        <v>92</v>
      </c>
      <c r="D284" t="s">
        <v>26</v>
      </c>
      <c r="E284" t="s">
        <v>26</v>
      </c>
      <c r="J284" t="s">
        <v>92</v>
      </c>
      <c r="M284" t="s">
        <v>92</v>
      </c>
      <c r="N284" t="s">
        <v>103</v>
      </c>
      <c r="O284" t="s">
        <v>92</v>
      </c>
      <c r="P284" t="s">
        <v>92</v>
      </c>
      <c r="Q284" t="s">
        <v>92</v>
      </c>
      <c r="S284" t="s">
        <v>92</v>
      </c>
      <c r="V284" t="s">
        <v>92</v>
      </c>
      <c r="Y284" t="s">
        <v>26</v>
      </c>
      <c r="Z284" t="s">
        <v>26</v>
      </c>
    </row>
    <row r="285" spans="3:26">
      <c r="C285" t="s">
        <v>92</v>
      </c>
      <c r="D285" t="s">
        <v>26</v>
      </c>
      <c r="E285" t="s">
        <v>26</v>
      </c>
      <c r="J285" t="s">
        <v>92</v>
      </c>
      <c r="M285" t="s">
        <v>92</v>
      </c>
      <c r="N285" t="s">
        <v>103</v>
      </c>
      <c r="O285" t="s">
        <v>92</v>
      </c>
      <c r="P285" t="s">
        <v>92</v>
      </c>
      <c r="Q285" t="s">
        <v>92</v>
      </c>
      <c r="S285" t="s">
        <v>92</v>
      </c>
      <c r="V285" t="s">
        <v>92</v>
      </c>
      <c r="Y285" t="s">
        <v>26</v>
      </c>
      <c r="Z285" t="s">
        <v>26</v>
      </c>
    </row>
    <row r="286" spans="3:26">
      <c r="C286" t="s">
        <v>92</v>
      </c>
      <c r="D286" t="s">
        <v>26</v>
      </c>
      <c r="E286" t="s">
        <v>26</v>
      </c>
      <c r="J286" t="s">
        <v>92</v>
      </c>
      <c r="M286" t="s">
        <v>92</v>
      </c>
      <c r="N286" t="s">
        <v>103</v>
      </c>
      <c r="O286" t="s">
        <v>92</v>
      </c>
      <c r="P286" t="s">
        <v>92</v>
      </c>
      <c r="Q286" t="s">
        <v>92</v>
      </c>
      <c r="S286" t="s">
        <v>92</v>
      </c>
      <c r="V286" t="s">
        <v>92</v>
      </c>
      <c r="Y286" t="s">
        <v>26</v>
      </c>
      <c r="Z286" t="s">
        <v>26</v>
      </c>
    </row>
    <row r="287" spans="3:26">
      <c r="C287" t="s">
        <v>92</v>
      </c>
      <c r="D287" t="s">
        <v>26</v>
      </c>
      <c r="E287" t="s">
        <v>26</v>
      </c>
      <c r="J287" t="s">
        <v>92</v>
      </c>
      <c r="M287" t="s">
        <v>92</v>
      </c>
      <c r="N287" t="s">
        <v>103</v>
      </c>
      <c r="O287" t="s">
        <v>92</v>
      </c>
      <c r="P287" t="s">
        <v>92</v>
      </c>
      <c r="Q287" t="s">
        <v>92</v>
      </c>
      <c r="S287" t="s">
        <v>92</v>
      </c>
      <c r="V287" t="s">
        <v>92</v>
      </c>
      <c r="Y287" t="s">
        <v>26</v>
      </c>
      <c r="Z287" t="s">
        <v>26</v>
      </c>
    </row>
    <row r="288" spans="3:26">
      <c r="C288" t="s">
        <v>92</v>
      </c>
      <c r="D288" t="s">
        <v>26</v>
      </c>
      <c r="E288" t="s">
        <v>26</v>
      </c>
      <c r="J288" t="s">
        <v>92</v>
      </c>
      <c r="M288" t="s">
        <v>92</v>
      </c>
      <c r="N288" t="s">
        <v>103</v>
      </c>
      <c r="O288" t="s">
        <v>92</v>
      </c>
      <c r="P288" t="s">
        <v>92</v>
      </c>
      <c r="Q288" t="s">
        <v>92</v>
      </c>
      <c r="S288" t="s">
        <v>92</v>
      </c>
      <c r="V288" t="s">
        <v>92</v>
      </c>
      <c r="Y288" t="s">
        <v>26</v>
      </c>
      <c r="Z288" t="s">
        <v>26</v>
      </c>
    </row>
    <row r="289" spans="3:26">
      <c r="C289" t="s">
        <v>92</v>
      </c>
      <c r="D289" t="s">
        <v>26</v>
      </c>
      <c r="E289" t="s">
        <v>26</v>
      </c>
      <c r="J289" t="s">
        <v>92</v>
      </c>
      <c r="M289" t="s">
        <v>92</v>
      </c>
      <c r="N289" t="s">
        <v>103</v>
      </c>
      <c r="O289" t="s">
        <v>92</v>
      </c>
      <c r="P289" t="s">
        <v>92</v>
      </c>
      <c r="Q289" t="s">
        <v>92</v>
      </c>
      <c r="S289" t="s">
        <v>92</v>
      </c>
      <c r="V289" t="s">
        <v>92</v>
      </c>
      <c r="Y289" t="s">
        <v>26</v>
      </c>
      <c r="Z289" t="s">
        <v>26</v>
      </c>
    </row>
    <row r="290" spans="3:26">
      <c r="C290" t="s">
        <v>92</v>
      </c>
      <c r="D290" t="s">
        <v>26</v>
      </c>
      <c r="E290" t="s">
        <v>26</v>
      </c>
      <c r="J290" t="s">
        <v>92</v>
      </c>
      <c r="M290" t="s">
        <v>92</v>
      </c>
      <c r="N290" t="s">
        <v>103</v>
      </c>
      <c r="O290" t="s">
        <v>92</v>
      </c>
      <c r="P290" t="s">
        <v>92</v>
      </c>
      <c r="Q290" t="s">
        <v>92</v>
      </c>
      <c r="S290" t="s">
        <v>92</v>
      </c>
      <c r="V290" t="s">
        <v>92</v>
      </c>
      <c r="Y290" t="s">
        <v>26</v>
      </c>
      <c r="Z290" t="s">
        <v>26</v>
      </c>
    </row>
    <row r="291" spans="3:26">
      <c r="C291" t="s">
        <v>92</v>
      </c>
      <c r="D291" t="s">
        <v>26</v>
      </c>
      <c r="E291" t="s">
        <v>26</v>
      </c>
      <c r="J291" t="s">
        <v>92</v>
      </c>
      <c r="M291" t="s">
        <v>92</v>
      </c>
      <c r="N291" t="s">
        <v>103</v>
      </c>
      <c r="O291" t="s">
        <v>92</v>
      </c>
      <c r="P291" t="s">
        <v>92</v>
      </c>
      <c r="Q291" t="s">
        <v>92</v>
      </c>
      <c r="S291" t="s">
        <v>92</v>
      </c>
      <c r="V291" t="s">
        <v>92</v>
      </c>
      <c r="Y291" t="s">
        <v>26</v>
      </c>
      <c r="Z291" t="s">
        <v>26</v>
      </c>
    </row>
    <row r="292" spans="3:26">
      <c r="C292" t="s">
        <v>92</v>
      </c>
      <c r="D292" t="s">
        <v>26</v>
      </c>
      <c r="E292" t="s">
        <v>26</v>
      </c>
      <c r="J292" t="s">
        <v>92</v>
      </c>
      <c r="M292" t="s">
        <v>92</v>
      </c>
      <c r="N292" t="s">
        <v>103</v>
      </c>
      <c r="O292" t="s">
        <v>92</v>
      </c>
      <c r="P292" t="s">
        <v>92</v>
      </c>
      <c r="Q292" t="s">
        <v>92</v>
      </c>
      <c r="S292" t="s">
        <v>92</v>
      </c>
      <c r="V292" t="s">
        <v>92</v>
      </c>
      <c r="Y292" t="s">
        <v>26</v>
      </c>
      <c r="Z292" t="s">
        <v>26</v>
      </c>
    </row>
    <row r="293" spans="3:26">
      <c r="C293" t="s">
        <v>92</v>
      </c>
      <c r="D293" t="s">
        <v>26</v>
      </c>
      <c r="E293" t="s">
        <v>26</v>
      </c>
      <c r="J293" t="s">
        <v>92</v>
      </c>
      <c r="M293" t="s">
        <v>92</v>
      </c>
      <c r="N293" t="s">
        <v>103</v>
      </c>
      <c r="O293" t="s">
        <v>92</v>
      </c>
      <c r="P293" t="s">
        <v>92</v>
      </c>
      <c r="Q293" t="s">
        <v>92</v>
      </c>
      <c r="S293" t="s">
        <v>92</v>
      </c>
      <c r="V293" t="s">
        <v>92</v>
      </c>
      <c r="Y293" t="s">
        <v>26</v>
      </c>
      <c r="Z293" t="s">
        <v>26</v>
      </c>
    </row>
    <row r="294" spans="3:26">
      <c r="C294" t="s">
        <v>92</v>
      </c>
      <c r="D294" t="s">
        <v>26</v>
      </c>
      <c r="E294" t="s">
        <v>26</v>
      </c>
      <c r="J294" t="s">
        <v>92</v>
      </c>
      <c r="M294" t="s">
        <v>92</v>
      </c>
      <c r="N294" t="s">
        <v>103</v>
      </c>
      <c r="O294" t="s">
        <v>92</v>
      </c>
      <c r="P294" t="s">
        <v>92</v>
      </c>
      <c r="Q294" t="s">
        <v>92</v>
      </c>
      <c r="S294" t="s">
        <v>92</v>
      </c>
      <c r="V294" t="s">
        <v>92</v>
      </c>
      <c r="Y294" t="s">
        <v>26</v>
      </c>
      <c r="Z294" t="s">
        <v>26</v>
      </c>
    </row>
    <row r="295" spans="3:26">
      <c r="C295" t="s">
        <v>92</v>
      </c>
      <c r="D295" t="s">
        <v>26</v>
      </c>
      <c r="E295" t="s">
        <v>26</v>
      </c>
      <c r="J295" t="s">
        <v>92</v>
      </c>
      <c r="M295" t="s">
        <v>92</v>
      </c>
      <c r="N295" t="s">
        <v>103</v>
      </c>
      <c r="O295" t="s">
        <v>92</v>
      </c>
      <c r="P295" t="s">
        <v>92</v>
      </c>
      <c r="Q295" t="s">
        <v>92</v>
      </c>
      <c r="S295" t="s">
        <v>92</v>
      </c>
      <c r="V295" t="s">
        <v>92</v>
      </c>
      <c r="Y295" t="s">
        <v>26</v>
      </c>
      <c r="Z295" t="s">
        <v>26</v>
      </c>
    </row>
    <row r="296" spans="3:26">
      <c r="C296" t="s">
        <v>92</v>
      </c>
      <c r="D296" t="s">
        <v>26</v>
      </c>
      <c r="E296" t="s">
        <v>26</v>
      </c>
      <c r="J296" t="s">
        <v>92</v>
      </c>
      <c r="M296" t="s">
        <v>92</v>
      </c>
      <c r="N296" t="s">
        <v>103</v>
      </c>
      <c r="O296" t="s">
        <v>92</v>
      </c>
      <c r="P296" t="s">
        <v>92</v>
      </c>
      <c r="Q296" t="s">
        <v>92</v>
      </c>
      <c r="S296" t="s">
        <v>92</v>
      </c>
      <c r="V296" t="s">
        <v>92</v>
      </c>
      <c r="Y296" t="s">
        <v>26</v>
      </c>
      <c r="Z296" t="s">
        <v>26</v>
      </c>
    </row>
    <row r="297" spans="3:26">
      <c r="C297" t="s">
        <v>92</v>
      </c>
      <c r="D297" t="s">
        <v>26</v>
      </c>
      <c r="E297" t="s">
        <v>26</v>
      </c>
      <c r="J297" t="s">
        <v>92</v>
      </c>
      <c r="M297" t="s">
        <v>92</v>
      </c>
      <c r="N297" t="s">
        <v>103</v>
      </c>
      <c r="O297" t="s">
        <v>92</v>
      </c>
      <c r="P297" t="s">
        <v>92</v>
      </c>
      <c r="Q297" t="s">
        <v>92</v>
      </c>
      <c r="S297" t="s">
        <v>92</v>
      </c>
      <c r="V297" t="s">
        <v>92</v>
      </c>
      <c r="Y297" t="s">
        <v>26</v>
      </c>
      <c r="Z297" t="s">
        <v>26</v>
      </c>
    </row>
    <row r="298" spans="3:26">
      <c r="C298" t="s">
        <v>92</v>
      </c>
      <c r="D298" t="s">
        <v>26</v>
      </c>
      <c r="E298" t="s">
        <v>26</v>
      </c>
      <c r="J298" t="s">
        <v>92</v>
      </c>
      <c r="M298" t="s">
        <v>92</v>
      </c>
      <c r="N298" t="s">
        <v>103</v>
      </c>
      <c r="O298" t="s">
        <v>92</v>
      </c>
      <c r="P298" t="s">
        <v>92</v>
      </c>
      <c r="Q298" t="s">
        <v>92</v>
      </c>
      <c r="S298" t="s">
        <v>92</v>
      </c>
      <c r="V298" t="s">
        <v>92</v>
      </c>
      <c r="Y298" t="s">
        <v>26</v>
      </c>
      <c r="Z298" t="s">
        <v>26</v>
      </c>
    </row>
    <row r="299" spans="3:26">
      <c r="C299" t="s">
        <v>92</v>
      </c>
      <c r="D299" t="s">
        <v>26</v>
      </c>
      <c r="E299" t="s">
        <v>26</v>
      </c>
      <c r="J299" t="s">
        <v>92</v>
      </c>
      <c r="M299" t="s">
        <v>92</v>
      </c>
      <c r="N299" t="s">
        <v>103</v>
      </c>
      <c r="O299" t="s">
        <v>92</v>
      </c>
      <c r="P299" t="s">
        <v>92</v>
      </c>
      <c r="Q299" t="s">
        <v>92</v>
      </c>
      <c r="S299" t="s">
        <v>92</v>
      </c>
      <c r="V299" t="s">
        <v>92</v>
      </c>
      <c r="Y299" t="s">
        <v>26</v>
      </c>
      <c r="Z299" t="s">
        <v>26</v>
      </c>
    </row>
    <row r="300" spans="3:26">
      <c r="C300" t="s">
        <v>92</v>
      </c>
      <c r="D300" t="s">
        <v>26</v>
      </c>
      <c r="E300" t="s">
        <v>26</v>
      </c>
      <c r="J300" t="s">
        <v>92</v>
      </c>
      <c r="M300" t="s">
        <v>92</v>
      </c>
      <c r="N300" t="s">
        <v>103</v>
      </c>
      <c r="O300" t="s">
        <v>92</v>
      </c>
      <c r="P300" t="s">
        <v>92</v>
      </c>
      <c r="Q300" t="s">
        <v>92</v>
      </c>
      <c r="S300" t="s">
        <v>92</v>
      </c>
      <c r="V300" t="s">
        <v>92</v>
      </c>
      <c r="Y300" t="s">
        <v>26</v>
      </c>
      <c r="Z300" t="s">
        <v>26</v>
      </c>
    </row>
    <row r="301" spans="3:26">
      <c r="C301" t="s">
        <v>92</v>
      </c>
      <c r="D301" t="s">
        <v>26</v>
      </c>
      <c r="E301" t="s">
        <v>26</v>
      </c>
      <c r="J301" t="s">
        <v>92</v>
      </c>
      <c r="M301" t="s">
        <v>92</v>
      </c>
      <c r="N301" t="s">
        <v>103</v>
      </c>
      <c r="O301" t="s">
        <v>92</v>
      </c>
      <c r="P301" t="s">
        <v>92</v>
      </c>
      <c r="Q301" t="s">
        <v>92</v>
      </c>
      <c r="S301" t="s">
        <v>92</v>
      </c>
      <c r="V301" t="s">
        <v>92</v>
      </c>
      <c r="Y301" t="s">
        <v>26</v>
      </c>
      <c r="Z301" t="s">
        <v>26</v>
      </c>
    </row>
    <row r="302" spans="3:26">
      <c r="C302" t="s">
        <v>92</v>
      </c>
      <c r="D302" t="s">
        <v>26</v>
      </c>
      <c r="E302" t="s">
        <v>26</v>
      </c>
      <c r="J302" t="s">
        <v>92</v>
      </c>
      <c r="M302" t="s">
        <v>92</v>
      </c>
      <c r="N302" t="s">
        <v>103</v>
      </c>
      <c r="O302" t="s">
        <v>92</v>
      </c>
      <c r="P302" t="s">
        <v>92</v>
      </c>
      <c r="Q302" t="s">
        <v>92</v>
      </c>
      <c r="S302" t="s">
        <v>92</v>
      </c>
      <c r="V302" t="s">
        <v>92</v>
      </c>
      <c r="Y302" t="s">
        <v>26</v>
      </c>
      <c r="Z302" t="s">
        <v>26</v>
      </c>
    </row>
    <row r="303" spans="3:26">
      <c r="C303" t="s">
        <v>92</v>
      </c>
      <c r="D303" t="s">
        <v>26</v>
      </c>
      <c r="E303" t="s">
        <v>26</v>
      </c>
      <c r="J303" t="s">
        <v>92</v>
      </c>
      <c r="M303" t="s">
        <v>92</v>
      </c>
      <c r="N303" t="s">
        <v>103</v>
      </c>
      <c r="O303" t="s">
        <v>92</v>
      </c>
      <c r="P303" t="s">
        <v>92</v>
      </c>
      <c r="Q303" t="s">
        <v>92</v>
      </c>
      <c r="S303" t="s">
        <v>92</v>
      </c>
      <c r="V303" t="s">
        <v>92</v>
      </c>
      <c r="Y303" t="s">
        <v>26</v>
      </c>
      <c r="Z303" t="s">
        <v>26</v>
      </c>
    </row>
    <row r="304" spans="3:26">
      <c r="C304" t="s">
        <v>92</v>
      </c>
      <c r="D304" t="s">
        <v>26</v>
      </c>
      <c r="E304" t="s">
        <v>26</v>
      </c>
      <c r="J304" t="s">
        <v>92</v>
      </c>
      <c r="M304" t="s">
        <v>92</v>
      </c>
      <c r="N304" t="s">
        <v>103</v>
      </c>
      <c r="O304" t="s">
        <v>92</v>
      </c>
      <c r="P304" t="s">
        <v>92</v>
      </c>
      <c r="Q304" t="s">
        <v>92</v>
      </c>
      <c r="S304" t="s">
        <v>92</v>
      </c>
      <c r="V304" t="s">
        <v>92</v>
      </c>
      <c r="Y304" t="s">
        <v>26</v>
      </c>
      <c r="Z304" t="s">
        <v>26</v>
      </c>
    </row>
    <row r="305" spans="3:26">
      <c r="C305" t="s">
        <v>92</v>
      </c>
      <c r="D305" t="s">
        <v>26</v>
      </c>
      <c r="E305" t="s">
        <v>26</v>
      </c>
      <c r="J305" t="s">
        <v>92</v>
      </c>
      <c r="M305" t="s">
        <v>92</v>
      </c>
      <c r="N305" t="s">
        <v>103</v>
      </c>
      <c r="O305" t="s">
        <v>92</v>
      </c>
      <c r="P305" t="s">
        <v>92</v>
      </c>
      <c r="Q305" t="s">
        <v>92</v>
      </c>
      <c r="S305" t="s">
        <v>92</v>
      </c>
      <c r="V305" t="s">
        <v>92</v>
      </c>
      <c r="Y305" t="s">
        <v>26</v>
      </c>
      <c r="Z305" t="s">
        <v>26</v>
      </c>
    </row>
    <row r="306" spans="3:26">
      <c r="C306" t="s">
        <v>92</v>
      </c>
      <c r="D306" t="s">
        <v>26</v>
      </c>
      <c r="E306" t="s">
        <v>26</v>
      </c>
      <c r="J306" t="s">
        <v>92</v>
      </c>
      <c r="M306" t="s">
        <v>92</v>
      </c>
      <c r="N306" t="s">
        <v>103</v>
      </c>
      <c r="O306" t="s">
        <v>92</v>
      </c>
      <c r="P306" t="s">
        <v>92</v>
      </c>
      <c r="Q306" t="s">
        <v>92</v>
      </c>
      <c r="S306" t="s">
        <v>92</v>
      </c>
      <c r="V306" t="s">
        <v>92</v>
      </c>
      <c r="Y306" t="s">
        <v>26</v>
      </c>
      <c r="Z306" t="s">
        <v>26</v>
      </c>
    </row>
    <row r="307" spans="3:26">
      <c r="C307" t="s">
        <v>92</v>
      </c>
      <c r="D307" t="s">
        <v>26</v>
      </c>
      <c r="E307" t="s">
        <v>26</v>
      </c>
      <c r="J307" t="s">
        <v>92</v>
      </c>
      <c r="M307" t="s">
        <v>92</v>
      </c>
      <c r="N307" t="s">
        <v>103</v>
      </c>
      <c r="O307" t="s">
        <v>92</v>
      </c>
      <c r="P307" t="s">
        <v>92</v>
      </c>
      <c r="Q307" t="s">
        <v>92</v>
      </c>
      <c r="S307" t="s">
        <v>92</v>
      </c>
      <c r="V307" t="s">
        <v>92</v>
      </c>
      <c r="Y307" t="s">
        <v>26</v>
      </c>
      <c r="Z307" t="s">
        <v>26</v>
      </c>
    </row>
    <row r="308" spans="3:26">
      <c r="C308" t="s">
        <v>92</v>
      </c>
      <c r="D308" t="s">
        <v>26</v>
      </c>
      <c r="E308" t="s">
        <v>26</v>
      </c>
      <c r="J308" t="s">
        <v>92</v>
      </c>
      <c r="M308" t="s">
        <v>92</v>
      </c>
      <c r="N308" t="s">
        <v>103</v>
      </c>
      <c r="O308" t="s">
        <v>92</v>
      </c>
      <c r="P308" t="s">
        <v>92</v>
      </c>
      <c r="Q308" t="s">
        <v>92</v>
      </c>
      <c r="S308" t="s">
        <v>92</v>
      </c>
      <c r="V308" t="s">
        <v>92</v>
      </c>
      <c r="Y308" t="s">
        <v>26</v>
      </c>
      <c r="Z308" t="s">
        <v>26</v>
      </c>
    </row>
    <row r="309" spans="3:26">
      <c r="C309" t="s">
        <v>92</v>
      </c>
      <c r="D309" t="s">
        <v>26</v>
      </c>
      <c r="E309" t="s">
        <v>26</v>
      </c>
      <c r="J309" t="s">
        <v>92</v>
      </c>
      <c r="M309" t="s">
        <v>92</v>
      </c>
      <c r="N309" t="s">
        <v>103</v>
      </c>
      <c r="O309" t="s">
        <v>92</v>
      </c>
      <c r="P309" t="s">
        <v>92</v>
      </c>
      <c r="Q309" t="s">
        <v>92</v>
      </c>
      <c r="S309" t="s">
        <v>92</v>
      </c>
      <c r="V309" t="s">
        <v>92</v>
      </c>
      <c r="Y309" t="s">
        <v>26</v>
      </c>
      <c r="Z309" t="s">
        <v>26</v>
      </c>
    </row>
    <row r="310" spans="3:26">
      <c r="C310" t="s">
        <v>92</v>
      </c>
      <c r="D310" t="s">
        <v>26</v>
      </c>
      <c r="E310" t="s">
        <v>26</v>
      </c>
      <c r="J310" t="s">
        <v>92</v>
      </c>
      <c r="M310" t="s">
        <v>92</v>
      </c>
      <c r="N310" t="s">
        <v>103</v>
      </c>
      <c r="O310" t="s">
        <v>92</v>
      </c>
      <c r="P310" t="s">
        <v>92</v>
      </c>
      <c r="Q310" t="s">
        <v>92</v>
      </c>
      <c r="S310" t="s">
        <v>92</v>
      </c>
      <c r="V310" t="s">
        <v>92</v>
      </c>
      <c r="Y310" t="s">
        <v>26</v>
      </c>
      <c r="Z310" t="s">
        <v>26</v>
      </c>
    </row>
    <row r="311" spans="3:26">
      <c r="C311" t="s">
        <v>92</v>
      </c>
      <c r="D311" t="s">
        <v>26</v>
      </c>
      <c r="E311" t="s">
        <v>26</v>
      </c>
      <c r="J311" t="s">
        <v>92</v>
      </c>
      <c r="M311" t="s">
        <v>92</v>
      </c>
      <c r="N311" t="s">
        <v>103</v>
      </c>
      <c r="O311" t="s">
        <v>92</v>
      </c>
      <c r="P311" t="s">
        <v>92</v>
      </c>
      <c r="Q311" t="s">
        <v>92</v>
      </c>
      <c r="S311" t="s">
        <v>92</v>
      </c>
      <c r="V311" t="s">
        <v>92</v>
      </c>
      <c r="Y311" t="s">
        <v>26</v>
      </c>
      <c r="Z311" t="s">
        <v>26</v>
      </c>
    </row>
    <row r="312" spans="3:26">
      <c r="C312" t="s">
        <v>92</v>
      </c>
      <c r="D312" t="s">
        <v>26</v>
      </c>
      <c r="E312" t="s">
        <v>26</v>
      </c>
      <c r="J312" t="s">
        <v>92</v>
      </c>
      <c r="M312" t="s">
        <v>92</v>
      </c>
      <c r="N312" t="s">
        <v>103</v>
      </c>
      <c r="O312" t="s">
        <v>92</v>
      </c>
      <c r="P312" t="s">
        <v>92</v>
      </c>
      <c r="Q312" t="s">
        <v>92</v>
      </c>
      <c r="S312" t="s">
        <v>92</v>
      </c>
      <c r="V312" t="s">
        <v>92</v>
      </c>
      <c r="Y312" t="s">
        <v>26</v>
      </c>
      <c r="Z312" t="s">
        <v>26</v>
      </c>
    </row>
    <row r="313" spans="3:26">
      <c r="C313" t="s">
        <v>92</v>
      </c>
      <c r="D313" t="s">
        <v>26</v>
      </c>
      <c r="E313" t="s">
        <v>26</v>
      </c>
      <c r="J313" t="s">
        <v>92</v>
      </c>
      <c r="M313" t="s">
        <v>92</v>
      </c>
      <c r="N313" t="s">
        <v>103</v>
      </c>
      <c r="O313" t="s">
        <v>92</v>
      </c>
      <c r="P313" t="s">
        <v>92</v>
      </c>
      <c r="Q313" t="s">
        <v>92</v>
      </c>
      <c r="S313" t="s">
        <v>92</v>
      </c>
      <c r="V313" t="s">
        <v>92</v>
      </c>
      <c r="Y313" t="s">
        <v>26</v>
      </c>
      <c r="Z313" t="s">
        <v>26</v>
      </c>
    </row>
    <row r="314" spans="3:26">
      <c r="C314" t="s">
        <v>92</v>
      </c>
      <c r="D314" t="s">
        <v>26</v>
      </c>
      <c r="E314" t="s">
        <v>26</v>
      </c>
      <c r="J314" t="s">
        <v>92</v>
      </c>
      <c r="M314" t="s">
        <v>92</v>
      </c>
      <c r="N314" t="s">
        <v>103</v>
      </c>
      <c r="O314" t="s">
        <v>92</v>
      </c>
      <c r="P314" t="s">
        <v>92</v>
      </c>
      <c r="Q314" t="s">
        <v>92</v>
      </c>
      <c r="S314" t="s">
        <v>92</v>
      </c>
      <c r="V314" t="s">
        <v>92</v>
      </c>
      <c r="Y314" t="s">
        <v>26</v>
      </c>
      <c r="Z314" t="s">
        <v>26</v>
      </c>
    </row>
    <row r="315" spans="3:26">
      <c r="C315" t="s">
        <v>92</v>
      </c>
      <c r="D315" t="s">
        <v>26</v>
      </c>
      <c r="E315" t="s">
        <v>26</v>
      </c>
      <c r="J315" t="s">
        <v>92</v>
      </c>
      <c r="M315" t="s">
        <v>92</v>
      </c>
      <c r="N315" t="s">
        <v>103</v>
      </c>
      <c r="O315" t="s">
        <v>92</v>
      </c>
      <c r="P315" t="s">
        <v>92</v>
      </c>
      <c r="Q315" t="s">
        <v>92</v>
      </c>
      <c r="S315" t="s">
        <v>92</v>
      </c>
      <c r="V315" t="s">
        <v>92</v>
      </c>
      <c r="Y315" t="s">
        <v>26</v>
      </c>
      <c r="Z315" t="s">
        <v>26</v>
      </c>
    </row>
    <row r="316" spans="3:26">
      <c r="C316" t="s">
        <v>92</v>
      </c>
      <c r="D316" t="s">
        <v>26</v>
      </c>
      <c r="E316" t="s">
        <v>26</v>
      </c>
      <c r="J316" t="s">
        <v>92</v>
      </c>
      <c r="M316" t="s">
        <v>92</v>
      </c>
      <c r="N316" t="s">
        <v>103</v>
      </c>
      <c r="O316" t="s">
        <v>92</v>
      </c>
      <c r="P316" t="s">
        <v>92</v>
      </c>
      <c r="Q316" t="s">
        <v>92</v>
      </c>
      <c r="S316" t="s">
        <v>92</v>
      </c>
      <c r="V316" t="s">
        <v>92</v>
      </c>
      <c r="Y316" t="s">
        <v>26</v>
      </c>
      <c r="Z316" t="s">
        <v>26</v>
      </c>
    </row>
    <row r="317" spans="3:26">
      <c r="C317" t="s">
        <v>92</v>
      </c>
      <c r="D317" t="s">
        <v>26</v>
      </c>
      <c r="E317" t="s">
        <v>26</v>
      </c>
      <c r="J317" t="s">
        <v>92</v>
      </c>
      <c r="M317" t="s">
        <v>92</v>
      </c>
      <c r="N317" t="s">
        <v>103</v>
      </c>
      <c r="O317" t="s">
        <v>92</v>
      </c>
      <c r="P317" t="s">
        <v>92</v>
      </c>
      <c r="Q317" t="s">
        <v>92</v>
      </c>
      <c r="S317" t="s">
        <v>92</v>
      </c>
      <c r="V317" t="s">
        <v>92</v>
      </c>
      <c r="Y317" t="s">
        <v>26</v>
      </c>
      <c r="Z317" t="s">
        <v>26</v>
      </c>
    </row>
    <row r="318" spans="3:26">
      <c r="C318" t="s">
        <v>92</v>
      </c>
      <c r="D318" t="s">
        <v>26</v>
      </c>
      <c r="E318" t="s">
        <v>26</v>
      </c>
      <c r="J318" t="s">
        <v>92</v>
      </c>
      <c r="M318" t="s">
        <v>92</v>
      </c>
      <c r="N318" t="s">
        <v>103</v>
      </c>
      <c r="O318" t="s">
        <v>92</v>
      </c>
      <c r="P318" t="s">
        <v>92</v>
      </c>
      <c r="Q318" t="s">
        <v>92</v>
      </c>
      <c r="S318" t="s">
        <v>92</v>
      </c>
      <c r="V318" t="s">
        <v>92</v>
      </c>
      <c r="Y318" t="s">
        <v>26</v>
      </c>
      <c r="Z318" t="s">
        <v>26</v>
      </c>
    </row>
    <row r="319" spans="3:26">
      <c r="C319" t="s">
        <v>92</v>
      </c>
      <c r="D319" t="s">
        <v>26</v>
      </c>
      <c r="E319" t="s">
        <v>26</v>
      </c>
      <c r="J319" t="s">
        <v>92</v>
      </c>
      <c r="M319" t="s">
        <v>92</v>
      </c>
      <c r="N319" t="s">
        <v>103</v>
      </c>
      <c r="O319" t="s">
        <v>92</v>
      </c>
      <c r="P319" t="s">
        <v>92</v>
      </c>
      <c r="Q319" t="s">
        <v>92</v>
      </c>
      <c r="S319" t="s">
        <v>92</v>
      </c>
      <c r="V319" t="s">
        <v>92</v>
      </c>
      <c r="Y319" t="s">
        <v>26</v>
      </c>
      <c r="Z319" t="s">
        <v>26</v>
      </c>
    </row>
    <row r="320" spans="3:26">
      <c r="C320" t="s">
        <v>92</v>
      </c>
      <c r="D320" t="s">
        <v>26</v>
      </c>
      <c r="E320" t="s">
        <v>26</v>
      </c>
      <c r="J320" t="s">
        <v>92</v>
      </c>
      <c r="M320" t="s">
        <v>92</v>
      </c>
      <c r="N320" t="s">
        <v>103</v>
      </c>
      <c r="O320" t="s">
        <v>92</v>
      </c>
      <c r="P320" t="s">
        <v>92</v>
      </c>
      <c r="Q320" t="s">
        <v>92</v>
      </c>
      <c r="S320" t="s">
        <v>92</v>
      </c>
      <c r="V320" t="s">
        <v>92</v>
      </c>
      <c r="Y320" t="s">
        <v>26</v>
      </c>
      <c r="Z320" t="s">
        <v>26</v>
      </c>
    </row>
    <row r="321" spans="3:26">
      <c r="C321" t="s">
        <v>92</v>
      </c>
      <c r="D321" t="s">
        <v>26</v>
      </c>
      <c r="E321" t="s">
        <v>26</v>
      </c>
      <c r="J321" t="s">
        <v>92</v>
      </c>
      <c r="M321" t="s">
        <v>92</v>
      </c>
      <c r="N321" t="s">
        <v>103</v>
      </c>
      <c r="O321" t="s">
        <v>92</v>
      </c>
      <c r="P321" t="s">
        <v>92</v>
      </c>
      <c r="Q321" t="s">
        <v>92</v>
      </c>
      <c r="S321" t="s">
        <v>92</v>
      </c>
      <c r="V321" t="s">
        <v>92</v>
      </c>
      <c r="Y321" t="s">
        <v>26</v>
      </c>
      <c r="Z321" t="s">
        <v>26</v>
      </c>
    </row>
    <row r="322" spans="3:26">
      <c r="C322" t="s">
        <v>92</v>
      </c>
      <c r="D322" t="s">
        <v>26</v>
      </c>
      <c r="E322" t="s">
        <v>26</v>
      </c>
      <c r="J322" t="s">
        <v>92</v>
      </c>
      <c r="M322" t="s">
        <v>92</v>
      </c>
      <c r="N322" t="s">
        <v>103</v>
      </c>
      <c r="O322" t="s">
        <v>92</v>
      </c>
      <c r="P322" t="s">
        <v>92</v>
      </c>
      <c r="Q322" t="s">
        <v>92</v>
      </c>
      <c r="S322" t="s">
        <v>92</v>
      </c>
      <c r="V322" t="s">
        <v>92</v>
      </c>
      <c r="Y322" t="s">
        <v>26</v>
      </c>
      <c r="Z322" t="s">
        <v>26</v>
      </c>
    </row>
    <row r="323" spans="3:26">
      <c r="C323" t="s">
        <v>92</v>
      </c>
      <c r="D323" t="s">
        <v>26</v>
      </c>
      <c r="E323" t="s">
        <v>26</v>
      </c>
      <c r="J323" t="s">
        <v>92</v>
      </c>
      <c r="M323" t="s">
        <v>92</v>
      </c>
      <c r="N323" t="s">
        <v>103</v>
      </c>
      <c r="O323" t="s">
        <v>92</v>
      </c>
      <c r="P323" t="s">
        <v>92</v>
      </c>
      <c r="Q323" t="s">
        <v>92</v>
      </c>
      <c r="S323" t="s">
        <v>92</v>
      </c>
      <c r="V323" t="s">
        <v>92</v>
      </c>
      <c r="Y323" t="s">
        <v>26</v>
      </c>
      <c r="Z323" t="s">
        <v>26</v>
      </c>
    </row>
    <row r="324" spans="3:26">
      <c r="C324" t="s">
        <v>92</v>
      </c>
      <c r="D324" t="s">
        <v>26</v>
      </c>
      <c r="E324" t="s">
        <v>26</v>
      </c>
      <c r="J324" t="s">
        <v>92</v>
      </c>
      <c r="M324" t="s">
        <v>92</v>
      </c>
      <c r="N324" t="s">
        <v>103</v>
      </c>
      <c r="O324" t="s">
        <v>92</v>
      </c>
      <c r="P324" t="s">
        <v>92</v>
      </c>
      <c r="Q324" t="s">
        <v>92</v>
      </c>
      <c r="S324" t="s">
        <v>92</v>
      </c>
      <c r="V324" t="s">
        <v>92</v>
      </c>
      <c r="Y324" t="s">
        <v>26</v>
      </c>
      <c r="Z324" t="s">
        <v>26</v>
      </c>
    </row>
    <row r="325" spans="3:26">
      <c r="C325" t="s">
        <v>92</v>
      </c>
      <c r="D325" t="s">
        <v>26</v>
      </c>
      <c r="E325" t="s">
        <v>26</v>
      </c>
      <c r="J325" t="s">
        <v>92</v>
      </c>
      <c r="M325" t="s">
        <v>92</v>
      </c>
      <c r="N325" t="s">
        <v>103</v>
      </c>
      <c r="O325" t="s">
        <v>92</v>
      </c>
      <c r="P325" t="s">
        <v>92</v>
      </c>
      <c r="Q325" t="s">
        <v>92</v>
      </c>
      <c r="S325" t="s">
        <v>92</v>
      </c>
      <c r="V325" t="s">
        <v>92</v>
      </c>
      <c r="Y325" t="s">
        <v>26</v>
      </c>
      <c r="Z325" t="s">
        <v>26</v>
      </c>
    </row>
    <row r="326" spans="3:26">
      <c r="C326" t="s">
        <v>92</v>
      </c>
      <c r="D326" t="s">
        <v>26</v>
      </c>
      <c r="E326" t="s">
        <v>26</v>
      </c>
      <c r="J326" t="s">
        <v>92</v>
      </c>
      <c r="M326" t="s">
        <v>92</v>
      </c>
      <c r="N326" t="s">
        <v>103</v>
      </c>
      <c r="O326" t="s">
        <v>92</v>
      </c>
      <c r="P326" t="s">
        <v>92</v>
      </c>
      <c r="Q326" t="s">
        <v>92</v>
      </c>
      <c r="S326" t="s">
        <v>92</v>
      </c>
      <c r="V326" t="s">
        <v>92</v>
      </c>
      <c r="Y326" t="s">
        <v>26</v>
      </c>
      <c r="Z326" t="s">
        <v>26</v>
      </c>
    </row>
    <row r="327" spans="3:26">
      <c r="C327" t="s">
        <v>92</v>
      </c>
      <c r="D327" t="s">
        <v>26</v>
      </c>
      <c r="E327" t="s">
        <v>26</v>
      </c>
      <c r="J327" t="s">
        <v>92</v>
      </c>
      <c r="M327" t="s">
        <v>92</v>
      </c>
      <c r="N327" t="s">
        <v>103</v>
      </c>
      <c r="O327" t="s">
        <v>92</v>
      </c>
      <c r="P327" t="s">
        <v>92</v>
      </c>
      <c r="Q327" t="s">
        <v>92</v>
      </c>
      <c r="S327" t="s">
        <v>92</v>
      </c>
      <c r="V327" t="s">
        <v>92</v>
      </c>
      <c r="Y327" t="s">
        <v>26</v>
      </c>
      <c r="Z327" t="s">
        <v>26</v>
      </c>
    </row>
    <row r="328" spans="3:26">
      <c r="C328" t="s">
        <v>92</v>
      </c>
      <c r="D328" t="s">
        <v>26</v>
      </c>
      <c r="E328" t="s">
        <v>26</v>
      </c>
      <c r="J328" t="s">
        <v>92</v>
      </c>
      <c r="M328" t="s">
        <v>92</v>
      </c>
      <c r="N328" t="s">
        <v>103</v>
      </c>
      <c r="O328" t="s">
        <v>92</v>
      </c>
      <c r="P328" t="s">
        <v>92</v>
      </c>
      <c r="Q328" t="s">
        <v>92</v>
      </c>
      <c r="S328" t="s">
        <v>92</v>
      </c>
      <c r="V328" t="s">
        <v>92</v>
      </c>
      <c r="Y328" t="s">
        <v>26</v>
      </c>
      <c r="Z328" t="s">
        <v>26</v>
      </c>
    </row>
    <row r="329" spans="3:26">
      <c r="C329" t="s">
        <v>92</v>
      </c>
      <c r="D329" t="s">
        <v>26</v>
      </c>
      <c r="E329" t="s">
        <v>26</v>
      </c>
      <c r="J329" t="s">
        <v>92</v>
      </c>
      <c r="M329" t="s">
        <v>92</v>
      </c>
      <c r="N329" t="s">
        <v>103</v>
      </c>
      <c r="O329" t="s">
        <v>92</v>
      </c>
      <c r="P329" t="s">
        <v>92</v>
      </c>
      <c r="Q329" t="s">
        <v>92</v>
      </c>
      <c r="S329" t="s">
        <v>92</v>
      </c>
      <c r="V329" t="s">
        <v>92</v>
      </c>
      <c r="Y329" t="s">
        <v>26</v>
      </c>
      <c r="Z329" t="s">
        <v>26</v>
      </c>
    </row>
    <row r="330" spans="3:26">
      <c r="C330" t="s">
        <v>92</v>
      </c>
      <c r="D330" t="s">
        <v>26</v>
      </c>
      <c r="E330" t="s">
        <v>26</v>
      </c>
      <c r="J330" t="s">
        <v>92</v>
      </c>
      <c r="M330" t="s">
        <v>92</v>
      </c>
      <c r="N330" t="s">
        <v>103</v>
      </c>
      <c r="O330" t="s">
        <v>92</v>
      </c>
      <c r="P330" t="s">
        <v>92</v>
      </c>
      <c r="Q330" t="s">
        <v>92</v>
      </c>
      <c r="S330" t="s">
        <v>92</v>
      </c>
      <c r="V330" t="s">
        <v>92</v>
      </c>
      <c r="Y330" t="s">
        <v>26</v>
      </c>
      <c r="Z330" t="s">
        <v>26</v>
      </c>
    </row>
    <row r="331" spans="3:26">
      <c r="C331" t="s">
        <v>92</v>
      </c>
      <c r="D331" t="s">
        <v>26</v>
      </c>
      <c r="E331" t="s">
        <v>26</v>
      </c>
      <c r="J331" t="s">
        <v>92</v>
      </c>
      <c r="M331" t="s">
        <v>92</v>
      </c>
      <c r="N331" t="s">
        <v>103</v>
      </c>
      <c r="O331" t="s">
        <v>92</v>
      </c>
      <c r="P331" t="s">
        <v>92</v>
      </c>
      <c r="Q331" t="s">
        <v>92</v>
      </c>
      <c r="S331" t="s">
        <v>92</v>
      </c>
      <c r="V331" t="s">
        <v>92</v>
      </c>
      <c r="Y331" t="s">
        <v>26</v>
      </c>
      <c r="Z331" t="s">
        <v>26</v>
      </c>
    </row>
    <row r="332" spans="3:26">
      <c r="C332" t="s">
        <v>92</v>
      </c>
      <c r="D332" t="s">
        <v>26</v>
      </c>
      <c r="E332" t="s">
        <v>26</v>
      </c>
      <c r="J332" t="s">
        <v>92</v>
      </c>
      <c r="M332" t="s">
        <v>92</v>
      </c>
      <c r="N332" t="s">
        <v>103</v>
      </c>
      <c r="O332" t="s">
        <v>92</v>
      </c>
      <c r="P332" t="s">
        <v>92</v>
      </c>
      <c r="Q332" t="s">
        <v>92</v>
      </c>
      <c r="S332" t="s">
        <v>92</v>
      </c>
      <c r="V332" t="s">
        <v>92</v>
      </c>
      <c r="Y332" t="s">
        <v>26</v>
      </c>
      <c r="Z332" t="s">
        <v>26</v>
      </c>
    </row>
    <row r="333" spans="3:26">
      <c r="C333" t="s">
        <v>92</v>
      </c>
      <c r="D333" t="s">
        <v>26</v>
      </c>
      <c r="E333" t="s">
        <v>26</v>
      </c>
      <c r="J333" t="s">
        <v>92</v>
      </c>
      <c r="M333" t="s">
        <v>92</v>
      </c>
      <c r="N333" t="s">
        <v>103</v>
      </c>
      <c r="O333" t="s">
        <v>92</v>
      </c>
      <c r="P333" t="s">
        <v>92</v>
      </c>
      <c r="Q333" t="s">
        <v>92</v>
      </c>
      <c r="S333" t="s">
        <v>92</v>
      </c>
      <c r="V333" t="s">
        <v>92</v>
      </c>
      <c r="Y333" t="s">
        <v>26</v>
      </c>
      <c r="Z333" t="s">
        <v>26</v>
      </c>
    </row>
    <row r="334" spans="3:26">
      <c r="C334" t="s">
        <v>92</v>
      </c>
      <c r="D334" t="s">
        <v>26</v>
      </c>
      <c r="E334" t="s">
        <v>26</v>
      </c>
      <c r="J334" t="s">
        <v>92</v>
      </c>
      <c r="M334" t="s">
        <v>92</v>
      </c>
      <c r="N334" t="s">
        <v>103</v>
      </c>
      <c r="O334" t="s">
        <v>92</v>
      </c>
      <c r="P334" t="s">
        <v>92</v>
      </c>
      <c r="Q334" t="s">
        <v>92</v>
      </c>
      <c r="S334" t="s">
        <v>92</v>
      </c>
      <c r="V334" t="s">
        <v>92</v>
      </c>
      <c r="Y334" t="s">
        <v>26</v>
      </c>
      <c r="Z334" t="s">
        <v>26</v>
      </c>
    </row>
    <row r="335" spans="3:26">
      <c r="C335" t="s">
        <v>92</v>
      </c>
      <c r="D335" t="s">
        <v>26</v>
      </c>
      <c r="E335" t="s">
        <v>26</v>
      </c>
      <c r="J335" t="s">
        <v>92</v>
      </c>
      <c r="M335" t="s">
        <v>92</v>
      </c>
      <c r="N335" t="s">
        <v>103</v>
      </c>
      <c r="O335" t="s">
        <v>92</v>
      </c>
      <c r="P335" t="s">
        <v>92</v>
      </c>
      <c r="Q335" t="s">
        <v>92</v>
      </c>
      <c r="S335" t="s">
        <v>92</v>
      </c>
      <c r="V335" t="s">
        <v>92</v>
      </c>
      <c r="Y335" t="s">
        <v>26</v>
      </c>
      <c r="Z335" t="s">
        <v>26</v>
      </c>
    </row>
    <row r="336" spans="3:26">
      <c r="C336" t="s">
        <v>92</v>
      </c>
      <c r="D336" t="s">
        <v>26</v>
      </c>
      <c r="E336" t="s">
        <v>26</v>
      </c>
      <c r="J336" t="s">
        <v>92</v>
      </c>
      <c r="M336" t="s">
        <v>92</v>
      </c>
      <c r="N336" t="s">
        <v>103</v>
      </c>
      <c r="O336" t="s">
        <v>92</v>
      </c>
      <c r="P336" t="s">
        <v>92</v>
      </c>
      <c r="Q336" t="s">
        <v>92</v>
      </c>
      <c r="S336" t="s">
        <v>92</v>
      </c>
      <c r="V336" t="s">
        <v>92</v>
      </c>
      <c r="Y336" t="s">
        <v>26</v>
      </c>
      <c r="Z336" t="s">
        <v>26</v>
      </c>
    </row>
    <row r="337" spans="3:26">
      <c r="C337" t="s">
        <v>92</v>
      </c>
      <c r="D337" t="s">
        <v>26</v>
      </c>
      <c r="E337" t="s">
        <v>26</v>
      </c>
      <c r="J337" t="s">
        <v>92</v>
      </c>
      <c r="M337" t="s">
        <v>92</v>
      </c>
      <c r="N337" t="s">
        <v>103</v>
      </c>
      <c r="O337" t="s">
        <v>92</v>
      </c>
      <c r="P337" t="s">
        <v>92</v>
      </c>
      <c r="Q337" t="s">
        <v>92</v>
      </c>
      <c r="S337" t="s">
        <v>92</v>
      </c>
      <c r="V337" t="s">
        <v>92</v>
      </c>
      <c r="Y337" t="s">
        <v>26</v>
      </c>
      <c r="Z337" t="s">
        <v>26</v>
      </c>
    </row>
    <row r="338" spans="3:26">
      <c r="C338" t="s">
        <v>92</v>
      </c>
      <c r="D338" t="s">
        <v>26</v>
      </c>
      <c r="E338" t="s">
        <v>26</v>
      </c>
      <c r="J338" t="s">
        <v>92</v>
      </c>
      <c r="M338" t="s">
        <v>92</v>
      </c>
      <c r="N338" t="s">
        <v>103</v>
      </c>
      <c r="O338" t="s">
        <v>92</v>
      </c>
      <c r="P338" t="s">
        <v>92</v>
      </c>
      <c r="Q338" t="s">
        <v>92</v>
      </c>
      <c r="S338" t="s">
        <v>92</v>
      </c>
      <c r="V338" t="s">
        <v>92</v>
      </c>
      <c r="Y338" t="s">
        <v>26</v>
      </c>
      <c r="Z338" t="s">
        <v>26</v>
      </c>
    </row>
    <row r="339" spans="3:26">
      <c r="C339" t="s">
        <v>92</v>
      </c>
      <c r="D339" t="s">
        <v>26</v>
      </c>
      <c r="E339" t="s">
        <v>26</v>
      </c>
      <c r="J339" t="s">
        <v>92</v>
      </c>
      <c r="M339" t="s">
        <v>92</v>
      </c>
      <c r="N339" t="s">
        <v>103</v>
      </c>
      <c r="O339" t="s">
        <v>92</v>
      </c>
      <c r="P339" t="s">
        <v>92</v>
      </c>
      <c r="Q339" t="s">
        <v>92</v>
      </c>
      <c r="S339" t="s">
        <v>92</v>
      </c>
      <c r="V339" t="s">
        <v>92</v>
      </c>
      <c r="Y339" t="s">
        <v>26</v>
      </c>
      <c r="Z339" t="s">
        <v>26</v>
      </c>
    </row>
    <row r="340" spans="3:26">
      <c r="C340" t="s">
        <v>92</v>
      </c>
      <c r="D340" t="s">
        <v>26</v>
      </c>
      <c r="E340" t="s">
        <v>26</v>
      </c>
      <c r="J340" t="s">
        <v>92</v>
      </c>
      <c r="M340" t="s">
        <v>92</v>
      </c>
      <c r="N340" t="s">
        <v>103</v>
      </c>
      <c r="O340" t="s">
        <v>92</v>
      </c>
      <c r="P340" t="s">
        <v>92</v>
      </c>
      <c r="Q340" t="s">
        <v>92</v>
      </c>
      <c r="S340" t="s">
        <v>92</v>
      </c>
      <c r="V340" t="s">
        <v>92</v>
      </c>
      <c r="Y340" t="s">
        <v>26</v>
      </c>
      <c r="Z340" t="s">
        <v>26</v>
      </c>
    </row>
    <row r="341" spans="3:26">
      <c r="C341" t="s">
        <v>92</v>
      </c>
      <c r="D341" t="s">
        <v>26</v>
      </c>
      <c r="E341" t="s">
        <v>26</v>
      </c>
      <c r="J341" t="s">
        <v>92</v>
      </c>
      <c r="M341" t="s">
        <v>92</v>
      </c>
      <c r="N341" t="s">
        <v>103</v>
      </c>
      <c r="O341" t="s">
        <v>92</v>
      </c>
      <c r="P341" t="s">
        <v>92</v>
      </c>
      <c r="Q341" t="s">
        <v>92</v>
      </c>
      <c r="S341" t="s">
        <v>92</v>
      </c>
      <c r="V341" t="s">
        <v>92</v>
      </c>
      <c r="Y341" t="s">
        <v>26</v>
      </c>
      <c r="Z341" t="s">
        <v>26</v>
      </c>
    </row>
    <row r="342" spans="3:26">
      <c r="C342" t="s">
        <v>92</v>
      </c>
      <c r="D342" t="s">
        <v>26</v>
      </c>
      <c r="E342" t="s">
        <v>26</v>
      </c>
      <c r="J342" t="s">
        <v>92</v>
      </c>
      <c r="M342" t="s">
        <v>92</v>
      </c>
      <c r="N342" t="s">
        <v>103</v>
      </c>
      <c r="O342" t="s">
        <v>92</v>
      </c>
      <c r="P342" t="s">
        <v>92</v>
      </c>
      <c r="Q342" t="s">
        <v>92</v>
      </c>
      <c r="S342" t="s">
        <v>92</v>
      </c>
      <c r="V342" t="s">
        <v>92</v>
      </c>
      <c r="Y342" t="s">
        <v>26</v>
      </c>
      <c r="Z342" t="s">
        <v>26</v>
      </c>
    </row>
    <row r="343" spans="3:26">
      <c r="C343" t="s">
        <v>92</v>
      </c>
      <c r="D343" t="s">
        <v>26</v>
      </c>
      <c r="E343" t="s">
        <v>26</v>
      </c>
      <c r="J343" t="s">
        <v>92</v>
      </c>
      <c r="M343" t="s">
        <v>92</v>
      </c>
      <c r="N343" t="s">
        <v>103</v>
      </c>
      <c r="O343" t="s">
        <v>92</v>
      </c>
      <c r="P343" t="s">
        <v>92</v>
      </c>
      <c r="Q343" t="s">
        <v>92</v>
      </c>
      <c r="S343" t="s">
        <v>92</v>
      </c>
      <c r="V343" t="s">
        <v>92</v>
      </c>
      <c r="Y343" t="s">
        <v>26</v>
      </c>
      <c r="Z343" t="s">
        <v>26</v>
      </c>
    </row>
    <row r="344" spans="3:26">
      <c r="C344" t="s">
        <v>92</v>
      </c>
      <c r="D344" t="s">
        <v>26</v>
      </c>
      <c r="E344" t="s">
        <v>26</v>
      </c>
      <c r="J344" t="s">
        <v>92</v>
      </c>
      <c r="M344" t="s">
        <v>92</v>
      </c>
      <c r="N344" t="s">
        <v>103</v>
      </c>
      <c r="O344" t="s">
        <v>92</v>
      </c>
      <c r="P344" t="s">
        <v>92</v>
      </c>
      <c r="Q344" t="s">
        <v>92</v>
      </c>
      <c r="S344" t="s">
        <v>92</v>
      </c>
      <c r="V344" t="s">
        <v>92</v>
      </c>
      <c r="Y344" t="s">
        <v>26</v>
      </c>
      <c r="Z344" t="s">
        <v>26</v>
      </c>
    </row>
    <row r="345" spans="3:26">
      <c r="C345" t="s">
        <v>92</v>
      </c>
      <c r="D345" t="s">
        <v>26</v>
      </c>
      <c r="E345" t="s">
        <v>26</v>
      </c>
      <c r="J345" t="s">
        <v>92</v>
      </c>
      <c r="M345" t="s">
        <v>92</v>
      </c>
      <c r="N345" t="s">
        <v>103</v>
      </c>
      <c r="O345" t="s">
        <v>92</v>
      </c>
      <c r="P345" t="s">
        <v>92</v>
      </c>
      <c r="Q345" t="s">
        <v>92</v>
      </c>
      <c r="S345" t="s">
        <v>92</v>
      </c>
      <c r="V345" t="s">
        <v>92</v>
      </c>
      <c r="Y345" t="s">
        <v>26</v>
      </c>
      <c r="Z345" t="s">
        <v>26</v>
      </c>
    </row>
    <row r="346" spans="3:26">
      <c r="C346" t="s">
        <v>92</v>
      </c>
      <c r="D346" t="s">
        <v>26</v>
      </c>
      <c r="E346" t="s">
        <v>26</v>
      </c>
      <c r="J346" t="s">
        <v>92</v>
      </c>
      <c r="M346" t="s">
        <v>92</v>
      </c>
      <c r="N346" t="s">
        <v>103</v>
      </c>
      <c r="O346" t="s">
        <v>92</v>
      </c>
      <c r="P346" t="s">
        <v>92</v>
      </c>
      <c r="Q346" t="s">
        <v>92</v>
      </c>
      <c r="S346" t="s">
        <v>92</v>
      </c>
      <c r="V346" t="s">
        <v>92</v>
      </c>
      <c r="Y346" t="s">
        <v>26</v>
      </c>
      <c r="Z346" t="s">
        <v>26</v>
      </c>
    </row>
    <row r="347" spans="3:26">
      <c r="C347" t="s">
        <v>92</v>
      </c>
      <c r="D347" t="s">
        <v>26</v>
      </c>
      <c r="E347" t="s">
        <v>26</v>
      </c>
      <c r="J347" t="s">
        <v>92</v>
      </c>
      <c r="M347" t="s">
        <v>92</v>
      </c>
      <c r="N347" t="s">
        <v>103</v>
      </c>
      <c r="O347" t="s">
        <v>92</v>
      </c>
      <c r="P347" t="s">
        <v>92</v>
      </c>
      <c r="Q347" t="s">
        <v>92</v>
      </c>
      <c r="S347" t="s">
        <v>92</v>
      </c>
      <c r="V347" t="s">
        <v>92</v>
      </c>
      <c r="Y347" t="s">
        <v>26</v>
      </c>
      <c r="Z347" t="s">
        <v>26</v>
      </c>
    </row>
    <row r="348" spans="3:26">
      <c r="C348" t="s">
        <v>92</v>
      </c>
      <c r="D348" t="s">
        <v>26</v>
      </c>
      <c r="E348" t="s">
        <v>26</v>
      </c>
      <c r="J348" t="s">
        <v>92</v>
      </c>
      <c r="M348" t="s">
        <v>92</v>
      </c>
      <c r="N348" t="s">
        <v>103</v>
      </c>
      <c r="O348" t="s">
        <v>92</v>
      </c>
      <c r="P348" t="s">
        <v>92</v>
      </c>
      <c r="Q348" t="s">
        <v>92</v>
      </c>
      <c r="S348" t="s">
        <v>92</v>
      </c>
      <c r="V348" t="s">
        <v>92</v>
      </c>
      <c r="Y348" t="s">
        <v>26</v>
      </c>
      <c r="Z348" t="s">
        <v>26</v>
      </c>
    </row>
    <row r="349" spans="3:26">
      <c r="C349" t="s">
        <v>92</v>
      </c>
      <c r="D349" t="s">
        <v>26</v>
      </c>
      <c r="E349" t="s">
        <v>26</v>
      </c>
      <c r="J349" t="s">
        <v>92</v>
      </c>
      <c r="M349" t="s">
        <v>92</v>
      </c>
      <c r="N349" t="s">
        <v>103</v>
      </c>
      <c r="O349" t="s">
        <v>92</v>
      </c>
      <c r="P349" t="s">
        <v>92</v>
      </c>
      <c r="Q349" t="s">
        <v>92</v>
      </c>
      <c r="S349" t="s">
        <v>92</v>
      </c>
      <c r="V349" t="s">
        <v>92</v>
      </c>
      <c r="Y349" t="s">
        <v>26</v>
      </c>
      <c r="Z349" t="s">
        <v>26</v>
      </c>
    </row>
    <row r="350" spans="3:26">
      <c r="C350" t="s">
        <v>92</v>
      </c>
      <c r="D350" t="s">
        <v>26</v>
      </c>
      <c r="E350" t="s">
        <v>26</v>
      </c>
      <c r="J350" t="s">
        <v>92</v>
      </c>
      <c r="M350" t="s">
        <v>92</v>
      </c>
      <c r="N350" t="s">
        <v>103</v>
      </c>
      <c r="O350" t="s">
        <v>92</v>
      </c>
      <c r="P350" t="s">
        <v>92</v>
      </c>
      <c r="Q350" t="s">
        <v>92</v>
      </c>
      <c r="S350" t="s">
        <v>92</v>
      </c>
      <c r="V350" t="s">
        <v>92</v>
      </c>
      <c r="Y350" t="s">
        <v>26</v>
      </c>
      <c r="Z350" t="s">
        <v>26</v>
      </c>
    </row>
    <row r="351" spans="3:26">
      <c r="C351" t="s">
        <v>92</v>
      </c>
      <c r="D351" t="s">
        <v>26</v>
      </c>
      <c r="E351" t="s">
        <v>26</v>
      </c>
      <c r="J351" t="s">
        <v>92</v>
      </c>
      <c r="M351" t="s">
        <v>92</v>
      </c>
      <c r="N351" t="s">
        <v>103</v>
      </c>
      <c r="O351" t="s">
        <v>92</v>
      </c>
      <c r="P351" t="s">
        <v>92</v>
      </c>
      <c r="Q351" t="s">
        <v>92</v>
      </c>
      <c r="S351" t="s">
        <v>92</v>
      </c>
      <c r="V351" t="s">
        <v>92</v>
      </c>
      <c r="Y351" t="s">
        <v>26</v>
      </c>
      <c r="Z351" t="s">
        <v>26</v>
      </c>
    </row>
    <row r="352" spans="3:26">
      <c r="C352" t="s">
        <v>92</v>
      </c>
      <c r="D352" t="s">
        <v>26</v>
      </c>
      <c r="E352" t="s">
        <v>26</v>
      </c>
      <c r="J352" t="s">
        <v>92</v>
      </c>
      <c r="M352" t="s">
        <v>92</v>
      </c>
      <c r="N352" t="s">
        <v>103</v>
      </c>
      <c r="O352" t="s">
        <v>92</v>
      </c>
      <c r="P352" t="s">
        <v>92</v>
      </c>
      <c r="Q352" t="s">
        <v>92</v>
      </c>
      <c r="S352" t="s">
        <v>92</v>
      </c>
      <c r="V352" t="s">
        <v>92</v>
      </c>
      <c r="Y352" t="s">
        <v>26</v>
      </c>
      <c r="Z352" t="s">
        <v>26</v>
      </c>
    </row>
    <row r="353" spans="3:26">
      <c r="C353" t="s">
        <v>92</v>
      </c>
      <c r="D353" t="s">
        <v>26</v>
      </c>
      <c r="E353" t="s">
        <v>26</v>
      </c>
      <c r="J353" t="s">
        <v>92</v>
      </c>
      <c r="M353" t="s">
        <v>92</v>
      </c>
      <c r="N353" t="s">
        <v>103</v>
      </c>
      <c r="O353" t="s">
        <v>92</v>
      </c>
      <c r="P353" t="s">
        <v>92</v>
      </c>
      <c r="Q353" t="s">
        <v>92</v>
      </c>
      <c r="S353" t="s">
        <v>92</v>
      </c>
      <c r="V353" t="s">
        <v>92</v>
      </c>
      <c r="Y353" t="s">
        <v>26</v>
      </c>
      <c r="Z353" t="s">
        <v>26</v>
      </c>
    </row>
    <row r="354" spans="3:26">
      <c r="C354" t="s">
        <v>92</v>
      </c>
      <c r="D354" t="s">
        <v>26</v>
      </c>
      <c r="E354" t="s">
        <v>26</v>
      </c>
      <c r="J354" t="s">
        <v>92</v>
      </c>
      <c r="M354" t="s">
        <v>92</v>
      </c>
      <c r="N354" t="s">
        <v>103</v>
      </c>
      <c r="O354" t="s">
        <v>92</v>
      </c>
      <c r="P354" t="s">
        <v>92</v>
      </c>
      <c r="Q354" t="s">
        <v>92</v>
      </c>
      <c r="S354" t="s">
        <v>92</v>
      </c>
      <c r="V354" t="s">
        <v>92</v>
      </c>
      <c r="Y354" t="s">
        <v>26</v>
      </c>
      <c r="Z354" t="s">
        <v>26</v>
      </c>
    </row>
    <row r="355" spans="3:26">
      <c r="C355" t="s">
        <v>92</v>
      </c>
      <c r="D355" t="s">
        <v>26</v>
      </c>
      <c r="E355" t="s">
        <v>26</v>
      </c>
      <c r="J355" t="s">
        <v>92</v>
      </c>
      <c r="M355" t="s">
        <v>92</v>
      </c>
      <c r="N355" t="s">
        <v>103</v>
      </c>
      <c r="O355" t="s">
        <v>92</v>
      </c>
      <c r="P355" t="s">
        <v>92</v>
      </c>
      <c r="Q355" t="s">
        <v>92</v>
      </c>
      <c r="S355" t="s">
        <v>92</v>
      </c>
      <c r="V355" t="s">
        <v>92</v>
      </c>
      <c r="Y355" t="s">
        <v>26</v>
      </c>
      <c r="Z355" t="s">
        <v>26</v>
      </c>
    </row>
    <row r="356" spans="3:26">
      <c r="C356" t="s">
        <v>92</v>
      </c>
      <c r="D356" t="s">
        <v>26</v>
      </c>
      <c r="E356" t="s">
        <v>26</v>
      </c>
      <c r="J356" t="s">
        <v>92</v>
      </c>
      <c r="M356" t="s">
        <v>92</v>
      </c>
      <c r="N356" t="s">
        <v>103</v>
      </c>
      <c r="O356" t="s">
        <v>92</v>
      </c>
      <c r="P356" t="s">
        <v>92</v>
      </c>
      <c r="Q356" t="s">
        <v>92</v>
      </c>
      <c r="S356" t="s">
        <v>92</v>
      </c>
      <c r="V356" t="s">
        <v>92</v>
      </c>
      <c r="Y356" t="s">
        <v>26</v>
      </c>
      <c r="Z356" t="s">
        <v>26</v>
      </c>
    </row>
    <row r="357" spans="3:26">
      <c r="C357" t="s">
        <v>92</v>
      </c>
      <c r="D357" t="s">
        <v>26</v>
      </c>
      <c r="E357" t="s">
        <v>26</v>
      </c>
      <c r="J357" t="s">
        <v>92</v>
      </c>
      <c r="M357" t="s">
        <v>92</v>
      </c>
      <c r="N357" t="s">
        <v>103</v>
      </c>
      <c r="O357" t="s">
        <v>92</v>
      </c>
      <c r="P357" t="s">
        <v>92</v>
      </c>
      <c r="Q357" t="s">
        <v>92</v>
      </c>
      <c r="S357" t="s">
        <v>92</v>
      </c>
      <c r="V357" t="s">
        <v>92</v>
      </c>
      <c r="Y357" t="s">
        <v>26</v>
      </c>
      <c r="Z357" t="s">
        <v>26</v>
      </c>
    </row>
    <row r="358" spans="3:26">
      <c r="C358" t="s">
        <v>92</v>
      </c>
      <c r="D358" t="s">
        <v>26</v>
      </c>
      <c r="E358" t="s">
        <v>26</v>
      </c>
      <c r="J358" t="s">
        <v>92</v>
      </c>
      <c r="M358" t="s">
        <v>92</v>
      </c>
      <c r="N358" t="s">
        <v>103</v>
      </c>
      <c r="O358" t="s">
        <v>92</v>
      </c>
      <c r="P358" t="s">
        <v>92</v>
      </c>
      <c r="Q358" t="s">
        <v>92</v>
      </c>
      <c r="S358" t="s">
        <v>92</v>
      </c>
      <c r="V358" t="s">
        <v>92</v>
      </c>
      <c r="Y358" t="s">
        <v>26</v>
      </c>
      <c r="Z358" t="s">
        <v>26</v>
      </c>
    </row>
    <row r="359" spans="3:26">
      <c r="C359" t="s">
        <v>92</v>
      </c>
      <c r="D359" t="s">
        <v>26</v>
      </c>
      <c r="E359" t="s">
        <v>26</v>
      </c>
      <c r="J359" t="s">
        <v>92</v>
      </c>
      <c r="M359" t="s">
        <v>92</v>
      </c>
      <c r="N359" t="s">
        <v>103</v>
      </c>
      <c r="O359" t="s">
        <v>92</v>
      </c>
      <c r="P359" t="s">
        <v>92</v>
      </c>
      <c r="Q359" t="s">
        <v>92</v>
      </c>
      <c r="S359" t="s">
        <v>92</v>
      </c>
      <c r="V359" t="s">
        <v>92</v>
      </c>
      <c r="Y359" t="s">
        <v>26</v>
      </c>
      <c r="Z359" t="s">
        <v>26</v>
      </c>
    </row>
    <row r="360" spans="3:26">
      <c r="C360" t="s">
        <v>92</v>
      </c>
      <c r="D360" t="s">
        <v>26</v>
      </c>
      <c r="E360" t="s">
        <v>26</v>
      </c>
      <c r="J360" t="s">
        <v>92</v>
      </c>
      <c r="M360" t="s">
        <v>92</v>
      </c>
      <c r="N360" t="s">
        <v>103</v>
      </c>
      <c r="O360" t="s">
        <v>92</v>
      </c>
      <c r="P360" t="s">
        <v>92</v>
      </c>
      <c r="Q360" t="s">
        <v>92</v>
      </c>
      <c r="S360" t="s">
        <v>92</v>
      </c>
      <c r="V360" t="s">
        <v>92</v>
      </c>
      <c r="Y360" t="s">
        <v>26</v>
      </c>
      <c r="Z360" t="s">
        <v>26</v>
      </c>
    </row>
    <row r="361" spans="3:26">
      <c r="C361" t="s">
        <v>92</v>
      </c>
      <c r="D361" t="s">
        <v>26</v>
      </c>
      <c r="E361" t="s">
        <v>26</v>
      </c>
      <c r="J361" t="s">
        <v>92</v>
      </c>
      <c r="M361" t="s">
        <v>92</v>
      </c>
      <c r="N361" t="s">
        <v>103</v>
      </c>
      <c r="O361" t="s">
        <v>92</v>
      </c>
      <c r="P361" t="s">
        <v>92</v>
      </c>
      <c r="Q361" t="s">
        <v>92</v>
      </c>
      <c r="S361" t="s">
        <v>92</v>
      </c>
      <c r="V361" t="s">
        <v>92</v>
      </c>
      <c r="Y361" t="s">
        <v>26</v>
      </c>
      <c r="Z361" t="s">
        <v>26</v>
      </c>
    </row>
    <row r="362" spans="3:26">
      <c r="C362" t="s">
        <v>92</v>
      </c>
      <c r="D362" t="s">
        <v>26</v>
      </c>
      <c r="E362" t="s">
        <v>26</v>
      </c>
      <c r="J362" t="s">
        <v>92</v>
      </c>
      <c r="M362" t="s">
        <v>92</v>
      </c>
      <c r="N362" t="s">
        <v>103</v>
      </c>
      <c r="O362" t="s">
        <v>92</v>
      </c>
      <c r="P362" t="s">
        <v>92</v>
      </c>
      <c r="Q362" t="s">
        <v>92</v>
      </c>
      <c r="S362" t="s">
        <v>92</v>
      </c>
      <c r="V362" t="s">
        <v>92</v>
      </c>
      <c r="Y362" t="s">
        <v>26</v>
      </c>
      <c r="Z362" t="s">
        <v>26</v>
      </c>
    </row>
    <row r="363" spans="3:26">
      <c r="C363" t="s">
        <v>92</v>
      </c>
      <c r="D363" t="s">
        <v>26</v>
      </c>
      <c r="E363" t="s">
        <v>26</v>
      </c>
      <c r="J363" t="s">
        <v>92</v>
      </c>
      <c r="M363" t="s">
        <v>92</v>
      </c>
      <c r="N363" t="s">
        <v>103</v>
      </c>
      <c r="O363" t="s">
        <v>92</v>
      </c>
      <c r="P363" t="s">
        <v>92</v>
      </c>
      <c r="Q363" t="s">
        <v>92</v>
      </c>
      <c r="S363" t="s">
        <v>92</v>
      </c>
      <c r="V363" t="s">
        <v>92</v>
      </c>
      <c r="Y363" t="s">
        <v>26</v>
      </c>
      <c r="Z363" t="s">
        <v>26</v>
      </c>
    </row>
    <row r="364" spans="3:26">
      <c r="C364" t="s">
        <v>92</v>
      </c>
      <c r="D364" t="s">
        <v>26</v>
      </c>
      <c r="E364" t="s">
        <v>26</v>
      </c>
      <c r="J364" t="s">
        <v>92</v>
      </c>
      <c r="M364" t="s">
        <v>92</v>
      </c>
      <c r="N364" t="s">
        <v>103</v>
      </c>
      <c r="O364" t="s">
        <v>92</v>
      </c>
      <c r="P364" t="s">
        <v>92</v>
      </c>
      <c r="Q364" t="s">
        <v>92</v>
      </c>
      <c r="S364" t="s">
        <v>92</v>
      </c>
      <c r="V364" t="s">
        <v>92</v>
      </c>
      <c r="Y364" t="s">
        <v>26</v>
      </c>
      <c r="Z364" t="s">
        <v>26</v>
      </c>
    </row>
    <row r="365" spans="3:26">
      <c r="C365" t="s">
        <v>92</v>
      </c>
      <c r="D365" t="s">
        <v>26</v>
      </c>
      <c r="E365" t="s">
        <v>26</v>
      </c>
      <c r="J365" t="s">
        <v>92</v>
      </c>
      <c r="M365" t="s">
        <v>92</v>
      </c>
      <c r="N365" t="s">
        <v>103</v>
      </c>
      <c r="O365" t="s">
        <v>92</v>
      </c>
      <c r="P365" t="s">
        <v>92</v>
      </c>
      <c r="Q365" t="s">
        <v>92</v>
      </c>
      <c r="S365" t="s">
        <v>92</v>
      </c>
      <c r="V365" t="s">
        <v>92</v>
      </c>
      <c r="Y365" t="s">
        <v>26</v>
      </c>
      <c r="Z365" t="s">
        <v>26</v>
      </c>
    </row>
    <row r="366" spans="3:26">
      <c r="C366" t="s">
        <v>92</v>
      </c>
      <c r="D366" t="s">
        <v>26</v>
      </c>
      <c r="E366" t="s">
        <v>26</v>
      </c>
      <c r="J366" t="s">
        <v>92</v>
      </c>
      <c r="M366" t="s">
        <v>92</v>
      </c>
      <c r="N366" t="s">
        <v>103</v>
      </c>
      <c r="O366" t="s">
        <v>92</v>
      </c>
      <c r="P366" t="s">
        <v>92</v>
      </c>
      <c r="Q366" t="s">
        <v>92</v>
      </c>
      <c r="S366" t="s">
        <v>92</v>
      </c>
      <c r="V366" t="s">
        <v>92</v>
      </c>
      <c r="Y366" t="s">
        <v>26</v>
      </c>
      <c r="Z366" t="s">
        <v>26</v>
      </c>
    </row>
    <row r="367" spans="3:26">
      <c r="C367" t="s">
        <v>92</v>
      </c>
      <c r="D367" t="s">
        <v>26</v>
      </c>
      <c r="E367" t="s">
        <v>26</v>
      </c>
      <c r="J367" t="s">
        <v>92</v>
      </c>
      <c r="M367" t="s">
        <v>92</v>
      </c>
      <c r="N367" t="s">
        <v>103</v>
      </c>
      <c r="O367" t="s">
        <v>92</v>
      </c>
      <c r="P367" t="s">
        <v>92</v>
      </c>
      <c r="Q367" t="s">
        <v>92</v>
      </c>
      <c r="S367" t="s">
        <v>92</v>
      </c>
      <c r="V367" t="s">
        <v>92</v>
      </c>
      <c r="Y367" t="s">
        <v>26</v>
      </c>
      <c r="Z367" t="s">
        <v>26</v>
      </c>
    </row>
    <row r="368" spans="3:26">
      <c r="C368" t="s">
        <v>92</v>
      </c>
      <c r="D368" t="s">
        <v>26</v>
      </c>
      <c r="E368" t="s">
        <v>26</v>
      </c>
      <c r="J368" t="s">
        <v>92</v>
      </c>
      <c r="M368" t="s">
        <v>92</v>
      </c>
      <c r="N368" t="s">
        <v>103</v>
      </c>
      <c r="O368" t="s">
        <v>92</v>
      </c>
      <c r="P368" t="s">
        <v>92</v>
      </c>
      <c r="Q368" t="s">
        <v>92</v>
      </c>
      <c r="S368" t="s">
        <v>92</v>
      </c>
      <c r="V368" t="s">
        <v>92</v>
      </c>
      <c r="Y368" t="s">
        <v>26</v>
      </c>
      <c r="Z368" t="s">
        <v>26</v>
      </c>
    </row>
    <row r="369" spans="3:26">
      <c r="C369" t="s">
        <v>92</v>
      </c>
      <c r="D369" t="s">
        <v>26</v>
      </c>
      <c r="E369" t="s">
        <v>26</v>
      </c>
      <c r="J369" t="s">
        <v>92</v>
      </c>
      <c r="M369" t="s">
        <v>92</v>
      </c>
      <c r="N369" t="s">
        <v>103</v>
      </c>
      <c r="O369" t="s">
        <v>92</v>
      </c>
      <c r="P369" t="s">
        <v>92</v>
      </c>
      <c r="Q369" t="s">
        <v>92</v>
      </c>
      <c r="S369" t="s">
        <v>92</v>
      </c>
      <c r="V369" t="s">
        <v>92</v>
      </c>
      <c r="Y369" t="s">
        <v>26</v>
      </c>
      <c r="Z369" t="s">
        <v>26</v>
      </c>
    </row>
    <row r="370" spans="3:26">
      <c r="C370" t="s">
        <v>92</v>
      </c>
      <c r="D370" t="s">
        <v>26</v>
      </c>
      <c r="E370" t="s">
        <v>26</v>
      </c>
      <c r="J370" t="s">
        <v>92</v>
      </c>
      <c r="M370" t="s">
        <v>92</v>
      </c>
      <c r="N370" t="s">
        <v>103</v>
      </c>
      <c r="O370" t="s">
        <v>92</v>
      </c>
      <c r="P370" t="s">
        <v>92</v>
      </c>
      <c r="Q370" t="s">
        <v>92</v>
      </c>
      <c r="S370" t="s">
        <v>92</v>
      </c>
      <c r="V370" t="s">
        <v>92</v>
      </c>
      <c r="Y370" t="s">
        <v>26</v>
      </c>
      <c r="Z370" t="s">
        <v>26</v>
      </c>
    </row>
    <row r="371" spans="3:26">
      <c r="C371" t="s">
        <v>92</v>
      </c>
      <c r="D371" t="s">
        <v>26</v>
      </c>
      <c r="E371" t="s">
        <v>26</v>
      </c>
      <c r="J371" t="s">
        <v>92</v>
      </c>
      <c r="M371" t="s">
        <v>92</v>
      </c>
      <c r="N371" t="s">
        <v>103</v>
      </c>
      <c r="O371" t="s">
        <v>92</v>
      </c>
      <c r="P371" t="s">
        <v>92</v>
      </c>
      <c r="Q371" t="s">
        <v>92</v>
      </c>
      <c r="S371" t="s">
        <v>92</v>
      </c>
      <c r="V371" t="s">
        <v>92</v>
      </c>
      <c r="Y371" t="s">
        <v>26</v>
      </c>
      <c r="Z371" t="s">
        <v>26</v>
      </c>
    </row>
    <row r="372" spans="3:26">
      <c r="C372" t="s">
        <v>92</v>
      </c>
      <c r="D372" t="s">
        <v>26</v>
      </c>
      <c r="E372" t="s">
        <v>26</v>
      </c>
      <c r="J372" t="s">
        <v>92</v>
      </c>
      <c r="M372" t="s">
        <v>92</v>
      </c>
      <c r="N372" t="s">
        <v>103</v>
      </c>
      <c r="O372" t="s">
        <v>92</v>
      </c>
      <c r="P372" t="s">
        <v>92</v>
      </c>
      <c r="Q372" t="s">
        <v>92</v>
      </c>
      <c r="S372" t="s">
        <v>92</v>
      </c>
      <c r="V372" t="s">
        <v>92</v>
      </c>
      <c r="Y372" t="s">
        <v>26</v>
      </c>
      <c r="Z372" t="s">
        <v>26</v>
      </c>
    </row>
    <row r="373" spans="3:26">
      <c r="C373" t="s">
        <v>92</v>
      </c>
      <c r="D373" t="s">
        <v>26</v>
      </c>
      <c r="E373" t="s">
        <v>26</v>
      </c>
      <c r="J373" t="s">
        <v>92</v>
      </c>
      <c r="M373" t="s">
        <v>92</v>
      </c>
      <c r="N373" t="s">
        <v>103</v>
      </c>
      <c r="O373" t="s">
        <v>92</v>
      </c>
      <c r="P373" t="s">
        <v>92</v>
      </c>
      <c r="Q373" t="s">
        <v>92</v>
      </c>
      <c r="S373" t="s">
        <v>92</v>
      </c>
      <c r="V373" t="s">
        <v>92</v>
      </c>
      <c r="Y373" t="s">
        <v>26</v>
      </c>
      <c r="Z373" t="s">
        <v>26</v>
      </c>
    </row>
    <row r="374" spans="3:26">
      <c r="C374" t="s">
        <v>92</v>
      </c>
      <c r="D374" t="s">
        <v>26</v>
      </c>
      <c r="E374" t="s">
        <v>26</v>
      </c>
      <c r="J374" t="s">
        <v>92</v>
      </c>
      <c r="M374" t="s">
        <v>92</v>
      </c>
      <c r="N374" t="s">
        <v>103</v>
      </c>
      <c r="O374" t="s">
        <v>92</v>
      </c>
      <c r="P374" t="s">
        <v>92</v>
      </c>
      <c r="Q374" t="s">
        <v>92</v>
      </c>
      <c r="S374" t="s">
        <v>92</v>
      </c>
      <c r="V374" t="s">
        <v>92</v>
      </c>
      <c r="Y374" t="s">
        <v>26</v>
      </c>
      <c r="Z374" t="s">
        <v>26</v>
      </c>
    </row>
    <row r="375" spans="3:26">
      <c r="C375" t="s">
        <v>92</v>
      </c>
      <c r="D375" t="s">
        <v>26</v>
      </c>
      <c r="E375" t="s">
        <v>26</v>
      </c>
      <c r="J375" t="s">
        <v>92</v>
      </c>
      <c r="M375" t="s">
        <v>92</v>
      </c>
      <c r="N375" t="s">
        <v>103</v>
      </c>
      <c r="O375" t="s">
        <v>92</v>
      </c>
      <c r="P375" t="s">
        <v>92</v>
      </c>
      <c r="Q375" t="s">
        <v>92</v>
      </c>
      <c r="S375" t="s">
        <v>92</v>
      </c>
      <c r="V375" t="s">
        <v>92</v>
      </c>
      <c r="Y375" t="s">
        <v>26</v>
      </c>
      <c r="Z375" t="s">
        <v>26</v>
      </c>
    </row>
    <row r="376" spans="3:26">
      <c r="C376" t="s">
        <v>92</v>
      </c>
      <c r="D376" t="s">
        <v>26</v>
      </c>
      <c r="E376" t="s">
        <v>26</v>
      </c>
      <c r="J376" t="s">
        <v>92</v>
      </c>
      <c r="M376" t="s">
        <v>92</v>
      </c>
      <c r="N376" t="s">
        <v>103</v>
      </c>
      <c r="O376" t="s">
        <v>92</v>
      </c>
      <c r="P376" t="s">
        <v>92</v>
      </c>
      <c r="Q376" t="s">
        <v>92</v>
      </c>
      <c r="S376" t="s">
        <v>92</v>
      </c>
      <c r="V376" t="s">
        <v>92</v>
      </c>
      <c r="Y376" t="s">
        <v>26</v>
      </c>
      <c r="Z376" t="s">
        <v>26</v>
      </c>
    </row>
    <row r="377" spans="3:26">
      <c r="C377" t="s">
        <v>92</v>
      </c>
      <c r="D377" t="s">
        <v>26</v>
      </c>
      <c r="E377" t="s">
        <v>26</v>
      </c>
      <c r="J377" t="s">
        <v>92</v>
      </c>
      <c r="M377" t="s">
        <v>92</v>
      </c>
      <c r="N377" t="s">
        <v>103</v>
      </c>
      <c r="O377" t="s">
        <v>92</v>
      </c>
      <c r="P377" t="s">
        <v>92</v>
      </c>
      <c r="Q377" t="s">
        <v>92</v>
      </c>
      <c r="S377" t="s">
        <v>92</v>
      </c>
      <c r="V377" t="s">
        <v>92</v>
      </c>
      <c r="Y377" t="s">
        <v>26</v>
      </c>
      <c r="Z377" t="s">
        <v>26</v>
      </c>
    </row>
    <row r="378" spans="3:26">
      <c r="C378" t="s">
        <v>92</v>
      </c>
      <c r="D378" t="s">
        <v>26</v>
      </c>
      <c r="E378" t="s">
        <v>26</v>
      </c>
      <c r="J378" t="s">
        <v>92</v>
      </c>
      <c r="M378" t="s">
        <v>92</v>
      </c>
      <c r="N378" t="s">
        <v>103</v>
      </c>
      <c r="O378" t="s">
        <v>92</v>
      </c>
      <c r="P378" t="s">
        <v>92</v>
      </c>
      <c r="Q378" t="s">
        <v>92</v>
      </c>
      <c r="S378" t="s">
        <v>92</v>
      </c>
      <c r="V378" t="s">
        <v>92</v>
      </c>
      <c r="Y378" t="s">
        <v>26</v>
      </c>
      <c r="Z378" t="s">
        <v>26</v>
      </c>
    </row>
    <row r="379" spans="3:26">
      <c r="C379" t="s">
        <v>92</v>
      </c>
      <c r="D379" t="s">
        <v>26</v>
      </c>
      <c r="E379" t="s">
        <v>26</v>
      </c>
      <c r="J379" t="s">
        <v>92</v>
      </c>
      <c r="M379" t="s">
        <v>92</v>
      </c>
      <c r="N379" t="s">
        <v>103</v>
      </c>
      <c r="O379" t="s">
        <v>92</v>
      </c>
      <c r="P379" t="s">
        <v>92</v>
      </c>
      <c r="Q379" t="s">
        <v>92</v>
      </c>
      <c r="S379" t="s">
        <v>92</v>
      </c>
      <c r="V379" t="s">
        <v>92</v>
      </c>
      <c r="Y379" t="s">
        <v>26</v>
      </c>
      <c r="Z379" t="s">
        <v>26</v>
      </c>
    </row>
    <row r="380" spans="3:26">
      <c r="C380" t="s">
        <v>92</v>
      </c>
      <c r="D380" t="s">
        <v>26</v>
      </c>
      <c r="E380" t="s">
        <v>26</v>
      </c>
      <c r="J380" t="s">
        <v>92</v>
      </c>
      <c r="M380" t="s">
        <v>92</v>
      </c>
      <c r="N380" t="s">
        <v>103</v>
      </c>
      <c r="O380" t="s">
        <v>92</v>
      </c>
      <c r="P380" t="s">
        <v>92</v>
      </c>
      <c r="Q380" t="s">
        <v>92</v>
      </c>
      <c r="S380" t="s">
        <v>92</v>
      </c>
      <c r="V380" t="s">
        <v>92</v>
      </c>
      <c r="Y380" t="s">
        <v>26</v>
      </c>
      <c r="Z380" t="s">
        <v>26</v>
      </c>
    </row>
    <row r="381" spans="3:26">
      <c r="C381" t="s">
        <v>92</v>
      </c>
      <c r="D381" t="s">
        <v>26</v>
      </c>
      <c r="E381" t="s">
        <v>26</v>
      </c>
      <c r="J381" t="s">
        <v>92</v>
      </c>
      <c r="M381" t="s">
        <v>92</v>
      </c>
      <c r="N381" t="s">
        <v>103</v>
      </c>
      <c r="O381" t="s">
        <v>92</v>
      </c>
      <c r="P381" t="s">
        <v>92</v>
      </c>
      <c r="Q381" t="s">
        <v>92</v>
      </c>
      <c r="S381" t="s">
        <v>92</v>
      </c>
      <c r="V381" t="s">
        <v>92</v>
      </c>
      <c r="Y381" t="s">
        <v>26</v>
      </c>
      <c r="Z381" t="s">
        <v>26</v>
      </c>
    </row>
    <row r="382" spans="3:26">
      <c r="C382" t="s">
        <v>92</v>
      </c>
      <c r="D382" t="s">
        <v>26</v>
      </c>
      <c r="E382" t="s">
        <v>26</v>
      </c>
      <c r="J382" t="s">
        <v>92</v>
      </c>
      <c r="M382" t="s">
        <v>92</v>
      </c>
      <c r="N382" t="s">
        <v>103</v>
      </c>
      <c r="O382" t="s">
        <v>92</v>
      </c>
      <c r="P382" t="s">
        <v>92</v>
      </c>
      <c r="Q382" t="s">
        <v>92</v>
      </c>
      <c r="S382" t="s">
        <v>92</v>
      </c>
      <c r="V382" t="s">
        <v>92</v>
      </c>
      <c r="Y382" t="s">
        <v>26</v>
      </c>
      <c r="Z382" t="s">
        <v>26</v>
      </c>
    </row>
    <row r="383" spans="3:26">
      <c r="C383" t="s">
        <v>92</v>
      </c>
      <c r="D383" t="s">
        <v>26</v>
      </c>
      <c r="E383" t="s">
        <v>26</v>
      </c>
      <c r="J383" t="s">
        <v>92</v>
      </c>
      <c r="M383" t="s">
        <v>92</v>
      </c>
      <c r="N383" t="s">
        <v>103</v>
      </c>
      <c r="O383" t="s">
        <v>92</v>
      </c>
      <c r="P383" t="s">
        <v>92</v>
      </c>
      <c r="Q383" t="s">
        <v>92</v>
      </c>
      <c r="S383" t="s">
        <v>92</v>
      </c>
      <c r="V383" t="s">
        <v>92</v>
      </c>
      <c r="Y383" t="s">
        <v>26</v>
      </c>
      <c r="Z383" t="s">
        <v>26</v>
      </c>
    </row>
    <row r="384" spans="3:26">
      <c r="C384" t="s">
        <v>92</v>
      </c>
      <c r="D384" t="s">
        <v>26</v>
      </c>
      <c r="E384" t="s">
        <v>26</v>
      </c>
      <c r="J384" t="s">
        <v>92</v>
      </c>
      <c r="M384" t="s">
        <v>92</v>
      </c>
      <c r="N384" t="s">
        <v>103</v>
      </c>
      <c r="O384" t="s">
        <v>92</v>
      </c>
      <c r="P384" t="s">
        <v>92</v>
      </c>
      <c r="Q384" t="s">
        <v>92</v>
      </c>
      <c r="S384" t="s">
        <v>92</v>
      </c>
      <c r="V384" t="s">
        <v>92</v>
      </c>
      <c r="Y384" t="s">
        <v>26</v>
      </c>
      <c r="Z384" t="s">
        <v>26</v>
      </c>
    </row>
    <row r="385" spans="3:26">
      <c r="C385" t="s">
        <v>92</v>
      </c>
      <c r="D385" t="s">
        <v>26</v>
      </c>
      <c r="E385" t="s">
        <v>26</v>
      </c>
      <c r="J385" t="s">
        <v>92</v>
      </c>
      <c r="M385" t="s">
        <v>92</v>
      </c>
      <c r="N385" t="s">
        <v>103</v>
      </c>
      <c r="O385" t="s">
        <v>92</v>
      </c>
      <c r="P385" t="s">
        <v>92</v>
      </c>
      <c r="Q385" t="s">
        <v>92</v>
      </c>
      <c r="S385" t="s">
        <v>92</v>
      </c>
      <c r="V385" t="s">
        <v>92</v>
      </c>
      <c r="Y385" t="s">
        <v>26</v>
      </c>
      <c r="Z385" t="s">
        <v>26</v>
      </c>
    </row>
    <row r="386" spans="3:26">
      <c r="C386" t="s">
        <v>92</v>
      </c>
      <c r="D386" t="s">
        <v>26</v>
      </c>
      <c r="E386" t="s">
        <v>26</v>
      </c>
      <c r="J386" t="s">
        <v>92</v>
      </c>
      <c r="M386" t="s">
        <v>92</v>
      </c>
      <c r="N386" t="s">
        <v>103</v>
      </c>
      <c r="O386" t="s">
        <v>92</v>
      </c>
      <c r="P386" t="s">
        <v>92</v>
      </c>
      <c r="Q386" t="s">
        <v>92</v>
      </c>
      <c r="S386" t="s">
        <v>92</v>
      </c>
      <c r="V386" t="s">
        <v>92</v>
      </c>
      <c r="Y386" t="s">
        <v>26</v>
      </c>
      <c r="Z386" t="s">
        <v>26</v>
      </c>
    </row>
    <row r="387" spans="3:26">
      <c r="C387" t="s">
        <v>92</v>
      </c>
      <c r="D387" t="s">
        <v>26</v>
      </c>
      <c r="E387" t="s">
        <v>26</v>
      </c>
      <c r="J387" t="s">
        <v>92</v>
      </c>
      <c r="M387" t="s">
        <v>92</v>
      </c>
      <c r="N387" t="s">
        <v>103</v>
      </c>
      <c r="O387" t="s">
        <v>92</v>
      </c>
      <c r="P387" t="s">
        <v>92</v>
      </c>
      <c r="Q387" t="s">
        <v>92</v>
      </c>
      <c r="S387" t="s">
        <v>92</v>
      </c>
      <c r="V387" t="s">
        <v>92</v>
      </c>
      <c r="Y387" t="s">
        <v>26</v>
      </c>
      <c r="Z387" t="s">
        <v>26</v>
      </c>
    </row>
    <row r="388" spans="3:26">
      <c r="C388" t="s">
        <v>92</v>
      </c>
      <c r="D388" t="s">
        <v>26</v>
      </c>
      <c r="E388" t="s">
        <v>26</v>
      </c>
      <c r="J388" t="s">
        <v>92</v>
      </c>
      <c r="M388" t="s">
        <v>92</v>
      </c>
      <c r="N388" t="s">
        <v>103</v>
      </c>
      <c r="O388" t="s">
        <v>92</v>
      </c>
      <c r="P388" t="s">
        <v>92</v>
      </c>
      <c r="Q388" t="s">
        <v>92</v>
      </c>
      <c r="S388" t="s">
        <v>92</v>
      </c>
      <c r="V388" t="s">
        <v>92</v>
      </c>
      <c r="Y388" t="s">
        <v>26</v>
      </c>
      <c r="Z388" t="s">
        <v>26</v>
      </c>
    </row>
    <row r="389" spans="3:26">
      <c r="C389" t="s">
        <v>92</v>
      </c>
      <c r="D389" t="s">
        <v>26</v>
      </c>
      <c r="E389" t="s">
        <v>26</v>
      </c>
      <c r="J389" t="s">
        <v>92</v>
      </c>
      <c r="M389" t="s">
        <v>92</v>
      </c>
      <c r="N389" t="s">
        <v>103</v>
      </c>
      <c r="O389" t="s">
        <v>92</v>
      </c>
      <c r="P389" t="s">
        <v>92</v>
      </c>
      <c r="Q389" t="s">
        <v>92</v>
      </c>
      <c r="S389" t="s">
        <v>92</v>
      </c>
      <c r="V389" t="s">
        <v>92</v>
      </c>
      <c r="Y389" t="s">
        <v>26</v>
      </c>
      <c r="Z389" t="s">
        <v>26</v>
      </c>
    </row>
    <row r="390" spans="3:26">
      <c r="C390" t="s">
        <v>92</v>
      </c>
      <c r="D390" t="s">
        <v>26</v>
      </c>
      <c r="E390" t="s">
        <v>26</v>
      </c>
      <c r="J390" t="s">
        <v>92</v>
      </c>
      <c r="M390" t="s">
        <v>92</v>
      </c>
      <c r="N390" t="s">
        <v>103</v>
      </c>
      <c r="O390" t="s">
        <v>92</v>
      </c>
      <c r="P390" t="s">
        <v>92</v>
      </c>
      <c r="Q390" t="s">
        <v>92</v>
      </c>
      <c r="S390" t="s">
        <v>92</v>
      </c>
      <c r="V390" t="s">
        <v>92</v>
      </c>
      <c r="Y390" t="s">
        <v>26</v>
      </c>
      <c r="Z390" t="s">
        <v>26</v>
      </c>
    </row>
    <row r="391" spans="3:26">
      <c r="C391" t="s">
        <v>92</v>
      </c>
      <c r="D391" t="s">
        <v>26</v>
      </c>
      <c r="E391" t="s">
        <v>26</v>
      </c>
      <c r="J391" t="s">
        <v>92</v>
      </c>
      <c r="M391" t="s">
        <v>92</v>
      </c>
      <c r="N391" t="s">
        <v>103</v>
      </c>
      <c r="O391" t="s">
        <v>92</v>
      </c>
      <c r="P391" t="s">
        <v>92</v>
      </c>
      <c r="Q391" t="s">
        <v>92</v>
      </c>
      <c r="S391" t="s">
        <v>92</v>
      </c>
      <c r="V391" t="s">
        <v>92</v>
      </c>
      <c r="Y391" t="s">
        <v>26</v>
      </c>
      <c r="Z391" t="s">
        <v>26</v>
      </c>
    </row>
    <row r="392" spans="3:26">
      <c r="C392" t="s">
        <v>92</v>
      </c>
      <c r="D392" t="s">
        <v>26</v>
      </c>
      <c r="E392" t="s">
        <v>26</v>
      </c>
      <c r="J392" t="s">
        <v>92</v>
      </c>
      <c r="M392" t="s">
        <v>92</v>
      </c>
      <c r="N392" t="s">
        <v>103</v>
      </c>
      <c r="O392" t="s">
        <v>92</v>
      </c>
      <c r="P392" t="s">
        <v>92</v>
      </c>
      <c r="Q392" t="s">
        <v>92</v>
      </c>
      <c r="S392" t="s">
        <v>92</v>
      </c>
      <c r="V392" t="s">
        <v>92</v>
      </c>
      <c r="Y392" t="s">
        <v>26</v>
      </c>
      <c r="Z392" t="s">
        <v>26</v>
      </c>
    </row>
    <row r="393" spans="3:26">
      <c r="C393" t="s">
        <v>92</v>
      </c>
      <c r="D393" t="s">
        <v>26</v>
      </c>
      <c r="E393" t="s">
        <v>26</v>
      </c>
      <c r="J393" t="s">
        <v>92</v>
      </c>
      <c r="M393" t="s">
        <v>92</v>
      </c>
      <c r="N393" t="s">
        <v>103</v>
      </c>
      <c r="O393" t="s">
        <v>92</v>
      </c>
      <c r="P393" t="s">
        <v>92</v>
      </c>
      <c r="Q393" t="s">
        <v>92</v>
      </c>
      <c r="S393" t="s">
        <v>92</v>
      </c>
      <c r="V393" t="s">
        <v>92</v>
      </c>
      <c r="Y393" t="s">
        <v>26</v>
      </c>
      <c r="Z393" t="s">
        <v>26</v>
      </c>
    </row>
    <row r="394" spans="3:26">
      <c r="C394" t="s">
        <v>92</v>
      </c>
      <c r="D394" t="s">
        <v>26</v>
      </c>
      <c r="E394" t="s">
        <v>26</v>
      </c>
      <c r="J394" t="s">
        <v>92</v>
      </c>
      <c r="M394" t="s">
        <v>92</v>
      </c>
      <c r="N394" t="s">
        <v>103</v>
      </c>
      <c r="O394" t="s">
        <v>92</v>
      </c>
      <c r="P394" t="s">
        <v>92</v>
      </c>
      <c r="Q394" t="s">
        <v>92</v>
      </c>
      <c r="S394" t="s">
        <v>92</v>
      </c>
      <c r="V394" t="s">
        <v>92</v>
      </c>
      <c r="Y394" t="s">
        <v>26</v>
      </c>
      <c r="Z394" t="s">
        <v>26</v>
      </c>
    </row>
    <row r="395" spans="3:26">
      <c r="C395" t="s">
        <v>92</v>
      </c>
      <c r="D395" t="s">
        <v>26</v>
      </c>
      <c r="E395" t="s">
        <v>26</v>
      </c>
      <c r="J395" t="s">
        <v>92</v>
      </c>
      <c r="M395" t="s">
        <v>92</v>
      </c>
      <c r="N395" t="s">
        <v>103</v>
      </c>
      <c r="O395" t="s">
        <v>92</v>
      </c>
      <c r="P395" t="s">
        <v>92</v>
      </c>
      <c r="Q395" t="s">
        <v>92</v>
      </c>
      <c r="S395" t="s">
        <v>92</v>
      </c>
      <c r="V395" t="s">
        <v>92</v>
      </c>
      <c r="Y395" t="s">
        <v>26</v>
      </c>
      <c r="Z395" t="s">
        <v>26</v>
      </c>
    </row>
    <row r="396" spans="3:26">
      <c r="C396" t="s">
        <v>92</v>
      </c>
      <c r="D396" t="s">
        <v>26</v>
      </c>
      <c r="E396" t="s">
        <v>26</v>
      </c>
      <c r="J396" t="s">
        <v>92</v>
      </c>
      <c r="M396" t="s">
        <v>92</v>
      </c>
      <c r="N396" t="s">
        <v>103</v>
      </c>
      <c r="O396" t="s">
        <v>92</v>
      </c>
      <c r="P396" t="s">
        <v>92</v>
      </c>
      <c r="Q396" t="s">
        <v>92</v>
      </c>
      <c r="S396" t="s">
        <v>92</v>
      </c>
      <c r="V396" t="s">
        <v>92</v>
      </c>
      <c r="Y396" t="s">
        <v>26</v>
      </c>
      <c r="Z396" t="s">
        <v>26</v>
      </c>
    </row>
    <row r="397" spans="3:26">
      <c r="C397" t="s">
        <v>92</v>
      </c>
      <c r="D397" t="s">
        <v>26</v>
      </c>
      <c r="E397" t="s">
        <v>26</v>
      </c>
      <c r="J397" t="s">
        <v>92</v>
      </c>
      <c r="M397" t="s">
        <v>92</v>
      </c>
      <c r="N397" t="s">
        <v>103</v>
      </c>
      <c r="O397" t="s">
        <v>92</v>
      </c>
      <c r="P397" t="s">
        <v>92</v>
      </c>
      <c r="Q397" t="s">
        <v>92</v>
      </c>
      <c r="S397" t="s">
        <v>92</v>
      </c>
      <c r="V397" t="s">
        <v>92</v>
      </c>
      <c r="Y397" t="s">
        <v>26</v>
      </c>
      <c r="Z397" t="s">
        <v>26</v>
      </c>
    </row>
    <row r="398" spans="3:26">
      <c r="C398" t="s">
        <v>92</v>
      </c>
      <c r="D398" t="s">
        <v>26</v>
      </c>
      <c r="E398" t="s">
        <v>26</v>
      </c>
      <c r="J398" t="s">
        <v>92</v>
      </c>
      <c r="M398" t="s">
        <v>92</v>
      </c>
      <c r="N398" t="s">
        <v>103</v>
      </c>
      <c r="O398" t="s">
        <v>92</v>
      </c>
      <c r="P398" t="s">
        <v>92</v>
      </c>
      <c r="Q398" t="s">
        <v>92</v>
      </c>
      <c r="S398" t="s">
        <v>92</v>
      </c>
      <c r="V398" t="s">
        <v>92</v>
      </c>
      <c r="Y398" t="s">
        <v>26</v>
      </c>
      <c r="Z398" t="s">
        <v>26</v>
      </c>
    </row>
    <row r="399" spans="3:26">
      <c r="C399" t="s">
        <v>92</v>
      </c>
      <c r="D399" t="s">
        <v>26</v>
      </c>
      <c r="E399" t="s">
        <v>26</v>
      </c>
      <c r="J399" t="s">
        <v>92</v>
      </c>
      <c r="M399" t="s">
        <v>92</v>
      </c>
      <c r="N399" t="s">
        <v>103</v>
      </c>
      <c r="O399" t="s">
        <v>92</v>
      </c>
      <c r="P399" t="s">
        <v>92</v>
      </c>
      <c r="Q399" t="s">
        <v>92</v>
      </c>
      <c r="S399" t="s">
        <v>92</v>
      </c>
      <c r="V399" t="s">
        <v>92</v>
      </c>
      <c r="Y399" t="s">
        <v>26</v>
      </c>
      <c r="Z399" t="s">
        <v>26</v>
      </c>
    </row>
    <row r="400" spans="3:26">
      <c r="C400" t="s">
        <v>92</v>
      </c>
      <c r="D400" t="s">
        <v>26</v>
      </c>
      <c r="E400" t="s">
        <v>26</v>
      </c>
      <c r="J400" t="s">
        <v>92</v>
      </c>
      <c r="M400" t="s">
        <v>92</v>
      </c>
      <c r="N400" t="s">
        <v>103</v>
      </c>
      <c r="O400" t="s">
        <v>92</v>
      </c>
      <c r="P400" t="s">
        <v>92</v>
      </c>
      <c r="Q400" t="s">
        <v>92</v>
      </c>
      <c r="S400" t="s">
        <v>92</v>
      </c>
      <c r="V400" t="s">
        <v>92</v>
      </c>
      <c r="Y400" t="s">
        <v>26</v>
      </c>
      <c r="Z400" t="s">
        <v>26</v>
      </c>
    </row>
    <row r="401" spans="3:26">
      <c r="C401" t="s">
        <v>92</v>
      </c>
      <c r="D401" t="s">
        <v>26</v>
      </c>
      <c r="E401" t="s">
        <v>26</v>
      </c>
      <c r="J401" t="s">
        <v>92</v>
      </c>
      <c r="M401" t="s">
        <v>92</v>
      </c>
      <c r="N401" t="s">
        <v>103</v>
      </c>
      <c r="O401" t="s">
        <v>92</v>
      </c>
      <c r="P401" t="s">
        <v>92</v>
      </c>
      <c r="Q401" t="s">
        <v>92</v>
      </c>
      <c r="S401" t="s">
        <v>92</v>
      </c>
      <c r="V401" t="s">
        <v>92</v>
      </c>
      <c r="Y401" t="s">
        <v>26</v>
      </c>
      <c r="Z401" t="s">
        <v>26</v>
      </c>
    </row>
    <row r="402" spans="3:26">
      <c r="C402" t="s">
        <v>92</v>
      </c>
      <c r="D402" t="s">
        <v>26</v>
      </c>
      <c r="E402" t="s">
        <v>26</v>
      </c>
      <c r="J402" t="s">
        <v>92</v>
      </c>
      <c r="M402" t="s">
        <v>92</v>
      </c>
      <c r="N402" t="s">
        <v>103</v>
      </c>
      <c r="O402" t="s">
        <v>92</v>
      </c>
      <c r="P402" t="s">
        <v>92</v>
      </c>
      <c r="Q402" t="s">
        <v>92</v>
      </c>
      <c r="S402" t="s">
        <v>92</v>
      </c>
      <c r="V402" t="s">
        <v>92</v>
      </c>
      <c r="Y402" t="s">
        <v>26</v>
      </c>
      <c r="Z402" t="s">
        <v>26</v>
      </c>
    </row>
    <row r="403" spans="3:26">
      <c r="C403" t="s">
        <v>92</v>
      </c>
      <c r="D403" t="s">
        <v>26</v>
      </c>
      <c r="E403" t="s">
        <v>26</v>
      </c>
      <c r="J403" t="s">
        <v>92</v>
      </c>
      <c r="M403" t="s">
        <v>92</v>
      </c>
      <c r="N403" t="s">
        <v>103</v>
      </c>
      <c r="O403" t="s">
        <v>92</v>
      </c>
      <c r="P403" t="s">
        <v>92</v>
      </c>
      <c r="Q403" t="s">
        <v>92</v>
      </c>
      <c r="S403" t="s">
        <v>92</v>
      </c>
      <c r="V403" t="s">
        <v>92</v>
      </c>
      <c r="Y403" t="s">
        <v>26</v>
      </c>
      <c r="Z403" t="s">
        <v>26</v>
      </c>
    </row>
    <row r="404" spans="3:26">
      <c r="C404" t="s">
        <v>92</v>
      </c>
      <c r="D404" t="s">
        <v>26</v>
      </c>
      <c r="E404" t="s">
        <v>26</v>
      </c>
      <c r="J404" t="s">
        <v>92</v>
      </c>
      <c r="M404" t="s">
        <v>92</v>
      </c>
      <c r="N404" t="s">
        <v>103</v>
      </c>
      <c r="O404" t="s">
        <v>92</v>
      </c>
      <c r="P404" t="s">
        <v>92</v>
      </c>
      <c r="Q404" t="s">
        <v>92</v>
      </c>
      <c r="S404" t="s">
        <v>92</v>
      </c>
      <c r="V404" t="s">
        <v>92</v>
      </c>
      <c r="Y404" t="s">
        <v>26</v>
      </c>
      <c r="Z404" t="s">
        <v>26</v>
      </c>
    </row>
    <row r="405" spans="3:26">
      <c r="C405" t="s">
        <v>92</v>
      </c>
      <c r="D405" t="s">
        <v>26</v>
      </c>
      <c r="E405" t="s">
        <v>26</v>
      </c>
      <c r="J405" t="s">
        <v>92</v>
      </c>
      <c r="M405" t="s">
        <v>92</v>
      </c>
      <c r="N405" t="s">
        <v>103</v>
      </c>
      <c r="O405" t="s">
        <v>92</v>
      </c>
      <c r="P405" t="s">
        <v>92</v>
      </c>
      <c r="Q405" t="s">
        <v>92</v>
      </c>
      <c r="S405" t="s">
        <v>92</v>
      </c>
      <c r="V405" t="s">
        <v>92</v>
      </c>
      <c r="Y405" t="s">
        <v>26</v>
      </c>
      <c r="Z405" t="s">
        <v>26</v>
      </c>
    </row>
    <row r="406" spans="3:26">
      <c r="C406" t="s">
        <v>92</v>
      </c>
      <c r="D406" t="s">
        <v>26</v>
      </c>
      <c r="E406" t="s">
        <v>26</v>
      </c>
      <c r="J406" t="s">
        <v>92</v>
      </c>
      <c r="M406" t="s">
        <v>92</v>
      </c>
      <c r="N406" t="s">
        <v>103</v>
      </c>
      <c r="O406" t="s">
        <v>92</v>
      </c>
      <c r="P406" t="s">
        <v>92</v>
      </c>
      <c r="Q406" t="s">
        <v>92</v>
      </c>
      <c r="S406" t="s">
        <v>92</v>
      </c>
      <c r="V406" t="s">
        <v>92</v>
      </c>
      <c r="Y406" t="s">
        <v>26</v>
      </c>
      <c r="Z406" t="s">
        <v>26</v>
      </c>
    </row>
    <row r="407" spans="3:26">
      <c r="C407" t="s">
        <v>92</v>
      </c>
      <c r="D407" t="s">
        <v>26</v>
      </c>
      <c r="E407" t="s">
        <v>26</v>
      </c>
      <c r="J407" t="s">
        <v>92</v>
      </c>
      <c r="M407" t="s">
        <v>92</v>
      </c>
      <c r="N407" t="s">
        <v>103</v>
      </c>
      <c r="O407" t="s">
        <v>92</v>
      </c>
      <c r="P407" t="s">
        <v>92</v>
      </c>
      <c r="Q407" t="s">
        <v>92</v>
      </c>
      <c r="S407" t="s">
        <v>92</v>
      </c>
      <c r="V407" t="s">
        <v>92</v>
      </c>
      <c r="Y407" t="s">
        <v>26</v>
      </c>
      <c r="Z407" t="s">
        <v>26</v>
      </c>
    </row>
    <row r="408" spans="3:26">
      <c r="C408" t="s">
        <v>92</v>
      </c>
      <c r="D408" t="s">
        <v>26</v>
      </c>
      <c r="E408" t="s">
        <v>26</v>
      </c>
      <c r="J408" t="s">
        <v>92</v>
      </c>
      <c r="M408" t="s">
        <v>92</v>
      </c>
      <c r="N408" t="s">
        <v>103</v>
      </c>
      <c r="O408" t="s">
        <v>92</v>
      </c>
      <c r="P408" t="s">
        <v>92</v>
      </c>
      <c r="Q408" t="s">
        <v>92</v>
      </c>
      <c r="S408" t="s">
        <v>92</v>
      </c>
      <c r="V408" t="s">
        <v>92</v>
      </c>
      <c r="Y408" t="s">
        <v>26</v>
      </c>
      <c r="Z408" t="s">
        <v>26</v>
      </c>
    </row>
    <row r="409" spans="3:26">
      <c r="C409" t="s">
        <v>92</v>
      </c>
      <c r="D409" t="s">
        <v>26</v>
      </c>
      <c r="E409" t="s">
        <v>26</v>
      </c>
      <c r="J409" t="s">
        <v>92</v>
      </c>
      <c r="M409" t="s">
        <v>92</v>
      </c>
      <c r="N409" t="s">
        <v>103</v>
      </c>
      <c r="O409" t="s">
        <v>92</v>
      </c>
      <c r="P409" t="s">
        <v>92</v>
      </c>
      <c r="Q409" t="s">
        <v>92</v>
      </c>
      <c r="S409" t="s">
        <v>92</v>
      </c>
      <c r="V409" t="s">
        <v>92</v>
      </c>
      <c r="Y409" t="s">
        <v>26</v>
      </c>
      <c r="Z409" t="s">
        <v>26</v>
      </c>
    </row>
    <row r="410" spans="3:26">
      <c r="C410" t="s">
        <v>92</v>
      </c>
      <c r="D410" t="s">
        <v>26</v>
      </c>
      <c r="E410" t="s">
        <v>26</v>
      </c>
      <c r="J410" t="s">
        <v>92</v>
      </c>
      <c r="M410" t="s">
        <v>92</v>
      </c>
      <c r="N410" t="s">
        <v>103</v>
      </c>
      <c r="O410" t="s">
        <v>92</v>
      </c>
      <c r="P410" t="s">
        <v>92</v>
      </c>
      <c r="Q410" t="s">
        <v>92</v>
      </c>
      <c r="S410" t="s">
        <v>92</v>
      </c>
      <c r="V410" t="s">
        <v>92</v>
      </c>
      <c r="Y410" t="s">
        <v>26</v>
      </c>
      <c r="Z410" t="s">
        <v>26</v>
      </c>
    </row>
    <row r="411" spans="3:26">
      <c r="C411" t="s">
        <v>92</v>
      </c>
      <c r="D411" t="s">
        <v>26</v>
      </c>
      <c r="E411" t="s">
        <v>26</v>
      </c>
      <c r="J411" t="s">
        <v>92</v>
      </c>
      <c r="M411" t="s">
        <v>92</v>
      </c>
      <c r="N411" t="s">
        <v>103</v>
      </c>
      <c r="O411" t="s">
        <v>92</v>
      </c>
      <c r="P411" t="s">
        <v>92</v>
      </c>
      <c r="Q411" t="s">
        <v>92</v>
      </c>
      <c r="S411" t="s">
        <v>92</v>
      </c>
      <c r="V411" t="s">
        <v>92</v>
      </c>
      <c r="Y411" t="s">
        <v>26</v>
      </c>
      <c r="Z411" t="s">
        <v>26</v>
      </c>
    </row>
    <row r="412" spans="3:26">
      <c r="C412" t="s">
        <v>92</v>
      </c>
      <c r="D412" t="s">
        <v>26</v>
      </c>
      <c r="E412" t="s">
        <v>26</v>
      </c>
      <c r="J412" t="s">
        <v>92</v>
      </c>
      <c r="M412" t="s">
        <v>92</v>
      </c>
      <c r="N412" t="s">
        <v>103</v>
      </c>
      <c r="O412" t="s">
        <v>92</v>
      </c>
      <c r="P412" t="s">
        <v>92</v>
      </c>
      <c r="Q412" t="s">
        <v>92</v>
      </c>
      <c r="S412" t="s">
        <v>92</v>
      </c>
      <c r="V412" t="s">
        <v>92</v>
      </c>
      <c r="Y412" t="s">
        <v>26</v>
      </c>
      <c r="Z412" t="s">
        <v>26</v>
      </c>
    </row>
    <row r="413" spans="3:26">
      <c r="C413" t="s">
        <v>92</v>
      </c>
      <c r="D413" t="s">
        <v>26</v>
      </c>
      <c r="E413" t="s">
        <v>26</v>
      </c>
      <c r="J413" t="s">
        <v>92</v>
      </c>
      <c r="M413" t="s">
        <v>92</v>
      </c>
      <c r="N413" t="s">
        <v>103</v>
      </c>
      <c r="O413" t="s">
        <v>92</v>
      </c>
      <c r="P413" t="s">
        <v>92</v>
      </c>
      <c r="Q413" t="s">
        <v>92</v>
      </c>
      <c r="S413" t="s">
        <v>92</v>
      </c>
      <c r="V413" t="s">
        <v>92</v>
      </c>
      <c r="Y413" t="s">
        <v>26</v>
      </c>
      <c r="Z413" t="s">
        <v>26</v>
      </c>
    </row>
    <row r="414" spans="3:26">
      <c r="C414" t="s">
        <v>92</v>
      </c>
      <c r="D414" t="s">
        <v>26</v>
      </c>
      <c r="E414" t="s">
        <v>26</v>
      </c>
      <c r="J414" t="s">
        <v>92</v>
      </c>
      <c r="M414" t="s">
        <v>92</v>
      </c>
      <c r="N414" t="s">
        <v>103</v>
      </c>
      <c r="O414" t="s">
        <v>92</v>
      </c>
      <c r="P414" t="s">
        <v>92</v>
      </c>
      <c r="Q414" t="s">
        <v>92</v>
      </c>
      <c r="S414" t="s">
        <v>92</v>
      </c>
      <c r="V414" t="s">
        <v>92</v>
      </c>
      <c r="Y414" t="s">
        <v>26</v>
      </c>
      <c r="Z414" t="s">
        <v>26</v>
      </c>
    </row>
    <row r="415" spans="3:26">
      <c r="C415" t="s">
        <v>92</v>
      </c>
      <c r="D415" t="s">
        <v>26</v>
      </c>
      <c r="E415" t="s">
        <v>26</v>
      </c>
      <c r="J415" t="s">
        <v>92</v>
      </c>
      <c r="M415" t="s">
        <v>92</v>
      </c>
      <c r="N415" t="s">
        <v>103</v>
      </c>
      <c r="O415" t="s">
        <v>92</v>
      </c>
      <c r="P415" t="s">
        <v>92</v>
      </c>
      <c r="Q415" t="s">
        <v>92</v>
      </c>
      <c r="S415" t="s">
        <v>92</v>
      </c>
      <c r="V415" t="s">
        <v>92</v>
      </c>
      <c r="Y415" t="s">
        <v>26</v>
      </c>
      <c r="Z415" t="s">
        <v>26</v>
      </c>
    </row>
    <row r="416" spans="3:26">
      <c r="C416" t="s">
        <v>92</v>
      </c>
      <c r="D416" t="s">
        <v>26</v>
      </c>
      <c r="E416" t="s">
        <v>26</v>
      </c>
      <c r="J416" t="s">
        <v>92</v>
      </c>
      <c r="M416" t="s">
        <v>92</v>
      </c>
      <c r="N416" t="s">
        <v>103</v>
      </c>
      <c r="O416" t="s">
        <v>92</v>
      </c>
      <c r="P416" t="s">
        <v>92</v>
      </c>
      <c r="Q416" t="s">
        <v>92</v>
      </c>
      <c r="S416" t="s">
        <v>92</v>
      </c>
      <c r="V416" t="s">
        <v>92</v>
      </c>
      <c r="Y416" t="s">
        <v>26</v>
      </c>
      <c r="Z416" t="s">
        <v>26</v>
      </c>
    </row>
    <row r="417" spans="3:26">
      <c r="C417" t="s">
        <v>92</v>
      </c>
      <c r="D417" t="s">
        <v>26</v>
      </c>
      <c r="E417" t="s">
        <v>26</v>
      </c>
      <c r="J417" t="s">
        <v>92</v>
      </c>
      <c r="M417" t="s">
        <v>92</v>
      </c>
      <c r="N417" t="s">
        <v>103</v>
      </c>
      <c r="O417" t="s">
        <v>92</v>
      </c>
      <c r="P417" t="s">
        <v>92</v>
      </c>
      <c r="Q417" t="s">
        <v>92</v>
      </c>
      <c r="S417" t="s">
        <v>92</v>
      </c>
      <c r="V417" t="s">
        <v>92</v>
      </c>
      <c r="Y417" t="s">
        <v>26</v>
      </c>
      <c r="Z417" t="s">
        <v>26</v>
      </c>
    </row>
    <row r="418" spans="3:26">
      <c r="C418" t="s">
        <v>92</v>
      </c>
      <c r="D418" t="s">
        <v>26</v>
      </c>
      <c r="E418" t="s">
        <v>26</v>
      </c>
      <c r="J418" t="s">
        <v>92</v>
      </c>
      <c r="M418" t="s">
        <v>92</v>
      </c>
      <c r="N418" t="s">
        <v>103</v>
      </c>
      <c r="O418" t="s">
        <v>92</v>
      </c>
      <c r="P418" t="s">
        <v>92</v>
      </c>
      <c r="Q418" t="s">
        <v>92</v>
      </c>
      <c r="S418" t="s">
        <v>92</v>
      </c>
      <c r="V418" t="s">
        <v>92</v>
      </c>
      <c r="Y418" t="s">
        <v>26</v>
      </c>
      <c r="Z418" t="s">
        <v>26</v>
      </c>
    </row>
    <row r="419" spans="3:26">
      <c r="C419" t="s">
        <v>92</v>
      </c>
      <c r="D419" t="s">
        <v>26</v>
      </c>
      <c r="E419" t="s">
        <v>26</v>
      </c>
      <c r="J419" t="s">
        <v>92</v>
      </c>
      <c r="M419" t="s">
        <v>92</v>
      </c>
      <c r="N419" t="s">
        <v>103</v>
      </c>
      <c r="O419" t="s">
        <v>92</v>
      </c>
      <c r="P419" t="s">
        <v>92</v>
      </c>
      <c r="Q419" t="s">
        <v>92</v>
      </c>
      <c r="S419" t="s">
        <v>92</v>
      </c>
      <c r="V419" t="s">
        <v>92</v>
      </c>
      <c r="Y419" t="s">
        <v>26</v>
      </c>
      <c r="Z419" t="s">
        <v>26</v>
      </c>
    </row>
    <row r="420" spans="3:26">
      <c r="C420" t="s">
        <v>92</v>
      </c>
      <c r="D420" t="s">
        <v>26</v>
      </c>
      <c r="E420" t="s">
        <v>26</v>
      </c>
      <c r="J420" t="s">
        <v>92</v>
      </c>
      <c r="M420" t="s">
        <v>92</v>
      </c>
      <c r="N420" t="s">
        <v>103</v>
      </c>
      <c r="O420" t="s">
        <v>92</v>
      </c>
      <c r="P420" t="s">
        <v>92</v>
      </c>
      <c r="Q420" t="s">
        <v>92</v>
      </c>
      <c r="S420" t="s">
        <v>92</v>
      </c>
      <c r="V420" t="s">
        <v>92</v>
      </c>
      <c r="Y420" t="s">
        <v>26</v>
      </c>
      <c r="Z420" t="s">
        <v>26</v>
      </c>
    </row>
    <row r="421" spans="3:26">
      <c r="C421" t="s">
        <v>92</v>
      </c>
      <c r="D421" t="s">
        <v>26</v>
      </c>
      <c r="E421" t="s">
        <v>26</v>
      </c>
      <c r="J421" t="s">
        <v>92</v>
      </c>
      <c r="M421" t="s">
        <v>92</v>
      </c>
      <c r="N421" t="s">
        <v>103</v>
      </c>
      <c r="O421" t="s">
        <v>92</v>
      </c>
      <c r="P421" t="s">
        <v>92</v>
      </c>
      <c r="Q421" t="s">
        <v>92</v>
      </c>
      <c r="S421" t="s">
        <v>92</v>
      </c>
      <c r="V421" t="s">
        <v>92</v>
      </c>
      <c r="Y421" t="s">
        <v>26</v>
      </c>
      <c r="Z421" t="s">
        <v>26</v>
      </c>
    </row>
    <row r="422" spans="3:26">
      <c r="C422" t="s">
        <v>92</v>
      </c>
      <c r="D422" t="s">
        <v>26</v>
      </c>
      <c r="E422" t="s">
        <v>26</v>
      </c>
      <c r="J422" t="s">
        <v>92</v>
      </c>
      <c r="M422" t="s">
        <v>92</v>
      </c>
      <c r="N422" t="s">
        <v>103</v>
      </c>
      <c r="O422" t="s">
        <v>92</v>
      </c>
      <c r="P422" t="s">
        <v>92</v>
      </c>
      <c r="Q422" t="s">
        <v>92</v>
      </c>
      <c r="S422" t="s">
        <v>92</v>
      </c>
      <c r="V422" t="s">
        <v>92</v>
      </c>
      <c r="Y422" t="s">
        <v>26</v>
      </c>
      <c r="Z422" t="s">
        <v>26</v>
      </c>
    </row>
    <row r="423" spans="3:26">
      <c r="C423" t="s">
        <v>92</v>
      </c>
      <c r="D423" t="s">
        <v>26</v>
      </c>
      <c r="E423" t="s">
        <v>26</v>
      </c>
      <c r="J423" t="s">
        <v>92</v>
      </c>
      <c r="M423" t="s">
        <v>92</v>
      </c>
      <c r="N423" t="s">
        <v>103</v>
      </c>
      <c r="O423" t="s">
        <v>92</v>
      </c>
      <c r="P423" t="s">
        <v>92</v>
      </c>
      <c r="Q423" t="s">
        <v>92</v>
      </c>
      <c r="S423" t="s">
        <v>92</v>
      </c>
      <c r="V423" t="s">
        <v>92</v>
      </c>
      <c r="Y423" t="s">
        <v>26</v>
      </c>
      <c r="Z423" t="s">
        <v>26</v>
      </c>
    </row>
    <row r="424" spans="3:26">
      <c r="C424" t="s">
        <v>92</v>
      </c>
      <c r="D424" t="s">
        <v>26</v>
      </c>
      <c r="E424" t="s">
        <v>26</v>
      </c>
      <c r="J424" t="s">
        <v>92</v>
      </c>
      <c r="M424" t="s">
        <v>92</v>
      </c>
      <c r="N424" t="s">
        <v>103</v>
      </c>
      <c r="O424" t="s">
        <v>92</v>
      </c>
      <c r="P424" t="s">
        <v>92</v>
      </c>
      <c r="Q424" t="s">
        <v>92</v>
      </c>
      <c r="S424" t="s">
        <v>92</v>
      </c>
      <c r="V424" t="s">
        <v>92</v>
      </c>
      <c r="Y424" t="s">
        <v>26</v>
      </c>
      <c r="Z424" t="s">
        <v>26</v>
      </c>
    </row>
    <row r="425" spans="3:26">
      <c r="C425" t="s">
        <v>92</v>
      </c>
      <c r="D425" t="s">
        <v>26</v>
      </c>
      <c r="E425" t="s">
        <v>26</v>
      </c>
      <c r="J425" t="s">
        <v>92</v>
      </c>
      <c r="M425" t="s">
        <v>92</v>
      </c>
      <c r="N425" t="s">
        <v>103</v>
      </c>
      <c r="O425" t="s">
        <v>92</v>
      </c>
      <c r="P425" t="s">
        <v>92</v>
      </c>
      <c r="Q425" t="s">
        <v>92</v>
      </c>
      <c r="S425" t="s">
        <v>92</v>
      </c>
      <c r="V425" t="s">
        <v>92</v>
      </c>
      <c r="Y425" t="s">
        <v>26</v>
      </c>
      <c r="Z425" t="s">
        <v>26</v>
      </c>
    </row>
    <row r="426" spans="3:26">
      <c r="C426" t="s">
        <v>92</v>
      </c>
      <c r="D426" t="s">
        <v>26</v>
      </c>
      <c r="E426" t="s">
        <v>26</v>
      </c>
      <c r="J426" t="s">
        <v>92</v>
      </c>
      <c r="M426" t="s">
        <v>92</v>
      </c>
      <c r="N426" t="s">
        <v>103</v>
      </c>
      <c r="O426" t="s">
        <v>92</v>
      </c>
      <c r="P426" t="s">
        <v>92</v>
      </c>
      <c r="Q426" t="s">
        <v>92</v>
      </c>
      <c r="S426" t="s">
        <v>92</v>
      </c>
      <c r="V426" t="s">
        <v>92</v>
      </c>
      <c r="Y426" t="s">
        <v>26</v>
      </c>
      <c r="Z426" t="s">
        <v>26</v>
      </c>
    </row>
    <row r="427" spans="3:26">
      <c r="C427" t="s">
        <v>92</v>
      </c>
      <c r="D427" t="s">
        <v>26</v>
      </c>
      <c r="E427" t="s">
        <v>26</v>
      </c>
      <c r="J427" t="s">
        <v>92</v>
      </c>
      <c r="M427" t="s">
        <v>92</v>
      </c>
      <c r="N427" t="s">
        <v>103</v>
      </c>
      <c r="O427" t="s">
        <v>92</v>
      </c>
      <c r="P427" t="s">
        <v>92</v>
      </c>
      <c r="Q427" t="s">
        <v>92</v>
      </c>
      <c r="S427" t="s">
        <v>92</v>
      </c>
      <c r="V427" t="s">
        <v>92</v>
      </c>
      <c r="Y427" t="s">
        <v>26</v>
      </c>
      <c r="Z427" t="s">
        <v>26</v>
      </c>
    </row>
    <row r="428" spans="3:26">
      <c r="C428" t="s">
        <v>92</v>
      </c>
      <c r="D428" t="s">
        <v>26</v>
      </c>
      <c r="E428" t="s">
        <v>26</v>
      </c>
      <c r="J428" t="s">
        <v>92</v>
      </c>
      <c r="M428" t="s">
        <v>92</v>
      </c>
      <c r="N428" t="s">
        <v>103</v>
      </c>
      <c r="O428" t="s">
        <v>92</v>
      </c>
      <c r="P428" t="s">
        <v>92</v>
      </c>
      <c r="Q428" t="s">
        <v>92</v>
      </c>
      <c r="S428" t="s">
        <v>92</v>
      </c>
      <c r="V428" t="s">
        <v>92</v>
      </c>
      <c r="Y428" t="s">
        <v>26</v>
      </c>
      <c r="Z428" t="s">
        <v>26</v>
      </c>
    </row>
    <row r="429" spans="3:26">
      <c r="C429" t="s">
        <v>92</v>
      </c>
      <c r="D429" t="s">
        <v>26</v>
      </c>
      <c r="E429" t="s">
        <v>26</v>
      </c>
      <c r="J429" t="s">
        <v>92</v>
      </c>
      <c r="M429" t="s">
        <v>92</v>
      </c>
      <c r="N429" t="s">
        <v>103</v>
      </c>
      <c r="O429" t="s">
        <v>92</v>
      </c>
      <c r="P429" t="s">
        <v>92</v>
      </c>
      <c r="Q429" t="s">
        <v>92</v>
      </c>
      <c r="S429" t="s">
        <v>92</v>
      </c>
      <c r="V429" t="s">
        <v>92</v>
      </c>
      <c r="Y429" t="s">
        <v>26</v>
      </c>
      <c r="Z429" t="s">
        <v>26</v>
      </c>
    </row>
    <row r="430" spans="3:26">
      <c r="C430" t="s">
        <v>92</v>
      </c>
      <c r="D430" t="s">
        <v>26</v>
      </c>
      <c r="E430" t="s">
        <v>26</v>
      </c>
      <c r="J430" t="s">
        <v>92</v>
      </c>
      <c r="M430" t="s">
        <v>92</v>
      </c>
      <c r="N430" t="s">
        <v>103</v>
      </c>
      <c r="O430" t="s">
        <v>92</v>
      </c>
      <c r="P430" t="s">
        <v>92</v>
      </c>
      <c r="Q430" t="s">
        <v>92</v>
      </c>
      <c r="S430" t="s">
        <v>92</v>
      </c>
      <c r="V430" t="s">
        <v>92</v>
      </c>
      <c r="Y430" t="s">
        <v>26</v>
      </c>
      <c r="Z430" t="s">
        <v>26</v>
      </c>
    </row>
    <row r="431" spans="3:26">
      <c r="C431" t="s">
        <v>92</v>
      </c>
      <c r="D431" t="s">
        <v>26</v>
      </c>
      <c r="E431" t="s">
        <v>26</v>
      </c>
      <c r="J431" t="s">
        <v>92</v>
      </c>
      <c r="M431" t="s">
        <v>92</v>
      </c>
      <c r="N431" t="s">
        <v>103</v>
      </c>
      <c r="O431" t="s">
        <v>92</v>
      </c>
      <c r="P431" t="s">
        <v>92</v>
      </c>
      <c r="Q431" t="s">
        <v>92</v>
      </c>
      <c r="S431" t="s">
        <v>92</v>
      </c>
      <c r="V431" t="s">
        <v>92</v>
      </c>
      <c r="Y431" t="s">
        <v>26</v>
      </c>
      <c r="Z431" t="s">
        <v>26</v>
      </c>
    </row>
    <row r="432" spans="3:26">
      <c r="C432" t="s">
        <v>92</v>
      </c>
      <c r="D432" t="s">
        <v>26</v>
      </c>
      <c r="E432" t="s">
        <v>26</v>
      </c>
      <c r="J432" t="s">
        <v>92</v>
      </c>
      <c r="M432" t="s">
        <v>92</v>
      </c>
      <c r="N432" t="s">
        <v>103</v>
      </c>
      <c r="O432" t="s">
        <v>92</v>
      </c>
      <c r="P432" t="s">
        <v>92</v>
      </c>
      <c r="Q432" t="s">
        <v>92</v>
      </c>
      <c r="S432" t="s">
        <v>92</v>
      </c>
      <c r="V432" t="s">
        <v>92</v>
      </c>
      <c r="Y432" t="s">
        <v>26</v>
      </c>
      <c r="Z432" t="s">
        <v>26</v>
      </c>
    </row>
    <row r="433" spans="3:26">
      <c r="C433" t="s">
        <v>92</v>
      </c>
      <c r="D433" t="s">
        <v>26</v>
      </c>
      <c r="E433" t="s">
        <v>26</v>
      </c>
      <c r="J433" t="s">
        <v>92</v>
      </c>
      <c r="M433" t="s">
        <v>92</v>
      </c>
      <c r="N433" t="s">
        <v>103</v>
      </c>
      <c r="O433" t="s">
        <v>92</v>
      </c>
      <c r="P433" t="s">
        <v>92</v>
      </c>
      <c r="Q433" t="s">
        <v>92</v>
      </c>
      <c r="S433" t="s">
        <v>92</v>
      </c>
      <c r="V433" t="s">
        <v>92</v>
      </c>
      <c r="Y433" t="s">
        <v>26</v>
      </c>
      <c r="Z433" t="s">
        <v>26</v>
      </c>
    </row>
    <row r="434" spans="3:26">
      <c r="C434" t="s">
        <v>92</v>
      </c>
      <c r="D434" t="s">
        <v>26</v>
      </c>
      <c r="E434" t="s">
        <v>26</v>
      </c>
      <c r="J434" t="s">
        <v>92</v>
      </c>
      <c r="M434" t="s">
        <v>92</v>
      </c>
      <c r="N434" t="s">
        <v>103</v>
      </c>
      <c r="O434" t="s">
        <v>92</v>
      </c>
      <c r="P434" t="s">
        <v>92</v>
      </c>
      <c r="Q434" t="s">
        <v>92</v>
      </c>
      <c r="S434" t="s">
        <v>92</v>
      </c>
      <c r="V434" t="s">
        <v>92</v>
      </c>
      <c r="Y434" t="s">
        <v>26</v>
      </c>
      <c r="Z434" t="s">
        <v>26</v>
      </c>
    </row>
    <row r="435" spans="3:26">
      <c r="C435" t="s">
        <v>92</v>
      </c>
      <c r="D435" t="s">
        <v>26</v>
      </c>
      <c r="E435" t="s">
        <v>26</v>
      </c>
      <c r="J435" t="s">
        <v>92</v>
      </c>
      <c r="M435" t="s">
        <v>92</v>
      </c>
      <c r="N435" t="s">
        <v>103</v>
      </c>
      <c r="O435" t="s">
        <v>92</v>
      </c>
      <c r="P435" t="s">
        <v>92</v>
      </c>
      <c r="Q435" t="s">
        <v>92</v>
      </c>
      <c r="S435" t="s">
        <v>92</v>
      </c>
      <c r="V435" t="s">
        <v>92</v>
      </c>
      <c r="Y435" t="s">
        <v>26</v>
      </c>
      <c r="Z435" t="s">
        <v>26</v>
      </c>
    </row>
    <row r="436" spans="3:26">
      <c r="C436" t="s">
        <v>92</v>
      </c>
      <c r="D436" t="s">
        <v>26</v>
      </c>
      <c r="E436" t="s">
        <v>26</v>
      </c>
      <c r="J436" t="s">
        <v>92</v>
      </c>
      <c r="M436" t="s">
        <v>92</v>
      </c>
      <c r="N436" t="s">
        <v>103</v>
      </c>
      <c r="O436" t="s">
        <v>92</v>
      </c>
      <c r="P436" t="s">
        <v>92</v>
      </c>
      <c r="Q436" t="s">
        <v>92</v>
      </c>
      <c r="S436" t="s">
        <v>92</v>
      </c>
      <c r="V436" t="s">
        <v>92</v>
      </c>
      <c r="Y436" t="s">
        <v>26</v>
      </c>
      <c r="Z436" t="s">
        <v>26</v>
      </c>
    </row>
    <row r="437" spans="3:26">
      <c r="C437" t="s">
        <v>92</v>
      </c>
      <c r="D437" t="s">
        <v>26</v>
      </c>
      <c r="E437" t="s">
        <v>26</v>
      </c>
      <c r="J437" t="s">
        <v>92</v>
      </c>
      <c r="M437" t="s">
        <v>92</v>
      </c>
      <c r="N437" t="s">
        <v>103</v>
      </c>
      <c r="O437" t="s">
        <v>92</v>
      </c>
      <c r="P437" t="s">
        <v>92</v>
      </c>
      <c r="Q437" t="s">
        <v>92</v>
      </c>
      <c r="S437" t="s">
        <v>92</v>
      </c>
      <c r="V437" t="s">
        <v>92</v>
      </c>
      <c r="Y437" t="s">
        <v>26</v>
      </c>
      <c r="Z437" t="s">
        <v>26</v>
      </c>
    </row>
    <row r="438" spans="3:26">
      <c r="C438" t="s">
        <v>92</v>
      </c>
      <c r="D438" t="s">
        <v>26</v>
      </c>
      <c r="E438" t="s">
        <v>26</v>
      </c>
      <c r="J438" t="s">
        <v>92</v>
      </c>
      <c r="M438" t="s">
        <v>92</v>
      </c>
      <c r="N438" t="s">
        <v>103</v>
      </c>
      <c r="O438" t="s">
        <v>92</v>
      </c>
      <c r="P438" t="s">
        <v>92</v>
      </c>
      <c r="Q438" t="s">
        <v>92</v>
      </c>
      <c r="S438" t="s">
        <v>92</v>
      </c>
      <c r="V438" t="s">
        <v>92</v>
      </c>
      <c r="Y438" t="s">
        <v>26</v>
      </c>
      <c r="Z438" t="s">
        <v>26</v>
      </c>
    </row>
    <row r="439" spans="3:26">
      <c r="C439" t="s">
        <v>92</v>
      </c>
      <c r="D439" t="s">
        <v>26</v>
      </c>
      <c r="E439" t="s">
        <v>26</v>
      </c>
      <c r="J439" t="s">
        <v>92</v>
      </c>
      <c r="M439" t="s">
        <v>92</v>
      </c>
      <c r="N439" t="s">
        <v>103</v>
      </c>
      <c r="O439" t="s">
        <v>92</v>
      </c>
      <c r="P439" t="s">
        <v>92</v>
      </c>
      <c r="Q439" t="s">
        <v>92</v>
      </c>
      <c r="S439" t="s">
        <v>92</v>
      </c>
      <c r="V439" t="s">
        <v>92</v>
      </c>
      <c r="Y439" t="s">
        <v>26</v>
      </c>
      <c r="Z439" t="s">
        <v>26</v>
      </c>
    </row>
    <row r="440" spans="3:26">
      <c r="C440" t="s">
        <v>92</v>
      </c>
      <c r="D440" t="s">
        <v>26</v>
      </c>
      <c r="E440" t="s">
        <v>26</v>
      </c>
      <c r="J440" t="s">
        <v>92</v>
      </c>
      <c r="M440" t="s">
        <v>92</v>
      </c>
      <c r="N440" t="s">
        <v>103</v>
      </c>
      <c r="O440" t="s">
        <v>92</v>
      </c>
      <c r="P440" t="s">
        <v>92</v>
      </c>
      <c r="Q440" t="s">
        <v>92</v>
      </c>
      <c r="S440" t="s">
        <v>92</v>
      </c>
      <c r="V440" t="s">
        <v>92</v>
      </c>
      <c r="Y440" t="s">
        <v>26</v>
      </c>
      <c r="Z440" t="s">
        <v>26</v>
      </c>
    </row>
    <row r="441" spans="3:26">
      <c r="C441" t="s">
        <v>92</v>
      </c>
      <c r="D441" t="s">
        <v>26</v>
      </c>
      <c r="E441" t="s">
        <v>26</v>
      </c>
      <c r="J441" t="s">
        <v>92</v>
      </c>
      <c r="M441" t="s">
        <v>92</v>
      </c>
      <c r="N441" t="s">
        <v>103</v>
      </c>
      <c r="O441" t="s">
        <v>92</v>
      </c>
      <c r="P441" t="s">
        <v>92</v>
      </c>
      <c r="Q441" t="s">
        <v>92</v>
      </c>
      <c r="S441" t="s">
        <v>92</v>
      </c>
      <c r="V441" t="s">
        <v>92</v>
      </c>
      <c r="Y441" t="s">
        <v>26</v>
      </c>
      <c r="Z441" t="s">
        <v>26</v>
      </c>
    </row>
    <row r="442" spans="3:26">
      <c r="C442" t="s">
        <v>92</v>
      </c>
      <c r="D442" t="s">
        <v>26</v>
      </c>
      <c r="E442" t="s">
        <v>26</v>
      </c>
      <c r="J442" t="s">
        <v>92</v>
      </c>
      <c r="M442" t="s">
        <v>92</v>
      </c>
      <c r="N442" t="s">
        <v>103</v>
      </c>
      <c r="O442" t="s">
        <v>92</v>
      </c>
      <c r="P442" t="s">
        <v>92</v>
      </c>
      <c r="Q442" t="s">
        <v>92</v>
      </c>
      <c r="S442" t="s">
        <v>92</v>
      </c>
      <c r="V442" t="s">
        <v>92</v>
      </c>
      <c r="Y442" t="s">
        <v>26</v>
      </c>
      <c r="Z442" t="s">
        <v>26</v>
      </c>
    </row>
    <row r="443" spans="3:26">
      <c r="C443" t="s">
        <v>92</v>
      </c>
      <c r="D443" t="s">
        <v>26</v>
      </c>
      <c r="E443" t="s">
        <v>26</v>
      </c>
      <c r="J443" t="s">
        <v>92</v>
      </c>
      <c r="M443" t="s">
        <v>92</v>
      </c>
      <c r="N443" t="s">
        <v>103</v>
      </c>
      <c r="O443" t="s">
        <v>92</v>
      </c>
      <c r="P443" t="s">
        <v>92</v>
      </c>
      <c r="Q443" t="s">
        <v>92</v>
      </c>
      <c r="S443" t="s">
        <v>92</v>
      </c>
      <c r="V443" t="s">
        <v>92</v>
      </c>
      <c r="Y443" t="s">
        <v>26</v>
      </c>
      <c r="Z443" t="s">
        <v>26</v>
      </c>
    </row>
    <row r="444" spans="3:26">
      <c r="C444" t="s">
        <v>92</v>
      </c>
      <c r="D444" t="s">
        <v>26</v>
      </c>
      <c r="E444" t="s">
        <v>26</v>
      </c>
      <c r="J444" t="s">
        <v>92</v>
      </c>
      <c r="M444" t="s">
        <v>92</v>
      </c>
      <c r="N444" t="s">
        <v>103</v>
      </c>
      <c r="O444" t="s">
        <v>92</v>
      </c>
      <c r="P444" t="s">
        <v>92</v>
      </c>
      <c r="Q444" t="s">
        <v>92</v>
      </c>
      <c r="S444" t="s">
        <v>92</v>
      </c>
      <c r="V444" t="s">
        <v>92</v>
      </c>
      <c r="Y444" t="s">
        <v>26</v>
      </c>
      <c r="Z444" t="s">
        <v>26</v>
      </c>
    </row>
    <row r="445" spans="3:26">
      <c r="C445" t="s">
        <v>92</v>
      </c>
      <c r="D445" t="s">
        <v>26</v>
      </c>
      <c r="E445" t="s">
        <v>26</v>
      </c>
      <c r="J445" t="s">
        <v>92</v>
      </c>
      <c r="M445" t="s">
        <v>92</v>
      </c>
      <c r="N445" t="s">
        <v>103</v>
      </c>
      <c r="O445" t="s">
        <v>92</v>
      </c>
      <c r="P445" t="s">
        <v>92</v>
      </c>
      <c r="Q445" t="s">
        <v>92</v>
      </c>
      <c r="S445" t="s">
        <v>92</v>
      </c>
      <c r="V445" t="s">
        <v>92</v>
      </c>
      <c r="Y445" t="s">
        <v>26</v>
      </c>
      <c r="Z445" t="s">
        <v>26</v>
      </c>
    </row>
    <row r="446" spans="3:26">
      <c r="C446" t="s">
        <v>92</v>
      </c>
      <c r="D446" t="s">
        <v>26</v>
      </c>
      <c r="E446" t="s">
        <v>26</v>
      </c>
      <c r="J446" t="s">
        <v>92</v>
      </c>
      <c r="M446" t="s">
        <v>92</v>
      </c>
      <c r="N446" t="s">
        <v>103</v>
      </c>
      <c r="O446" t="s">
        <v>92</v>
      </c>
      <c r="P446" t="s">
        <v>92</v>
      </c>
      <c r="Q446" t="s">
        <v>92</v>
      </c>
      <c r="S446" t="s">
        <v>92</v>
      </c>
      <c r="V446" t="s">
        <v>92</v>
      </c>
      <c r="Y446" t="s">
        <v>26</v>
      </c>
      <c r="Z446" t="s">
        <v>26</v>
      </c>
    </row>
    <row r="447" spans="3:26">
      <c r="C447" t="s">
        <v>92</v>
      </c>
      <c r="D447" t="s">
        <v>26</v>
      </c>
      <c r="E447" t="s">
        <v>26</v>
      </c>
      <c r="J447" t="s">
        <v>92</v>
      </c>
      <c r="M447" t="s">
        <v>92</v>
      </c>
      <c r="N447" t="s">
        <v>103</v>
      </c>
      <c r="O447" t="s">
        <v>92</v>
      </c>
      <c r="P447" t="s">
        <v>92</v>
      </c>
      <c r="Q447" t="s">
        <v>92</v>
      </c>
      <c r="S447" t="s">
        <v>92</v>
      </c>
      <c r="V447" t="s">
        <v>92</v>
      </c>
      <c r="Y447" t="s">
        <v>26</v>
      </c>
      <c r="Z447" t="s">
        <v>26</v>
      </c>
    </row>
    <row r="448" spans="3:26">
      <c r="C448" t="s">
        <v>92</v>
      </c>
      <c r="D448" t="s">
        <v>26</v>
      </c>
      <c r="E448" t="s">
        <v>26</v>
      </c>
      <c r="J448" t="s">
        <v>92</v>
      </c>
      <c r="M448" t="s">
        <v>92</v>
      </c>
      <c r="N448" t="s">
        <v>103</v>
      </c>
      <c r="O448" t="s">
        <v>92</v>
      </c>
      <c r="P448" t="s">
        <v>92</v>
      </c>
      <c r="Q448" t="s">
        <v>92</v>
      </c>
      <c r="S448" t="s">
        <v>92</v>
      </c>
      <c r="V448" t="s">
        <v>92</v>
      </c>
      <c r="Y448" t="s">
        <v>26</v>
      </c>
      <c r="Z448" t="s">
        <v>26</v>
      </c>
    </row>
    <row r="449" spans="3:26">
      <c r="C449" t="s">
        <v>92</v>
      </c>
      <c r="D449" t="s">
        <v>26</v>
      </c>
      <c r="E449" t="s">
        <v>26</v>
      </c>
      <c r="J449" t="s">
        <v>92</v>
      </c>
      <c r="M449" t="s">
        <v>92</v>
      </c>
      <c r="N449" t="s">
        <v>103</v>
      </c>
      <c r="O449" t="s">
        <v>92</v>
      </c>
      <c r="P449" t="s">
        <v>92</v>
      </c>
      <c r="Q449" t="s">
        <v>92</v>
      </c>
      <c r="S449" t="s">
        <v>92</v>
      </c>
      <c r="V449" t="s">
        <v>92</v>
      </c>
      <c r="Y449" t="s">
        <v>26</v>
      </c>
      <c r="Z449" t="s">
        <v>26</v>
      </c>
    </row>
    <row r="450" spans="3:26">
      <c r="C450" t="s">
        <v>92</v>
      </c>
      <c r="D450" t="s">
        <v>26</v>
      </c>
      <c r="E450" t="s">
        <v>26</v>
      </c>
      <c r="J450" t="s">
        <v>92</v>
      </c>
      <c r="M450" t="s">
        <v>92</v>
      </c>
      <c r="N450" t="s">
        <v>103</v>
      </c>
      <c r="O450" t="s">
        <v>92</v>
      </c>
      <c r="P450" t="s">
        <v>92</v>
      </c>
      <c r="Q450" t="s">
        <v>92</v>
      </c>
      <c r="S450" t="s">
        <v>92</v>
      </c>
      <c r="V450" t="s">
        <v>92</v>
      </c>
      <c r="Y450" t="s">
        <v>26</v>
      </c>
      <c r="Z450" t="s">
        <v>26</v>
      </c>
    </row>
    <row r="451" spans="3:26">
      <c r="C451" t="s">
        <v>92</v>
      </c>
      <c r="D451" t="s">
        <v>26</v>
      </c>
      <c r="E451" t="s">
        <v>26</v>
      </c>
      <c r="J451" t="s">
        <v>92</v>
      </c>
      <c r="M451" t="s">
        <v>92</v>
      </c>
      <c r="N451" t="s">
        <v>103</v>
      </c>
      <c r="O451" t="s">
        <v>92</v>
      </c>
      <c r="P451" t="s">
        <v>92</v>
      </c>
      <c r="Q451" t="s">
        <v>92</v>
      </c>
      <c r="S451" t="s">
        <v>92</v>
      </c>
      <c r="V451" t="s">
        <v>92</v>
      </c>
      <c r="Y451" t="s">
        <v>26</v>
      </c>
      <c r="Z451" t="s">
        <v>26</v>
      </c>
    </row>
    <row r="452" spans="3:26">
      <c r="C452" t="s">
        <v>92</v>
      </c>
      <c r="D452" t="s">
        <v>26</v>
      </c>
      <c r="E452" t="s">
        <v>26</v>
      </c>
      <c r="J452" t="s">
        <v>92</v>
      </c>
      <c r="M452" t="s">
        <v>92</v>
      </c>
      <c r="N452" t="s">
        <v>103</v>
      </c>
      <c r="O452" t="s">
        <v>92</v>
      </c>
      <c r="P452" t="s">
        <v>92</v>
      </c>
      <c r="Q452" t="s">
        <v>92</v>
      </c>
      <c r="S452" t="s">
        <v>92</v>
      </c>
      <c r="V452" t="s">
        <v>92</v>
      </c>
      <c r="Y452" t="s">
        <v>26</v>
      </c>
      <c r="Z452" t="s">
        <v>26</v>
      </c>
    </row>
    <row r="453" spans="3:26">
      <c r="C453" t="s">
        <v>92</v>
      </c>
      <c r="D453" t="s">
        <v>26</v>
      </c>
      <c r="E453" t="s">
        <v>26</v>
      </c>
      <c r="J453" t="s">
        <v>92</v>
      </c>
      <c r="M453" t="s">
        <v>92</v>
      </c>
      <c r="N453" t="s">
        <v>103</v>
      </c>
      <c r="O453" t="s">
        <v>92</v>
      </c>
      <c r="P453" t="s">
        <v>92</v>
      </c>
      <c r="Q453" t="s">
        <v>92</v>
      </c>
      <c r="S453" t="s">
        <v>92</v>
      </c>
      <c r="V453" t="s">
        <v>92</v>
      </c>
      <c r="Y453" t="s">
        <v>26</v>
      </c>
      <c r="Z453" t="s">
        <v>26</v>
      </c>
    </row>
    <row r="454" spans="3:26">
      <c r="C454" t="s">
        <v>92</v>
      </c>
      <c r="D454" t="s">
        <v>26</v>
      </c>
      <c r="E454" t="s">
        <v>26</v>
      </c>
      <c r="J454" t="s">
        <v>92</v>
      </c>
      <c r="M454" t="s">
        <v>92</v>
      </c>
      <c r="N454" t="s">
        <v>103</v>
      </c>
      <c r="O454" t="s">
        <v>92</v>
      </c>
      <c r="P454" t="s">
        <v>92</v>
      </c>
      <c r="Q454" t="s">
        <v>92</v>
      </c>
      <c r="S454" t="s">
        <v>92</v>
      </c>
      <c r="V454" t="s">
        <v>92</v>
      </c>
      <c r="Y454" t="s">
        <v>26</v>
      </c>
      <c r="Z454" t="s">
        <v>26</v>
      </c>
    </row>
    <row r="455" spans="3:26">
      <c r="C455" t="s">
        <v>92</v>
      </c>
      <c r="D455" t="s">
        <v>26</v>
      </c>
      <c r="E455" t="s">
        <v>26</v>
      </c>
      <c r="J455" t="s">
        <v>92</v>
      </c>
      <c r="M455" t="s">
        <v>92</v>
      </c>
      <c r="N455" t="s">
        <v>103</v>
      </c>
      <c r="O455" t="s">
        <v>92</v>
      </c>
      <c r="P455" t="s">
        <v>92</v>
      </c>
      <c r="Q455" t="s">
        <v>92</v>
      </c>
      <c r="S455" t="s">
        <v>92</v>
      </c>
      <c r="V455" t="s">
        <v>92</v>
      </c>
      <c r="Y455" t="s">
        <v>26</v>
      </c>
      <c r="Z455" t="s">
        <v>26</v>
      </c>
    </row>
    <row r="456" spans="3:26">
      <c r="C456" t="s">
        <v>92</v>
      </c>
      <c r="D456" t="s">
        <v>26</v>
      </c>
      <c r="E456" t="s">
        <v>26</v>
      </c>
      <c r="J456" t="s">
        <v>92</v>
      </c>
      <c r="M456" t="s">
        <v>92</v>
      </c>
      <c r="N456" t="s">
        <v>103</v>
      </c>
      <c r="O456" t="s">
        <v>92</v>
      </c>
      <c r="P456" t="s">
        <v>92</v>
      </c>
      <c r="Q456" t="s">
        <v>92</v>
      </c>
      <c r="S456" t="s">
        <v>92</v>
      </c>
      <c r="V456" t="s">
        <v>92</v>
      </c>
      <c r="Y456" t="s">
        <v>26</v>
      </c>
      <c r="Z456" t="s">
        <v>26</v>
      </c>
    </row>
    <row r="457" spans="3:26">
      <c r="C457" t="s">
        <v>92</v>
      </c>
      <c r="D457" t="s">
        <v>26</v>
      </c>
      <c r="E457" t="s">
        <v>26</v>
      </c>
      <c r="J457" t="s">
        <v>92</v>
      </c>
      <c r="M457" t="s">
        <v>92</v>
      </c>
      <c r="N457" t="s">
        <v>103</v>
      </c>
      <c r="O457" t="s">
        <v>92</v>
      </c>
      <c r="P457" t="s">
        <v>92</v>
      </c>
      <c r="Q457" t="s">
        <v>92</v>
      </c>
      <c r="S457" t="s">
        <v>92</v>
      </c>
      <c r="V457" t="s">
        <v>92</v>
      </c>
      <c r="Y457" t="s">
        <v>26</v>
      </c>
      <c r="Z457" t="s">
        <v>26</v>
      </c>
    </row>
    <row r="458" spans="3:26">
      <c r="C458" t="s">
        <v>92</v>
      </c>
      <c r="D458" t="s">
        <v>26</v>
      </c>
      <c r="E458" t="s">
        <v>26</v>
      </c>
      <c r="J458" t="s">
        <v>92</v>
      </c>
      <c r="M458" t="s">
        <v>92</v>
      </c>
      <c r="N458" t="s">
        <v>103</v>
      </c>
      <c r="O458" t="s">
        <v>92</v>
      </c>
      <c r="P458" t="s">
        <v>92</v>
      </c>
      <c r="Q458" t="s">
        <v>92</v>
      </c>
      <c r="S458" t="s">
        <v>92</v>
      </c>
      <c r="V458" t="s">
        <v>92</v>
      </c>
      <c r="Y458" t="s">
        <v>26</v>
      </c>
      <c r="Z458" t="s">
        <v>26</v>
      </c>
    </row>
    <row r="459" spans="3:26">
      <c r="C459" t="s">
        <v>92</v>
      </c>
      <c r="D459" t="s">
        <v>26</v>
      </c>
      <c r="E459" t="s">
        <v>26</v>
      </c>
      <c r="J459" t="s">
        <v>92</v>
      </c>
      <c r="M459" t="s">
        <v>92</v>
      </c>
      <c r="N459" t="s">
        <v>103</v>
      </c>
      <c r="O459" t="s">
        <v>92</v>
      </c>
      <c r="P459" t="s">
        <v>92</v>
      </c>
      <c r="Q459" t="s">
        <v>92</v>
      </c>
      <c r="S459" t="s">
        <v>92</v>
      </c>
      <c r="V459" t="s">
        <v>92</v>
      </c>
      <c r="Y459" t="s">
        <v>26</v>
      </c>
      <c r="Z459" t="s">
        <v>26</v>
      </c>
    </row>
    <row r="460" spans="3:26">
      <c r="C460" t="s">
        <v>92</v>
      </c>
      <c r="D460" t="s">
        <v>26</v>
      </c>
      <c r="E460" t="s">
        <v>26</v>
      </c>
      <c r="J460" t="s">
        <v>92</v>
      </c>
      <c r="M460" t="s">
        <v>92</v>
      </c>
      <c r="N460" t="s">
        <v>103</v>
      </c>
      <c r="O460" t="s">
        <v>92</v>
      </c>
      <c r="P460" t="s">
        <v>92</v>
      </c>
      <c r="Q460" t="s">
        <v>92</v>
      </c>
      <c r="S460" t="s">
        <v>92</v>
      </c>
      <c r="V460" t="s">
        <v>92</v>
      </c>
      <c r="Y460" t="s">
        <v>26</v>
      </c>
      <c r="Z460" t="s">
        <v>26</v>
      </c>
    </row>
    <row r="461" spans="3:26">
      <c r="C461" t="s">
        <v>92</v>
      </c>
      <c r="D461" t="s">
        <v>26</v>
      </c>
      <c r="E461" t="s">
        <v>26</v>
      </c>
      <c r="J461" t="s">
        <v>92</v>
      </c>
      <c r="M461" t="s">
        <v>92</v>
      </c>
      <c r="N461" t="s">
        <v>103</v>
      </c>
      <c r="O461" t="s">
        <v>92</v>
      </c>
      <c r="P461" t="s">
        <v>92</v>
      </c>
      <c r="Q461" t="s">
        <v>92</v>
      </c>
      <c r="S461" t="s">
        <v>92</v>
      </c>
      <c r="V461" t="s">
        <v>92</v>
      </c>
      <c r="Y461" t="s">
        <v>26</v>
      </c>
      <c r="Z461" t="s">
        <v>26</v>
      </c>
    </row>
    <row r="462" spans="3:26">
      <c r="C462" t="s">
        <v>92</v>
      </c>
      <c r="D462" t="s">
        <v>26</v>
      </c>
      <c r="E462" t="s">
        <v>26</v>
      </c>
      <c r="J462" t="s">
        <v>92</v>
      </c>
      <c r="M462" t="s">
        <v>92</v>
      </c>
      <c r="N462" t="s">
        <v>103</v>
      </c>
      <c r="O462" t="s">
        <v>92</v>
      </c>
      <c r="P462" t="s">
        <v>92</v>
      </c>
      <c r="Q462" t="s">
        <v>92</v>
      </c>
      <c r="S462" t="s">
        <v>92</v>
      </c>
      <c r="V462" t="s">
        <v>92</v>
      </c>
      <c r="Y462" t="s">
        <v>26</v>
      </c>
      <c r="Z462" t="s">
        <v>26</v>
      </c>
    </row>
    <row r="463" spans="3:26">
      <c r="C463" t="s">
        <v>92</v>
      </c>
      <c r="D463" t="s">
        <v>26</v>
      </c>
      <c r="E463" t="s">
        <v>26</v>
      </c>
      <c r="J463" t="s">
        <v>92</v>
      </c>
      <c r="M463" t="s">
        <v>92</v>
      </c>
      <c r="N463" t="s">
        <v>103</v>
      </c>
      <c r="O463" t="s">
        <v>92</v>
      </c>
      <c r="P463" t="s">
        <v>92</v>
      </c>
      <c r="Q463" t="s">
        <v>92</v>
      </c>
      <c r="S463" t="s">
        <v>92</v>
      </c>
      <c r="V463" t="s">
        <v>92</v>
      </c>
      <c r="Y463" t="s">
        <v>26</v>
      </c>
      <c r="Z463" t="s">
        <v>26</v>
      </c>
    </row>
    <row r="464" spans="3:26">
      <c r="C464" t="s">
        <v>92</v>
      </c>
      <c r="D464" t="s">
        <v>26</v>
      </c>
      <c r="E464" t="s">
        <v>26</v>
      </c>
      <c r="J464" t="s">
        <v>92</v>
      </c>
      <c r="M464" t="s">
        <v>92</v>
      </c>
      <c r="N464" t="s">
        <v>103</v>
      </c>
      <c r="O464" t="s">
        <v>92</v>
      </c>
      <c r="P464" t="s">
        <v>92</v>
      </c>
      <c r="Q464" t="s">
        <v>92</v>
      </c>
      <c r="S464" t="s">
        <v>92</v>
      </c>
      <c r="V464" t="s">
        <v>92</v>
      </c>
      <c r="Y464" t="s">
        <v>26</v>
      </c>
      <c r="Z464" t="s">
        <v>26</v>
      </c>
    </row>
    <row r="465" spans="3:26">
      <c r="C465" t="s">
        <v>92</v>
      </c>
      <c r="D465" t="s">
        <v>26</v>
      </c>
      <c r="E465" t="s">
        <v>26</v>
      </c>
      <c r="J465" t="s">
        <v>92</v>
      </c>
      <c r="M465" t="s">
        <v>92</v>
      </c>
      <c r="N465" t="s">
        <v>103</v>
      </c>
      <c r="O465" t="s">
        <v>92</v>
      </c>
      <c r="P465" t="s">
        <v>92</v>
      </c>
      <c r="Q465" t="s">
        <v>92</v>
      </c>
      <c r="S465" t="s">
        <v>92</v>
      </c>
      <c r="V465" t="s">
        <v>92</v>
      </c>
      <c r="Y465" t="s">
        <v>26</v>
      </c>
      <c r="Z465" t="s">
        <v>26</v>
      </c>
    </row>
    <row r="466" spans="3:26">
      <c r="C466" t="s">
        <v>92</v>
      </c>
      <c r="D466" t="s">
        <v>26</v>
      </c>
      <c r="E466" t="s">
        <v>26</v>
      </c>
      <c r="J466" t="s">
        <v>92</v>
      </c>
      <c r="M466" t="s">
        <v>92</v>
      </c>
      <c r="N466" t="s">
        <v>103</v>
      </c>
      <c r="O466" t="s">
        <v>92</v>
      </c>
      <c r="P466" t="s">
        <v>92</v>
      </c>
      <c r="Q466" t="s">
        <v>92</v>
      </c>
      <c r="S466" t="s">
        <v>92</v>
      </c>
      <c r="V466" t="s">
        <v>92</v>
      </c>
      <c r="Y466" t="s">
        <v>26</v>
      </c>
      <c r="Z466" t="s">
        <v>26</v>
      </c>
    </row>
    <row r="467" spans="3:26">
      <c r="C467" t="s">
        <v>92</v>
      </c>
      <c r="D467" t="s">
        <v>26</v>
      </c>
      <c r="E467" t="s">
        <v>26</v>
      </c>
      <c r="J467" t="s">
        <v>92</v>
      </c>
      <c r="M467" t="s">
        <v>92</v>
      </c>
      <c r="N467" t="s">
        <v>103</v>
      </c>
      <c r="O467" t="s">
        <v>92</v>
      </c>
      <c r="P467" t="s">
        <v>92</v>
      </c>
      <c r="Q467" t="s">
        <v>92</v>
      </c>
      <c r="S467" t="s">
        <v>92</v>
      </c>
      <c r="V467" t="s">
        <v>92</v>
      </c>
      <c r="Y467" t="s">
        <v>26</v>
      </c>
      <c r="Z467" t="s">
        <v>26</v>
      </c>
    </row>
    <row r="468" spans="3:26">
      <c r="C468" t="s">
        <v>92</v>
      </c>
      <c r="D468" t="s">
        <v>26</v>
      </c>
      <c r="E468" t="s">
        <v>26</v>
      </c>
      <c r="J468" t="s">
        <v>92</v>
      </c>
      <c r="M468" t="s">
        <v>92</v>
      </c>
      <c r="N468" t="s">
        <v>103</v>
      </c>
      <c r="O468" t="s">
        <v>92</v>
      </c>
      <c r="P468" t="s">
        <v>92</v>
      </c>
      <c r="Q468" t="s">
        <v>92</v>
      </c>
      <c r="S468" t="s">
        <v>92</v>
      </c>
      <c r="V468" t="s">
        <v>92</v>
      </c>
      <c r="Y468" t="s">
        <v>26</v>
      </c>
      <c r="Z468" t="s">
        <v>26</v>
      </c>
    </row>
    <row r="469" spans="3:26">
      <c r="C469" t="s">
        <v>92</v>
      </c>
      <c r="D469" t="s">
        <v>26</v>
      </c>
      <c r="E469" t="s">
        <v>26</v>
      </c>
      <c r="J469" t="s">
        <v>92</v>
      </c>
      <c r="M469" t="s">
        <v>92</v>
      </c>
      <c r="N469" t="s">
        <v>103</v>
      </c>
      <c r="O469" t="s">
        <v>92</v>
      </c>
      <c r="P469" t="s">
        <v>92</v>
      </c>
      <c r="Q469" t="s">
        <v>92</v>
      </c>
      <c r="S469" t="s">
        <v>92</v>
      </c>
      <c r="V469" t="s">
        <v>92</v>
      </c>
      <c r="Y469" t="s">
        <v>26</v>
      </c>
      <c r="Z469" t="s">
        <v>26</v>
      </c>
    </row>
    <row r="470" spans="3:26">
      <c r="C470" t="s">
        <v>92</v>
      </c>
      <c r="D470" t="s">
        <v>26</v>
      </c>
      <c r="E470" t="s">
        <v>26</v>
      </c>
      <c r="J470" t="s">
        <v>92</v>
      </c>
      <c r="M470" t="s">
        <v>92</v>
      </c>
      <c r="N470" t="s">
        <v>103</v>
      </c>
      <c r="O470" t="s">
        <v>92</v>
      </c>
      <c r="P470" t="s">
        <v>92</v>
      </c>
      <c r="Q470" t="s">
        <v>92</v>
      </c>
      <c r="S470" t="s">
        <v>92</v>
      </c>
      <c r="V470" t="s">
        <v>92</v>
      </c>
      <c r="Y470" t="s">
        <v>26</v>
      </c>
      <c r="Z470" t="s">
        <v>26</v>
      </c>
    </row>
    <row r="471" spans="3:26">
      <c r="C471" t="s">
        <v>92</v>
      </c>
      <c r="D471" t="s">
        <v>26</v>
      </c>
      <c r="E471" t="s">
        <v>26</v>
      </c>
      <c r="J471" t="s">
        <v>92</v>
      </c>
      <c r="M471" t="s">
        <v>92</v>
      </c>
      <c r="N471" t="s">
        <v>103</v>
      </c>
      <c r="O471" t="s">
        <v>92</v>
      </c>
      <c r="P471" t="s">
        <v>92</v>
      </c>
      <c r="Q471" t="s">
        <v>92</v>
      </c>
      <c r="S471" t="s">
        <v>92</v>
      </c>
      <c r="V471" t="s">
        <v>92</v>
      </c>
      <c r="Y471" t="s">
        <v>26</v>
      </c>
      <c r="Z471" t="s">
        <v>26</v>
      </c>
    </row>
    <row r="472" spans="3:26">
      <c r="C472" t="s">
        <v>92</v>
      </c>
      <c r="D472" t="s">
        <v>26</v>
      </c>
      <c r="E472" t="s">
        <v>26</v>
      </c>
      <c r="J472" t="s">
        <v>92</v>
      </c>
      <c r="M472" t="s">
        <v>92</v>
      </c>
      <c r="N472" t="s">
        <v>103</v>
      </c>
      <c r="O472" t="s">
        <v>92</v>
      </c>
      <c r="P472" t="s">
        <v>92</v>
      </c>
      <c r="Q472" t="s">
        <v>92</v>
      </c>
      <c r="S472" t="s">
        <v>92</v>
      </c>
      <c r="V472" t="s">
        <v>92</v>
      </c>
      <c r="Y472" t="s">
        <v>26</v>
      </c>
      <c r="Z472" t="s">
        <v>26</v>
      </c>
    </row>
    <row r="473" spans="3:26">
      <c r="C473" t="s">
        <v>92</v>
      </c>
      <c r="D473" t="s">
        <v>26</v>
      </c>
      <c r="E473" t="s">
        <v>26</v>
      </c>
      <c r="J473" t="s">
        <v>92</v>
      </c>
      <c r="M473" t="s">
        <v>92</v>
      </c>
      <c r="N473" t="s">
        <v>103</v>
      </c>
      <c r="O473" t="s">
        <v>92</v>
      </c>
      <c r="P473" t="s">
        <v>92</v>
      </c>
      <c r="Q473" t="s">
        <v>92</v>
      </c>
      <c r="S473" t="s">
        <v>92</v>
      </c>
      <c r="V473" t="s">
        <v>92</v>
      </c>
      <c r="Y473" t="s">
        <v>26</v>
      </c>
      <c r="Z473" t="s">
        <v>26</v>
      </c>
    </row>
    <row r="474" spans="3:26">
      <c r="C474" t="s">
        <v>92</v>
      </c>
      <c r="D474" t="s">
        <v>26</v>
      </c>
      <c r="E474" t="s">
        <v>26</v>
      </c>
      <c r="J474" t="s">
        <v>92</v>
      </c>
      <c r="M474" t="s">
        <v>92</v>
      </c>
      <c r="N474" t="s">
        <v>103</v>
      </c>
      <c r="O474" t="s">
        <v>92</v>
      </c>
      <c r="P474" t="s">
        <v>92</v>
      </c>
      <c r="Q474" t="s">
        <v>92</v>
      </c>
      <c r="S474" t="s">
        <v>92</v>
      </c>
      <c r="V474" t="s">
        <v>92</v>
      </c>
      <c r="Y474" t="s">
        <v>26</v>
      </c>
      <c r="Z474" t="s">
        <v>26</v>
      </c>
    </row>
    <row r="475" spans="3:26">
      <c r="C475" t="s">
        <v>92</v>
      </c>
      <c r="D475" t="s">
        <v>26</v>
      </c>
      <c r="E475" t="s">
        <v>26</v>
      </c>
      <c r="J475" t="s">
        <v>92</v>
      </c>
      <c r="M475" t="s">
        <v>92</v>
      </c>
      <c r="N475" t="s">
        <v>103</v>
      </c>
      <c r="O475" t="s">
        <v>92</v>
      </c>
      <c r="P475" t="s">
        <v>92</v>
      </c>
      <c r="Q475" t="s">
        <v>92</v>
      </c>
      <c r="S475" t="s">
        <v>92</v>
      </c>
      <c r="V475" t="s">
        <v>92</v>
      </c>
      <c r="Y475" t="s">
        <v>26</v>
      </c>
      <c r="Z475" t="s">
        <v>26</v>
      </c>
    </row>
    <row r="476" spans="3:26">
      <c r="C476" t="s">
        <v>92</v>
      </c>
      <c r="D476" t="s">
        <v>26</v>
      </c>
      <c r="E476" t="s">
        <v>26</v>
      </c>
      <c r="J476" t="s">
        <v>92</v>
      </c>
      <c r="M476" t="s">
        <v>92</v>
      </c>
      <c r="N476" t="s">
        <v>103</v>
      </c>
      <c r="O476" t="s">
        <v>92</v>
      </c>
      <c r="P476" t="s">
        <v>92</v>
      </c>
      <c r="Q476" t="s">
        <v>92</v>
      </c>
      <c r="S476" t="s">
        <v>92</v>
      </c>
      <c r="V476" t="s">
        <v>92</v>
      </c>
      <c r="Y476" t="s">
        <v>26</v>
      </c>
      <c r="Z476" t="s">
        <v>26</v>
      </c>
    </row>
    <row r="477" spans="3:26">
      <c r="C477" t="s">
        <v>92</v>
      </c>
      <c r="D477" t="s">
        <v>26</v>
      </c>
      <c r="E477" t="s">
        <v>26</v>
      </c>
      <c r="J477" t="s">
        <v>92</v>
      </c>
      <c r="M477" t="s">
        <v>92</v>
      </c>
      <c r="N477" t="s">
        <v>103</v>
      </c>
      <c r="O477" t="s">
        <v>92</v>
      </c>
      <c r="P477" t="s">
        <v>92</v>
      </c>
      <c r="Q477" t="s">
        <v>92</v>
      </c>
      <c r="S477" t="s">
        <v>92</v>
      </c>
      <c r="V477" t="s">
        <v>92</v>
      </c>
      <c r="Y477" t="s">
        <v>26</v>
      </c>
      <c r="Z477" t="s">
        <v>26</v>
      </c>
    </row>
    <row r="478" spans="3:26">
      <c r="C478" t="s">
        <v>92</v>
      </c>
      <c r="D478" t="s">
        <v>26</v>
      </c>
      <c r="E478" t="s">
        <v>26</v>
      </c>
      <c r="J478" t="s">
        <v>92</v>
      </c>
      <c r="M478" t="s">
        <v>92</v>
      </c>
      <c r="N478" t="s">
        <v>103</v>
      </c>
      <c r="O478" t="s">
        <v>92</v>
      </c>
      <c r="P478" t="s">
        <v>92</v>
      </c>
      <c r="Q478" t="s">
        <v>92</v>
      </c>
      <c r="S478" t="s">
        <v>92</v>
      </c>
      <c r="V478" t="s">
        <v>92</v>
      </c>
      <c r="Y478" t="s">
        <v>26</v>
      </c>
      <c r="Z478" t="s">
        <v>26</v>
      </c>
    </row>
    <row r="479" spans="3:26">
      <c r="C479" t="s">
        <v>92</v>
      </c>
      <c r="D479" t="s">
        <v>26</v>
      </c>
      <c r="E479" t="s">
        <v>26</v>
      </c>
      <c r="J479" t="s">
        <v>92</v>
      </c>
      <c r="M479" t="s">
        <v>92</v>
      </c>
      <c r="N479" t="s">
        <v>103</v>
      </c>
      <c r="O479" t="s">
        <v>92</v>
      </c>
      <c r="P479" t="s">
        <v>92</v>
      </c>
      <c r="Q479" t="s">
        <v>92</v>
      </c>
      <c r="S479" t="s">
        <v>92</v>
      </c>
      <c r="V479" t="s">
        <v>92</v>
      </c>
      <c r="Y479" t="s">
        <v>26</v>
      </c>
      <c r="Z479" t="s">
        <v>26</v>
      </c>
    </row>
    <row r="480" spans="3:26">
      <c r="C480" t="s">
        <v>92</v>
      </c>
      <c r="D480" t="s">
        <v>26</v>
      </c>
      <c r="E480" t="s">
        <v>26</v>
      </c>
      <c r="J480" t="s">
        <v>92</v>
      </c>
      <c r="M480" t="s">
        <v>92</v>
      </c>
      <c r="N480" t="s">
        <v>103</v>
      </c>
      <c r="O480" t="s">
        <v>92</v>
      </c>
      <c r="P480" t="s">
        <v>92</v>
      </c>
      <c r="Q480" t="s">
        <v>92</v>
      </c>
      <c r="S480" t="s">
        <v>92</v>
      </c>
      <c r="V480" t="s">
        <v>92</v>
      </c>
      <c r="Y480" t="s">
        <v>26</v>
      </c>
      <c r="Z480" t="s">
        <v>26</v>
      </c>
    </row>
    <row r="481" spans="3:26">
      <c r="C481" t="s">
        <v>92</v>
      </c>
      <c r="D481" t="s">
        <v>26</v>
      </c>
      <c r="E481" t="s">
        <v>26</v>
      </c>
      <c r="J481" t="s">
        <v>92</v>
      </c>
      <c r="M481" t="s">
        <v>92</v>
      </c>
      <c r="N481" t="s">
        <v>103</v>
      </c>
      <c r="O481" t="s">
        <v>92</v>
      </c>
      <c r="P481" t="s">
        <v>92</v>
      </c>
      <c r="Q481" t="s">
        <v>92</v>
      </c>
      <c r="S481" t="s">
        <v>92</v>
      </c>
      <c r="V481" t="s">
        <v>92</v>
      </c>
      <c r="Y481" t="s">
        <v>26</v>
      </c>
      <c r="Z481" t="s">
        <v>26</v>
      </c>
    </row>
    <row r="482" spans="3:26">
      <c r="C482" t="s">
        <v>92</v>
      </c>
      <c r="D482" t="s">
        <v>26</v>
      </c>
      <c r="E482" t="s">
        <v>26</v>
      </c>
      <c r="J482" t="s">
        <v>92</v>
      </c>
      <c r="M482" t="s">
        <v>92</v>
      </c>
      <c r="N482" t="s">
        <v>103</v>
      </c>
      <c r="O482" t="s">
        <v>92</v>
      </c>
      <c r="P482" t="s">
        <v>92</v>
      </c>
      <c r="Q482" t="s">
        <v>92</v>
      </c>
      <c r="S482" t="s">
        <v>92</v>
      </c>
      <c r="V482" t="s">
        <v>92</v>
      </c>
      <c r="Y482" t="s">
        <v>26</v>
      </c>
      <c r="Z482" t="s">
        <v>26</v>
      </c>
    </row>
    <row r="483" spans="3:26">
      <c r="C483" t="s">
        <v>92</v>
      </c>
      <c r="D483" t="s">
        <v>26</v>
      </c>
      <c r="E483" t="s">
        <v>26</v>
      </c>
      <c r="J483" t="s">
        <v>92</v>
      </c>
      <c r="M483" t="s">
        <v>92</v>
      </c>
      <c r="N483" t="s">
        <v>103</v>
      </c>
      <c r="O483" t="s">
        <v>92</v>
      </c>
      <c r="P483" t="s">
        <v>92</v>
      </c>
      <c r="Q483" t="s">
        <v>92</v>
      </c>
      <c r="S483" t="s">
        <v>92</v>
      </c>
      <c r="V483" t="s">
        <v>92</v>
      </c>
      <c r="Y483" t="s">
        <v>26</v>
      </c>
      <c r="Z483" t="s">
        <v>26</v>
      </c>
    </row>
    <row r="484" spans="3:26">
      <c r="C484" t="s">
        <v>92</v>
      </c>
      <c r="D484" t="s">
        <v>26</v>
      </c>
      <c r="E484" t="s">
        <v>26</v>
      </c>
      <c r="J484" t="s">
        <v>92</v>
      </c>
      <c r="M484" t="s">
        <v>92</v>
      </c>
      <c r="N484" t="s">
        <v>103</v>
      </c>
      <c r="O484" t="s">
        <v>92</v>
      </c>
      <c r="P484" t="s">
        <v>92</v>
      </c>
      <c r="Q484" t="s">
        <v>92</v>
      </c>
      <c r="S484" t="s">
        <v>92</v>
      </c>
      <c r="V484" t="s">
        <v>92</v>
      </c>
      <c r="Y484" t="s">
        <v>26</v>
      </c>
      <c r="Z484" t="s">
        <v>26</v>
      </c>
    </row>
    <row r="485" spans="3:26">
      <c r="C485" t="s">
        <v>92</v>
      </c>
      <c r="D485" t="s">
        <v>26</v>
      </c>
      <c r="E485" t="s">
        <v>26</v>
      </c>
      <c r="J485" t="s">
        <v>92</v>
      </c>
      <c r="M485" t="s">
        <v>92</v>
      </c>
      <c r="N485" t="s">
        <v>103</v>
      </c>
      <c r="O485" t="s">
        <v>92</v>
      </c>
      <c r="P485" t="s">
        <v>92</v>
      </c>
      <c r="Q485" t="s">
        <v>92</v>
      </c>
      <c r="S485" t="s">
        <v>92</v>
      </c>
      <c r="V485" t="s">
        <v>92</v>
      </c>
      <c r="Y485" t="s">
        <v>26</v>
      </c>
      <c r="Z485" t="s">
        <v>26</v>
      </c>
    </row>
    <row r="486" spans="3:26">
      <c r="C486" t="s">
        <v>92</v>
      </c>
      <c r="D486" t="s">
        <v>26</v>
      </c>
      <c r="E486" t="s">
        <v>26</v>
      </c>
      <c r="J486" t="s">
        <v>92</v>
      </c>
      <c r="M486" t="s">
        <v>92</v>
      </c>
      <c r="N486" t="s">
        <v>103</v>
      </c>
      <c r="O486" t="s">
        <v>92</v>
      </c>
      <c r="P486" t="s">
        <v>92</v>
      </c>
      <c r="Q486" t="s">
        <v>92</v>
      </c>
      <c r="S486" t="s">
        <v>92</v>
      </c>
      <c r="V486" t="s">
        <v>92</v>
      </c>
      <c r="Y486" t="s">
        <v>26</v>
      </c>
      <c r="Z486" t="s">
        <v>26</v>
      </c>
    </row>
    <row r="487" spans="3:26">
      <c r="C487" t="s">
        <v>92</v>
      </c>
      <c r="D487" t="s">
        <v>26</v>
      </c>
      <c r="E487" t="s">
        <v>26</v>
      </c>
      <c r="J487" t="s">
        <v>92</v>
      </c>
      <c r="M487" t="s">
        <v>92</v>
      </c>
      <c r="N487" t="s">
        <v>103</v>
      </c>
      <c r="O487" t="s">
        <v>92</v>
      </c>
      <c r="P487" t="s">
        <v>92</v>
      </c>
      <c r="Q487" t="s">
        <v>92</v>
      </c>
      <c r="S487" t="s">
        <v>92</v>
      </c>
      <c r="V487" t="s">
        <v>92</v>
      </c>
      <c r="Y487" t="s">
        <v>26</v>
      </c>
      <c r="Z487" t="s">
        <v>26</v>
      </c>
    </row>
    <row r="488" spans="3:26">
      <c r="C488" t="s">
        <v>92</v>
      </c>
      <c r="D488" t="s">
        <v>26</v>
      </c>
      <c r="E488" t="s">
        <v>26</v>
      </c>
      <c r="J488" t="s">
        <v>92</v>
      </c>
      <c r="M488" t="s">
        <v>92</v>
      </c>
      <c r="N488" t="s">
        <v>103</v>
      </c>
      <c r="O488" t="s">
        <v>92</v>
      </c>
      <c r="P488" t="s">
        <v>92</v>
      </c>
      <c r="Q488" t="s">
        <v>92</v>
      </c>
      <c r="S488" t="s">
        <v>92</v>
      </c>
      <c r="V488" t="s">
        <v>92</v>
      </c>
      <c r="Y488" t="s">
        <v>26</v>
      </c>
      <c r="Z488" t="s">
        <v>26</v>
      </c>
    </row>
    <row r="489" spans="3:26">
      <c r="C489" t="s">
        <v>92</v>
      </c>
      <c r="D489" t="s">
        <v>26</v>
      </c>
      <c r="E489" t="s">
        <v>26</v>
      </c>
      <c r="J489" t="s">
        <v>92</v>
      </c>
      <c r="M489" t="s">
        <v>92</v>
      </c>
      <c r="N489" t="s">
        <v>103</v>
      </c>
      <c r="O489" t="s">
        <v>92</v>
      </c>
      <c r="P489" t="s">
        <v>92</v>
      </c>
      <c r="Q489" t="s">
        <v>92</v>
      </c>
      <c r="S489" t="s">
        <v>92</v>
      </c>
      <c r="V489" t="s">
        <v>92</v>
      </c>
      <c r="Y489" t="s">
        <v>26</v>
      </c>
      <c r="Z489" t="s">
        <v>26</v>
      </c>
    </row>
    <row r="490" spans="3:26">
      <c r="C490" t="s">
        <v>92</v>
      </c>
      <c r="D490" t="s">
        <v>26</v>
      </c>
      <c r="E490" t="s">
        <v>26</v>
      </c>
      <c r="J490" t="s">
        <v>92</v>
      </c>
      <c r="M490" t="s">
        <v>92</v>
      </c>
      <c r="N490" t="s">
        <v>103</v>
      </c>
      <c r="O490" t="s">
        <v>92</v>
      </c>
      <c r="P490" t="s">
        <v>92</v>
      </c>
      <c r="Q490" t="s">
        <v>92</v>
      </c>
      <c r="S490" t="s">
        <v>92</v>
      </c>
      <c r="V490" t="s">
        <v>92</v>
      </c>
      <c r="Y490" t="s">
        <v>26</v>
      </c>
      <c r="Z490" t="s">
        <v>26</v>
      </c>
    </row>
    <row r="491" spans="3:26">
      <c r="C491" t="s">
        <v>92</v>
      </c>
      <c r="D491" t="s">
        <v>26</v>
      </c>
      <c r="E491" t="s">
        <v>26</v>
      </c>
      <c r="J491" t="s">
        <v>92</v>
      </c>
      <c r="M491" t="s">
        <v>92</v>
      </c>
      <c r="N491" t="s">
        <v>103</v>
      </c>
      <c r="O491" t="s">
        <v>92</v>
      </c>
      <c r="P491" t="s">
        <v>92</v>
      </c>
      <c r="Q491" t="s">
        <v>92</v>
      </c>
      <c r="S491" t="s">
        <v>92</v>
      </c>
      <c r="V491" t="s">
        <v>92</v>
      </c>
      <c r="Y491" t="s">
        <v>26</v>
      </c>
      <c r="Z491" t="s">
        <v>26</v>
      </c>
    </row>
    <row r="492" spans="3:26">
      <c r="C492" t="s">
        <v>92</v>
      </c>
      <c r="D492" t="s">
        <v>26</v>
      </c>
      <c r="E492" t="s">
        <v>26</v>
      </c>
      <c r="J492" t="s">
        <v>92</v>
      </c>
      <c r="M492" t="s">
        <v>92</v>
      </c>
      <c r="N492" t="s">
        <v>103</v>
      </c>
      <c r="O492" t="s">
        <v>92</v>
      </c>
      <c r="P492" t="s">
        <v>92</v>
      </c>
      <c r="Q492" t="s">
        <v>92</v>
      </c>
      <c r="S492" t="s">
        <v>92</v>
      </c>
      <c r="V492" t="s">
        <v>92</v>
      </c>
      <c r="Y492" t="s">
        <v>26</v>
      </c>
      <c r="Z492" t="s">
        <v>26</v>
      </c>
    </row>
    <row r="493" spans="3:26">
      <c r="C493" t="s">
        <v>92</v>
      </c>
      <c r="D493" t="s">
        <v>26</v>
      </c>
      <c r="E493" t="s">
        <v>26</v>
      </c>
      <c r="J493" t="s">
        <v>92</v>
      </c>
      <c r="M493" t="s">
        <v>92</v>
      </c>
      <c r="N493" t="s">
        <v>103</v>
      </c>
      <c r="O493" t="s">
        <v>92</v>
      </c>
      <c r="P493" t="s">
        <v>92</v>
      </c>
      <c r="Q493" t="s">
        <v>92</v>
      </c>
      <c r="S493" t="s">
        <v>92</v>
      </c>
      <c r="V493" t="s">
        <v>92</v>
      </c>
      <c r="Y493" t="s">
        <v>26</v>
      </c>
      <c r="Z493" t="s">
        <v>26</v>
      </c>
    </row>
    <row r="494" spans="3:26">
      <c r="C494" t="s">
        <v>92</v>
      </c>
      <c r="D494" t="s">
        <v>26</v>
      </c>
      <c r="E494" t="s">
        <v>26</v>
      </c>
      <c r="J494" t="s">
        <v>92</v>
      </c>
      <c r="M494" t="s">
        <v>92</v>
      </c>
      <c r="N494" t="s">
        <v>103</v>
      </c>
      <c r="O494" t="s">
        <v>92</v>
      </c>
      <c r="P494" t="s">
        <v>92</v>
      </c>
      <c r="Q494" t="s">
        <v>92</v>
      </c>
      <c r="S494" t="s">
        <v>92</v>
      </c>
      <c r="V494" t="s">
        <v>92</v>
      </c>
      <c r="Y494" t="s">
        <v>26</v>
      </c>
      <c r="Z494" t="s">
        <v>26</v>
      </c>
    </row>
    <row r="495" spans="3:26">
      <c r="C495" t="s">
        <v>92</v>
      </c>
      <c r="D495" t="s">
        <v>26</v>
      </c>
      <c r="E495" t="s">
        <v>26</v>
      </c>
      <c r="J495" t="s">
        <v>92</v>
      </c>
      <c r="M495" t="s">
        <v>92</v>
      </c>
      <c r="N495" t="s">
        <v>103</v>
      </c>
      <c r="O495" t="s">
        <v>92</v>
      </c>
      <c r="P495" t="s">
        <v>92</v>
      </c>
      <c r="Q495" t="s">
        <v>92</v>
      </c>
      <c r="S495" t="s">
        <v>92</v>
      </c>
      <c r="V495" t="s">
        <v>92</v>
      </c>
      <c r="Y495" t="s">
        <v>26</v>
      </c>
      <c r="Z495" t="s">
        <v>26</v>
      </c>
    </row>
    <row r="496" spans="3:26">
      <c r="C496" t="s">
        <v>92</v>
      </c>
      <c r="D496" t="s">
        <v>26</v>
      </c>
      <c r="E496" t="s">
        <v>26</v>
      </c>
      <c r="J496" t="s">
        <v>92</v>
      </c>
      <c r="M496" t="s">
        <v>92</v>
      </c>
      <c r="N496" t="s">
        <v>103</v>
      </c>
      <c r="O496" t="s">
        <v>92</v>
      </c>
      <c r="P496" t="s">
        <v>92</v>
      </c>
      <c r="Q496" t="s">
        <v>92</v>
      </c>
      <c r="S496" t="s">
        <v>92</v>
      </c>
      <c r="V496" t="s">
        <v>92</v>
      </c>
      <c r="Y496" t="s">
        <v>26</v>
      </c>
      <c r="Z496" t="s">
        <v>26</v>
      </c>
    </row>
    <row r="497" spans="3:26">
      <c r="C497" t="s">
        <v>92</v>
      </c>
      <c r="D497" t="s">
        <v>26</v>
      </c>
      <c r="E497" t="s">
        <v>26</v>
      </c>
      <c r="J497" t="s">
        <v>92</v>
      </c>
      <c r="M497" t="s">
        <v>92</v>
      </c>
      <c r="N497" t="s">
        <v>103</v>
      </c>
      <c r="O497" t="s">
        <v>92</v>
      </c>
      <c r="P497" t="s">
        <v>92</v>
      </c>
      <c r="Q497" t="s">
        <v>92</v>
      </c>
      <c r="S497" t="s">
        <v>92</v>
      </c>
      <c r="V497" t="s">
        <v>92</v>
      </c>
      <c r="Y497" t="s">
        <v>26</v>
      </c>
      <c r="Z497" t="s">
        <v>26</v>
      </c>
    </row>
    <row r="498" spans="3:26">
      <c r="C498" t="s">
        <v>92</v>
      </c>
      <c r="D498" t="s">
        <v>26</v>
      </c>
      <c r="E498" t="s">
        <v>26</v>
      </c>
      <c r="J498" t="s">
        <v>92</v>
      </c>
      <c r="M498" t="s">
        <v>92</v>
      </c>
      <c r="N498" t="s">
        <v>103</v>
      </c>
      <c r="O498" t="s">
        <v>92</v>
      </c>
      <c r="P498" t="s">
        <v>92</v>
      </c>
      <c r="Q498" t="s">
        <v>92</v>
      </c>
      <c r="S498" t="s">
        <v>92</v>
      </c>
      <c r="V498" t="s">
        <v>92</v>
      </c>
      <c r="Y498" t="s">
        <v>26</v>
      </c>
      <c r="Z498" t="s">
        <v>26</v>
      </c>
    </row>
    <row r="499" spans="3:26">
      <c r="C499" t="s">
        <v>92</v>
      </c>
      <c r="D499" t="s">
        <v>26</v>
      </c>
      <c r="E499" t="s">
        <v>26</v>
      </c>
      <c r="J499" t="s">
        <v>92</v>
      </c>
      <c r="M499" t="s">
        <v>92</v>
      </c>
      <c r="N499" t="s">
        <v>103</v>
      </c>
      <c r="O499" t="s">
        <v>92</v>
      </c>
      <c r="P499" t="s">
        <v>92</v>
      </c>
      <c r="Q499" t="s">
        <v>92</v>
      </c>
      <c r="S499" t="s">
        <v>92</v>
      </c>
      <c r="V499" t="s">
        <v>92</v>
      </c>
      <c r="Y499" t="s">
        <v>26</v>
      </c>
      <c r="Z499" t="s">
        <v>26</v>
      </c>
    </row>
    <row r="500" spans="3:26">
      <c r="C500" t="s">
        <v>92</v>
      </c>
      <c r="D500" t="s">
        <v>26</v>
      </c>
      <c r="E500" t="s">
        <v>26</v>
      </c>
      <c r="J500" t="s">
        <v>92</v>
      </c>
      <c r="M500" t="s">
        <v>92</v>
      </c>
      <c r="N500" t="s">
        <v>103</v>
      </c>
      <c r="O500" t="s">
        <v>92</v>
      </c>
      <c r="P500" t="s">
        <v>92</v>
      </c>
      <c r="Q500" t="s">
        <v>92</v>
      </c>
      <c r="S500" t="s">
        <v>92</v>
      </c>
      <c r="V500" t="s">
        <v>92</v>
      </c>
      <c r="Y500" t="s">
        <v>26</v>
      </c>
      <c r="Z500" t="s">
        <v>26</v>
      </c>
    </row>
    <row r="501" spans="3:26">
      <c r="C501" t="s">
        <v>92</v>
      </c>
      <c r="D501" t="s">
        <v>26</v>
      </c>
      <c r="E501" t="s">
        <v>26</v>
      </c>
      <c r="J501" t="s">
        <v>92</v>
      </c>
      <c r="M501" t="s">
        <v>92</v>
      </c>
      <c r="N501" t="s">
        <v>103</v>
      </c>
      <c r="O501" t="s">
        <v>92</v>
      </c>
      <c r="P501" t="s">
        <v>92</v>
      </c>
      <c r="Q501" t="s">
        <v>92</v>
      </c>
      <c r="S501" t="s">
        <v>92</v>
      </c>
      <c r="V501" t="s">
        <v>92</v>
      </c>
      <c r="Y501" t="s">
        <v>26</v>
      </c>
      <c r="Z501" t="s">
        <v>26</v>
      </c>
    </row>
  </sheetData>
  <mergeCells count="5">
    <mergeCell ref="B1:H2"/>
    <mergeCell ref="C5:E5"/>
    <mergeCell ref="I1:L2"/>
    <mergeCell ref="M1:S2"/>
    <mergeCell ref="T1:Z2"/>
  </mergeCells>
  <conditionalFormatting sqref="C6:C10001">
    <cfRule type="cellIs" dxfId="224" priority="2" operator="equal">
      <formula>"Seleccionar"</formula>
    </cfRule>
  </conditionalFormatting>
  <conditionalFormatting sqref="D7:D10001">
    <cfRule type="cellIs" dxfId="223" priority="3" operator="equal">
      <formula>"Escribí o elegí un valor"</formula>
    </cfRule>
  </conditionalFormatting>
  <conditionalFormatting sqref="E6:E10001">
    <cfRule type="cellIs" dxfId="222" priority="4" operator="equal">
      <formula>"Escribí o elegí un valor"</formula>
    </cfRule>
  </conditionalFormatting>
  <conditionalFormatting sqref="J6:J10001">
    <cfRule type="cellIs" dxfId="221" priority="5" operator="equal">
      <formula>"Seleccionar"</formula>
    </cfRule>
  </conditionalFormatting>
  <conditionalFormatting sqref="M6:M10001">
    <cfRule type="cellIs" dxfId="220" priority="6" operator="equal">
      <formula>"Seleccionar"</formula>
    </cfRule>
  </conditionalFormatting>
  <conditionalFormatting sqref="N6:N10001">
    <cfRule type="cellIs" priority="7" operator="equal">
      <formula>"Mercado Envíos"</formula>
    </cfRule>
  </conditionalFormatting>
  <conditionalFormatting sqref="O6:O10001">
    <cfRule type="cellIs" dxfId="219" priority="8" operator="equal">
      <formula>"Seleccionar"</formula>
    </cfRule>
  </conditionalFormatting>
  <conditionalFormatting sqref="P6:P10001">
    <cfRule type="cellIs" dxfId="218" priority="9" operator="equal">
      <formula>"Seleccionar"</formula>
    </cfRule>
  </conditionalFormatting>
  <conditionalFormatting sqref="Q6:Q10001">
    <cfRule type="cellIs" dxfId="217" priority="10" operator="equal">
      <formula>"Seleccionar"</formula>
    </cfRule>
  </conditionalFormatting>
  <conditionalFormatting sqref="S6:S10001">
    <cfRule type="cellIs" dxfId="216" priority="11" operator="equal">
      <formula>"Seleccionar"</formula>
    </cfRule>
  </conditionalFormatting>
  <conditionalFormatting sqref="V6:V10001">
    <cfRule type="cellIs" dxfId="215" priority="12" operator="equal">
      <formula>"Seleccionar"</formula>
    </cfRule>
  </conditionalFormatting>
  <conditionalFormatting sqref="Y6:Y10001">
    <cfRule type="cellIs" dxfId="214" priority="13" operator="equal">
      <formula>"Escribí o elegí un valor"</formula>
    </cfRule>
  </conditionalFormatting>
  <conditionalFormatting sqref="Z6:Z10001">
    <cfRule type="cellIs" dxfId="213" priority="14" operator="equal">
      <formula>"Escribí o elegí un valor"</formula>
    </cfRule>
  </conditionalFormatting>
  <conditionalFormatting sqref="D6">
    <cfRule type="cellIs" dxfId="212" priority="1" operator="equal">
      <formula>"Seleccionar"</formula>
    </cfRule>
  </conditionalFormatting>
  <dataValidations count="11">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T6:T10001">
      <formula1>255</formula1>
    </dataValidation>
    <dataValidation type="textLength" operator="lessThanOrEqual" allowBlank="1" showInputMessage="1" sqref="U6:U10001">
      <formula1>255</formula1>
    </dataValidation>
    <dataValidation type="decimal" operator="greaterThan" allowBlank="1" showInputMessage="1" sqref="W6:W10001">
      <formula1>0</formula1>
    </dataValidation>
    <dataValidation type="decimal" operator="greaterThan" allowBlank="1" showInputMessage="1" sqref="X6:X10001">
      <formula1>0</formula1>
    </dataValidation>
  </dataValidations>
  <hyperlinks>
    <hyperlink ref="C5" r:id="rId1"/>
    <hyperlink ref="D5" r:id="rId2"/>
    <hyperlink ref="E5" r:id="rId3"/>
    <hyperlink ref="F5" r:id="rId4"/>
    <hyperlink ref="L6" r:id="rId5"/>
    <hyperlink ref="F6" display="https://rerda.com/imagenes/cinturones/8701494/1.jpg,https://rerda.com/imagenes/cinturones/8701494/2.jpg,https://rerda.com/imagenes/cinturones/8701494/3.jpg,https://rerda.com/img/meli/placa1.jpeg,https://rerda.com/img/meli/placa2.jpeg,https://rerda.com/img"/>
  </hyperlinks>
  <pageMargins left="0.7" right="0.7" top="0.75" bottom="0.75" header="0.3" footer="0.3"/>
  <ignoredErrors>
    <ignoredError sqref="A7:A10001 B7:B10001 C7:C10001 D7:D10001 E7:E10001 F7:F10001 G7:G10001 J7:J10001 K7:K10001 L7:L10001 M7:M10001 N6:N10001 O7:O10001 P7:P10001 Q7:Q10001 S7:S10001 T7:T10001 U7:U10001 V7:V10001 Y7:Y10001 Z7:Z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info'!$A$87:$AZ$87</xm:f>
          </x14:formula1>
          <xm:sqref>C6:C10001 D6</xm:sqref>
        </x14:dataValidation>
        <x14:dataValidation type="list" allowBlank="1" showInputMessage="1">
          <x14:formula1>
            <xm:f>'extra info'!$A$88:$AZ$88</xm:f>
          </x14:formula1>
          <xm:sqref>D7:D10001</xm:sqref>
        </x14:dataValidation>
        <x14:dataValidation type="list" allowBlank="1" showInputMessage="1">
          <x14:formula1>
            <xm:f>'extra info'!$A$89:$E$89</xm:f>
          </x14:formula1>
          <xm:sqref>E6:E10001</xm:sqref>
        </x14:dataValidation>
        <x14:dataValidation type="list" allowBlank="1" showInputMessage="1" showErrorMessage="1">
          <x14:formula1>
            <xm:f>'extra info'!$A$90:$C$90</xm:f>
          </x14:formula1>
          <xm:sqref>J6:J10001</xm:sqref>
        </x14:dataValidation>
        <x14:dataValidation type="list" allowBlank="1" showInputMessage="1" showErrorMessage="1">
          <x14:formula1>
            <xm:f>'extra info'!$A$91:$C$91</xm:f>
          </x14:formula1>
          <xm:sqref>M6:M10001</xm:sqref>
        </x14:dataValidation>
        <x14:dataValidation type="list" allowBlank="1" showInputMessage="1" showErrorMessage="1">
          <x14:formula1>
            <xm:f>'extra info'!$A$92:$A$92</xm:f>
          </x14:formula1>
          <xm:sqref>N6:N10001</xm:sqref>
        </x14:dataValidation>
        <x14:dataValidation type="list" allowBlank="1" showInputMessage="1" showErrorMessage="1">
          <x14:formula1>
            <xm:f>'extra info'!$A$93:$C$93</xm:f>
          </x14:formula1>
          <xm:sqref>O6:O10001</xm:sqref>
        </x14:dataValidation>
        <x14:dataValidation type="list" allowBlank="1" showInputMessage="1" showErrorMessage="1">
          <x14:formula1>
            <xm:f>'extra info'!$A$94:$C$94</xm:f>
          </x14:formula1>
          <xm:sqref>P6:P10001</xm:sqref>
        </x14:dataValidation>
        <x14:dataValidation type="list" allowBlank="1" showInputMessage="1" showErrorMessage="1">
          <x14:formula1>
            <xm:f>'extra info'!$A$95:$D$95</xm:f>
          </x14:formula1>
          <xm:sqref>Q6:Q10001</xm:sqref>
        </x14:dataValidation>
        <x14:dataValidation type="list" allowBlank="1" showInputMessage="1" showErrorMessage="1">
          <x14:formula1>
            <xm:f>'extra info'!$A$96:$D$96</xm:f>
          </x14:formula1>
          <xm:sqref>S6:S10001</xm:sqref>
        </x14:dataValidation>
        <x14:dataValidation type="list" allowBlank="1" showInputMessage="1" showErrorMessage="1">
          <x14:formula1>
            <xm:f>'extra info'!$A$97:$G$97</xm:f>
          </x14:formula1>
          <xm:sqref>V6:V10001</xm:sqref>
        </x14:dataValidation>
        <x14:dataValidation type="list" allowBlank="1" showInputMessage="1">
          <x14:formula1>
            <xm:f>'extra info'!$A$98:$C$98</xm:f>
          </x14:formula1>
          <xm:sqref>Y6:Y10001</xm:sqref>
        </x14:dataValidation>
        <x14:dataValidation type="list" allowBlank="1" showInputMessage="1">
          <x14:formula1>
            <xm:f>'extra info'!$A$99:$C$99</xm:f>
          </x14:formula1>
          <xm:sqref>Z6:Z10001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W6" activePane="bottomRight" state="frozen"/>
      <selection pane="topRight"/>
      <selection pane="bottomLeft"/>
      <selection pane="bottomRight" activeCell="A6" sqref="A6:AB6"/>
    </sheetView>
  </sheetViews>
  <sheetFormatPr baseColWidth="10" defaultColWidth="9.140625" defaultRowHeight="14.25"/>
  <cols>
    <col min="1" max="1" width="62.42578125" style="260" customWidth="1"/>
    <col min="2" max="2" width="35.140625" customWidth="1"/>
    <col min="3" max="3" width="26.140625" customWidth="1"/>
    <col min="4" max="4" width="46.85546875" style="266" customWidth="1"/>
    <col min="5" max="5" width="26.140625" customWidth="1"/>
    <col min="6" max="6" width="16.42578125" style="269" customWidth="1"/>
    <col min="7" max="7" width="27.28515625" style="271" customWidth="1"/>
    <col min="8" max="8" width="26.140625" customWidth="1"/>
    <col min="9" max="9" width="43" style="274" customWidth="1"/>
    <col min="10" max="10" width="26.140625" style="277" customWidth="1"/>
    <col min="11" max="11" width="26.140625" customWidth="1"/>
    <col min="12" max="14" width="27.28515625" customWidth="1"/>
    <col min="15" max="15" width="26.140625" customWidth="1"/>
    <col min="16" max="16" width="26.140625" style="284" customWidth="1"/>
    <col min="17" max="19" width="26.140625" customWidth="1"/>
    <col min="20" max="20" width="26.140625" style="289" customWidth="1"/>
    <col min="21" max="22" width="26.140625" customWidth="1"/>
    <col min="23" max="23" width="26.140625" style="293" customWidth="1"/>
    <col min="24" max="24" width="26.140625" customWidth="1"/>
    <col min="25" max="25" width="26.140625" style="296" customWidth="1"/>
    <col min="26" max="28" width="26.140625" customWidth="1"/>
  </cols>
  <sheetData>
    <row r="1" spans="1:28" ht="15" customHeight="1">
      <c r="A1" s="262" t="s">
        <v>380</v>
      </c>
      <c r="B1" s="758" t="s">
        <v>89</v>
      </c>
      <c r="C1" s="686"/>
      <c r="D1" s="759"/>
      <c r="E1" s="686"/>
      <c r="F1" s="714"/>
      <c r="G1" s="760" t="s">
        <v>99</v>
      </c>
      <c r="H1" s="686"/>
      <c r="I1" s="761"/>
      <c r="J1" s="762"/>
      <c r="K1" s="763" t="s">
        <v>120</v>
      </c>
      <c r="L1" s="686"/>
      <c r="M1" s="686"/>
      <c r="N1" s="686"/>
      <c r="O1" s="686"/>
      <c r="P1" s="714"/>
      <c r="Q1" s="686"/>
      <c r="R1" s="764" t="s">
        <v>133</v>
      </c>
      <c r="S1" s="686"/>
      <c r="T1" s="714"/>
      <c r="U1" s="686"/>
      <c r="V1" s="686"/>
      <c r="W1" s="714"/>
      <c r="X1" s="686"/>
      <c r="Y1" s="714"/>
      <c r="Z1" s="686"/>
      <c r="AA1" s="686"/>
      <c r="AB1" s="686"/>
    </row>
    <row r="2" spans="1:28" ht="27" customHeight="1">
      <c r="A2" s="263" t="s">
        <v>382</v>
      </c>
      <c r="B2" s="686"/>
      <c r="C2" s="686"/>
      <c r="D2" s="759"/>
      <c r="E2" s="686"/>
      <c r="F2" s="714"/>
      <c r="G2" s="719"/>
      <c r="H2" s="686"/>
      <c r="I2" s="761"/>
      <c r="J2" s="762"/>
      <c r="K2" s="686"/>
      <c r="L2" s="686"/>
      <c r="M2" s="686"/>
      <c r="N2" s="686"/>
      <c r="O2" s="686"/>
      <c r="P2" s="714"/>
      <c r="Q2" s="686"/>
      <c r="R2" s="686"/>
      <c r="S2" s="686"/>
      <c r="T2" s="714"/>
      <c r="U2" s="686"/>
      <c r="V2" s="686"/>
      <c r="W2" s="714"/>
      <c r="X2" s="686"/>
      <c r="Y2" s="714"/>
      <c r="Z2" s="686"/>
      <c r="AA2" s="686"/>
      <c r="AB2" s="686"/>
    </row>
    <row r="3" spans="1:28" ht="37.5" customHeight="1">
      <c r="A3" s="261" t="s">
        <v>16</v>
      </c>
      <c r="B3" s="264" t="s">
        <v>23</v>
      </c>
      <c r="C3" s="265" t="s">
        <v>25</v>
      </c>
      <c r="D3" s="267" t="s">
        <v>84</v>
      </c>
      <c r="E3" s="268" t="s">
        <v>87</v>
      </c>
      <c r="F3" s="270" t="s">
        <v>88</v>
      </c>
      <c r="G3" s="272" t="s">
        <v>90</v>
      </c>
      <c r="H3" s="273" t="s">
        <v>95</v>
      </c>
      <c r="I3" s="275" t="s">
        <v>96</v>
      </c>
      <c r="J3" s="278" t="s">
        <v>98</v>
      </c>
      <c r="K3" s="279" t="s">
        <v>102</v>
      </c>
      <c r="L3" s="280" t="s">
        <v>104</v>
      </c>
      <c r="M3" s="281" t="s">
        <v>107</v>
      </c>
      <c r="N3" s="282" t="s">
        <v>110</v>
      </c>
      <c r="O3" s="283" t="s">
        <v>111</v>
      </c>
      <c r="P3" s="285" t="s">
        <v>115</v>
      </c>
      <c r="Q3" s="286" t="s">
        <v>116</v>
      </c>
      <c r="R3" s="287" t="s">
        <v>121</v>
      </c>
      <c r="S3" s="288" t="s">
        <v>123</v>
      </c>
      <c r="T3" s="290" t="s">
        <v>383</v>
      </c>
      <c r="U3" s="291" t="s">
        <v>384</v>
      </c>
      <c r="V3" s="292" t="s">
        <v>231</v>
      </c>
      <c r="W3" s="294" t="s">
        <v>387</v>
      </c>
      <c r="X3" s="295" t="s">
        <v>388</v>
      </c>
      <c r="Y3" s="297" t="s">
        <v>389</v>
      </c>
      <c r="Z3" s="298" t="s">
        <v>390</v>
      </c>
      <c r="AA3" s="299" t="s">
        <v>391</v>
      </c>
      <c r="AB3" s="300" t="s">
        <v>392</v>
      </c>
    </row>
    <row r="4" spans="1:28" ht="89.25">
      <c r="A4" s="47" t="s">
        <v>19</v>
      </c>
      <c r="B4" s="47" t="s">
        <v>24</v>
      </c>
      <c r="C4" s="715" t="s">
        <v>78</v>
      </c>
      <c r="D4" s="47" t="s">
        <v>85</v>
      </c>
      <c r="E4" s="47" t="s">
        <v>17</v>
      </c>
      <c r="F4" s="47" t="s">
        <v>17</v>
      </c>
      <c r="G4" s="47" t="s">
        <v>91</v>
      </c>
      <c r="H4" s="47" t="s">
        <v>17</v>
      </c>
      <c r="I4" s="276"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c r="AA4" s="47" t="s">
        <v>17</v>
      </c>
      <c r="AB4" s="47" t="s">
        <v>17</v>
      </c>
    </row>
    <row r="5" spans="1:28" ht="20.100000000000001" customHeight="1">
      <c r="A5" s="47" t="s">
        <v>17</v>
      </c>
      <c r="B5" s="47" t="s">
        <v>17</v>
      </c>
      <c r="C5" s="715"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45" t="s">
        <v>596</v>
      </c>
      <c r="B6" t="s">
        <v>561</v>
      </c>
      <c r="C6" t="s">
        <v>56</v>
      </c>
      <c r="D6" s="579" t="s">
        <v>769</v>
      </c>
      <c r="E6" s="593">
        <v>8503012</v>
      </c>
      <c r="F6" s="269">
        <v>1</v>
      </c>
      <c r="G6" s="271">
        <v>3600</v>
      </c>
      <c r="H6" t="s">
        <v>94</v>
      </c>
      <c r="I6" s="596" t="s">
        <v>595</v>
      </c>
      <c r="J6" s="577" t="s">
        <v>568</v>
      </c>
      <c r="K6" t="s">
        <v>101</v>
      </c>
      <c r="L6" t="s">
        <v>103</v>
      </c>
      <c r="M6" t="s">
        <v>105</v>
      </c>
      <c r="N6" t="s">
        <v>109</v>
      </c>
      <c r="O6" t="s">
        <v>112</v>
      </c>
      <c r="P6" s="284">
        <v>15</v>
      </c>
      <c r="Q6" t="s">
        <v>117</v>
      </c>
      <c r="R6" t="s">
        <v>597</v>
      </c>
      <c r="S6" t="s">
        <v>598</v>
      </c>
      <c r="T6" s="289">
        <v>1</v>
      </c>
      <c r="U6" t="s">
        <v>154</v>
      </c>
      <c r="V6" t="s">
        <v>385</v>
      </c>
      <c r="W6" s="293">
        <v>4.5</v>
      </c>
      <c r="X6" t="s">
        <v>127</v>
      </c>
      <c r="Y6" s="296">
        <v>8</v>
      </c>
      <c r="Z6" t="s">
        <v>127</v>
      </c>
      <c r="AA6" t="s">
        <v>155</v>
      </c>
      <c r="AB6" t="s">
        <v>154</v>
      </c>
    </row>
    <row r="7" spans="1:28">
      <c r="C7" t="s">
        <v>26</v>
      </c>
      <c r="H7" t="s">
        <v>92</v>
      </c>
      <c r="K7" t="s">
        <v>92</v>
      </c>
      <c r="L7" t="s">
        <v>103</v>
      </c>
      <c r="M7" t="s">
        <v>92</v>
      </c>
      <c r="N7" t="s">
        <v>92</v>
      </c>
      <c r="O7" t="s">
        <v>92</v>
      </c>
      <c r="Q7" t="s">
        <v>92</v>
      </c>
      <c r="U7" t="s">
        <v>92</v>
      </c>
      <c r="V7" t="s">
        <v>26</v>
      </c>
      <c r="X7" t="s">
        <v>92</v>
      </c>
      <c r="Z7" t="s">
        <v>92</v>
      </c>
      <c r="AA7" t="s">
        <v>92</v>
      </c>
      <c r="AB7" t="s">
        <v>92</v>
      </c>
    </row>
    <row r="8" spans="1:28">
      <c r="C8" t="s">
        <v>26</v>
      </c>
      <c r="H8" t="s">
        <v>92</v>
      </c>
      <c r="K8" t="s">
        <v>92</v>
      </c>
      <c r="L8" t="s">
        <v>103</v>
      </c>
      <c r="M8" t="s">
        <v>92</v>
      </c>
      <c r="N8" t="s">
        <v>92</v>
      </c>
      <c r="O8" t="s">
        <v>92</v>
      </c>
      <c r="Q8" t="s">
        <v>92</v>
      </c>
      <c r="U8" t="s">
        <v>92</v>
      </c>
      <c r="V8" t="s">
        <v>26</v>
      </c>
      <c r="X8" t="s">
        <v>92</v>
      </c>
      <c r="Z8" t="s">
        <v>92</v>
      </c>
      <c r="AA8" t="s">
        <v>92</v>
      </c>
      <c r="AB8" t="s">
        <v>92</v>
      </c>
    </row>
    <row r="9" spans="1:28">
      <c r="C9" t="s">
        <v>26</v>
      </c>
      <c r="H9" t="s">
        <v>92</v>
      </c>
      <c r="K9" t="s">
        <v>92</v>
      </c>
      <c r="L9" t="s">
        <v>103</v>
      </c>
      <c r="M9" t="s">
        <v>92</v>
      </c>
      <c r="N9" t="s">
        <v>92</v>
      </c>
      <c r="O9" t="s">
        <v>92</v>
      </c>
      <c r="Q9" t="s">
        <v>92</v>
      </c>
      <c r="U9" t="s">
        <v>92</v>
      </c>
      <c r="V9" t="s">
        <v>26</v>
      </c>
      <c r="X9" t="s">
        <v>92</v>
      </c>
      <c r="Z9" t="s">
        <v>92</v>
      </c>
      <c r="AA9" t="s">
        <v>92</v>
      </c>
      <c r="AB9" t="s">
        <v>92</v>
      </c>
    </row>
    <row r="10" spans="1:28">
      <c r="C10" t="s">
        <v>26</v>
      </c>
      <c r="H10" t="s">
        <v>92</v>
      </c>
      <c r="K10" t="s">
        <v>92</v>
      </c>
      <c r="L10" t="s">
        <v>103</v>
      </c>
      <c r="M10" t="s">
        <v>92</v>
      </c>
      <c r="N10" t="s">
        <v>92</v>
      </c>
      <c r="O10" t="s">
        <v>92</v>
      </c>
      <c r="Q10" t="s">
        <v>92</v>
      </c>
      <c r="U10" t="s">
        <v>92</v>
      </c>
      <c r="V10" t="s">
        <v>26</v>
      </c>
      <c r="X10" t="s">
        <v>92</v>
      </c>
      <c r="Z10" t="s">
        <v>92</v>
      </c>
      <c r="AA10" t="s">
        <v>92</v>
      </c>
      <c r="AB10" t="s">
        <v>92</v>
      </c>
    </row>
    <row r="11" spans="1:28">
      <c r="C11" t="s">
        <v>26</v>
      </c>
      <c r="H11" t="s">
        <v>92</v>
      </c>
      <c r="K11" t="s">
        <v>92</v>
      </c>
      <c r="L11" t="s">
        <v>103</v>
      </c>
      <c r="M11" t="s">
        <v>92</v>
      </c>
      <c r="N11" t="s">
        <v>92</v>
      </c>
      <c r="O11" t="s">
        <v>92</v>
      </c>
      <c r="Q11" t="s">
        <v>92</v>
      </c>
      <c r="U11" t="s">
        <v>92</v>
      </c>
      <c r="V11" t="s">
        <v>26</v>
      </c>
      <c r="X11" t="s">
        <v>92</v>
      </c>
      <c r="Z11" t="s">
        <v>92</v>
      </c>
      <c r="AA11" t="s">
        <v>92</v>
      </c>
      <c r="AB11" t="s">
        <v>92</v>
      </c>
    </row>
    <row r="12" spans="1:28">
      <c r="C12" t="s">
        <v>26</v>
      </c>
      <c r="H12" t="s">
        <v>92</v>
      </c>
      <c r="K12" t="s">
        <v>92</v>
      </c>
      <c r="L12" t="s">
        <v>103</v>
      </c>
      <c r="M12" t="s">
        <v>92</v>
      </c>
      <c r="N12" t="s">
        <v>92</v>
      </c>
      <c r="O12" t="s">
        <v>92</v>
      </c>
      <c r="Q12" t="s">
        <v>92</v>
      </c>
      <c r="U12" t="s">
        <v>92</v>
      </c>
      <c r="V12" t="s">
        <v>26</v>
      </c>
      <c r="X12" t="s">
        <v>92</v>
      </c>
      <c r="Z12" t="s">
        <v>92</v>
      </c>
      <c r="AA12" t="s">
        <v>92</v>
      </c>
      <c r="AB12" t="s">
        <v>92</v>
      </c>
    </row>
    <row r="13" spans="1:28">
      <c r="C13" t="s">
        <v>26</v>
      </c>
      <c r="H13" t="s">
        <v>92</v>
      </c>
      <c r="K13" t="s">
        <v>92</v>
      </c>
      <c r="L13" t="s">
        <v>103</v>
      </c>
      <c r="M13" t="s">
        <v>92</v>
      </c>
      <c r="N13" t="s">
        <v>92</v>
      </c>
      <c r="O13" t="s">
        <v>92</v>
      </c>
      <c r="Q13" t="s">
        <v>92</v>
      </c>
      <c r="U13" t="s">
        <v>92</v>
      </c>
      <c r="V13" t="s">
        <v>26</v>
      </c>
      <c r="X13" t="s">
        <v>92</v>
      </c>
      <c r="Z13" t="s">
        <v>92</v>
      </c>
      <c r="AA13" t="s">
        <v>92</v>
      </c>
      <c r="AB13" t="s">
        <v>92</v>
      </c>
    </row>
    <row r="14" spans="1:28">
      <c r="C14" t="s">
        <v>26</v>
      </c>
      <c r="H14" t="s">
        <v>92</v>
      </c>
      <c r="K14" t="s">
        <v>92</v>
      </c>
      <c r="L14" t="s">
        <v>103</v>
      </c>
      <c r="M14" t="s">
        <v>92</v>
      </c>
      <c r="N14" t="s">
        <v>92</v>
      </c>
      <c r="O14" t="s">
        <v>92</v>
      </c>
      <c r="Q14" t="s">
        <v>92</v>
      </c>
      <c r="U14" t="s">
        <v>92</v>
      </c>
      <c r="V14" t="s">
        <v>26</v>
      </c>
      <c r="X14" t="s">
        <v>92</v>
      </c>
      <c r="Z14" t="s">
        <v>92</v>
      </c>
      <c r="AA14" t="s">
        <v>92</v>
      </c>
      <c r="AB14" t="s">
        <v>92</v>
      </c>
    </row>
    <row r="15" spans="1:28">
      <c r="C15" t="s">
        <v>26</v>
      </c>
      <c r="H15" t="s">
        <v>92</v>
      </c>
      <c r="K15" t="s">
        <v>92</v>
      </c>
      <c r="L15" t="s">
        <v>103</v>
      </c>
      <c r="M15" t="s">
        <v>92</v>
      </c>
      <c r="N15" t="s">
        <v>92</v>
      </c>
      <c r="O15" t="s">
        <v>92</v>
      </c>
      <c r="Q15" t="s">
        <v>92</v>
      </c>
      <c r="U15" t="s">
        <v>92</v>
      </c>
      <c r="V15" t="s">
        <v>26</v>
      </c>
      <c r="X15" t="s">
        <v>92</v>
      </c>
      <c r="Z15" t="s">
        <v>92</v>
      </c>
      <c r="AA15" t="s">
        <v>92</v>
      </c>
      <c r="AB15" t="s">
        <v>92</v>
      </c>
    </row>
    <row r="16" spans="1:28">
      <c r="C16" t="s">
        <v>26</v>
      </c>
      <c r="H16" t="s">
        <v>92</v>
      </c>
      <c r="K16" t="s">
        <v>92</v>
      </c>
      <c r="L16" t="s">
        <v>103</v>
      </c>
      <c r="M16" t="s">
        <v>92</v>
      </c>
      <c r="N16" t="s">
        <v>92</v>
      </c>
      <c r="O16" t="s">
        <v>92</v>
      </c>
      <c r="Q16" t="s">
        <v>92</v>
      </c>
      <c r="U16" t="s">
        <v>92</v>
      </c>
      <c r="V16" t="s">
        <v>26</v>
      </c>
      <c r="X16" t="s">
        <v>92</v>
      </c>
      <c r="Z16" t="s">
        <v>92</v>
      </c>
      <c r="AA16" t="s">
        <v>92</v>
      </c>
      <c r="AB16" t="s">
        <v>92</v>
      </c>
    </row>
    <row r="17" spans="3:28">
      <c r="C17" t="s">
        <v>26</v>
      </c>
      <c r="H17" t="s">
        <v>92</v>
      </c>
      <c r="K17" t="s">
        <v>92</v>
      </c>
      <c r="L17" t="s">
        <v>103</v>
      </c>
      <c r="M17" t="s">
        <v>92</v>
      </c>
      <c r="N17" t="s">
        <v>92</v>
      </c>
      <c r="O17" t="s">
        <v>92</v>
      </c>
      <c r="Q17" t="s">
        <v>92</v>
      </c>
      <c r="U17" t="s">
        <v>92</v>
      </c>
      <c r="V17" t="s">
        <v>26</v>
      </c>
      <c r="X17" t="s">
        <v>92</v>
      </c>
      <c r="Z17" t="s">
        <v>92</v>
      </c>
      <c r="AA17" t="s">
        <v>92</v>
      </c>
      <c r="AB17" t="s">
        <v>92</v>
      </c>
    </row>
    <row r="18" spans="3:28">
      <c r="C18" t="s">
        <v>26</v>
      </c>
      <c r="H18" t="s">
        <v>92</v>
      </c>
      <c r="K18" t="s">
        <v>92</v>
      </c>
      <c r="L18" t="s">
        <v>103</v>
      </c>
      <c r="M18" t="s">
        <v>92</v>
      </c>
      <c r="N18" t="s">
        <v>92</v>
      </c>
      <c r="O18" t="s">
        <v>92</v>
      </c>
      <c r="Q18" t="s">
        <v>92</v>
      </c>
      <c r="U18" t="s">
        <v>92</v>
      </c>
      <c r="V18" t="s">
        <v>26</v>
      </c>
      <c r="X18" t="s">
        <v>92</v>
      </c>
      <c r="Z18" t="s">
        <v>92</v>
      </c>
      <c r="AA18" t="s">
        <v>92</v>
      </c>
      <c r="AB18" t="s">
        <v>92</v>
      </c>
    </row>
    <row r="19" spans="3:28">
      <c r="C19" t="s">
        <v>26</v>
      </c>
      <c r="H19" t="s">
        <v>92</v>
      </c>
      <c r="K19" t="s">
        <v>92</v>
      </c>
      <c r="L19" t="s">
        <v>103</v>
      </c>
      <c r="M19" t="s">
        <v>92</v>
      </c>
      <c r="N19" t="s">
        <v>92</v>
      </c>
      <c r="O19" t="s">
        <v>92</v>
      </c>
      <c r="Q19" t="s">
        <v>92</v>
      </c>
      <c r="U19" t="s">
        <v>92</v>
      </c>
      <c r="V19" t="s">
        <v>26</v>
      </c>
      <c r="X19" t="s">
        <v>92</v>
      </c>
      <c r="Z19" t="s">
        <v>92</v>
      </c>
      <c r="AA19" t="s">
        <v>92</v>
      </c>
      <c r="AB19" t="s">
        <v>92</v>
      </c>
    </row>
    <row r="20" spans="3:28">
      <c r="C20" t="s">
        <v>26</v>
      </c>
      <c r="H20" t="s">
        <v>92</v>
      </c>
      <c r="K20" t="s">
        <v>92</v>
      </c>
      <c r="L20" t="s">
        <v>103</v>
      </c>
      <c r="M20" t="s">
        <v>92</v>
      </c>
      <c r="N20" t="s">
        <v>92</v>
      </c>
      <c r="O20" t="s">
        <v>92</v>
      </c>
      <c r="Q20" t="s">
        <v>92</v>
      </c>
      <c r="U20" t="s">
        <v>92</v>
      </c>
      <c r="V20" t="s">
        <v>26</v>
      </c>
      <c r="X20" t="s">
        <v>92</v>
      </c>
      <c r="Z20" t="s">
        <v>92</v>
      </c>
      <c r="AA20" t="s">
        <v>92</v>
      </c>
      <c r="AB20" t="s">
        <v>92</v>
      </c>
    </row>
    <row r="21" spans="3:28">
      <c r="C21" t="s">
        <v>26</v>
      </c>
      <c r="H21" t="s">
        <v>92</v>
      </c>
      <c r="K21" t="s">
        <v>92</v>
      </c>
      <c r="L21" t="s">
        <v>103</v>
      </c>
      <c r="M21" t="s">
        <v>92</v>
      </c>
      <c r="N21" t="s">
        <v>92</v>
      </c>
      <c r="O21" t="s">
        <v>92</v>
      </c>
      <c r="Q21" t="s">
        <v>92</v>
      </c>
      <c r="U21" t="s">
        <v>92</v>
      </c>
      <c r="V21" t="s">
        <v>26</v>
      </c>
      <c r="X21" t="s">
        <v>92</v>
      </c>
      <c r="Z21" t="s">
        <v>92</v>
      </c>
      <c r="AA21" t="s">
        <v>92</v>
      </c>
      <c r="AB21" t="s">
        <v>92</v>
      </c>
    </row>
    <row r="22" spans="3:28">
      <c r="C22" t="s">
        <v>26</v>
      </c>
      <c r="H22" t="s">
        <v>92</v>
      </c>
      <c r="K22" t="s">
        <v>92</v>
      </c>
      <c r="L22" t="s">
        <v>103</v>
      </c>
      <c r="M22" t="s">
        <v>92</v>
      </c>
      <c r="N22" t="s">
        <v>92</v>
      </c>
      <c r="O22" t="s">
        <v>92</v>
      </c>
      <c r="Q22" t="s">
        <v>92</v>
      </c>
      <c r="U22" t="s">
        <v>92</v>
      </c>
      <c r="V22" t="s">
        <v>26</v>
      </c>
      <c r="X22" t="s">
        <v>92</v>
      </c>
      <c r="Z22" t="s">
        <v>92</v>
      </c>
      <c r="AA22" t="s">
        <v>92</v>
      </c>
      <c r="AB22" t="s">
        <v>92</v>
      </c>
    </row>
    <row r="23" spans="3:28">
      <c r="C23" t="s">
        <v>26</v>
      </c>
      <c r="H23" t="s">
        <v>92</v>
      </c>
      <c r="K23" t="s">
        <v>92</v>
      </c>
      <c r="L23" t="s">
        <v>103</v>
      </c>
      <c r="M23" t="s">
        <v>92</v>
      </c>
      <c r="N23" t="s">
        <v>92</v>
      </c>
      <c r="O23" t="s">
        <v>92</v>
      </c>
      <c r="Q23" t="s">
        <v>92</v>
      </c>
      <c r="U23" t="s">
        <v>92</v>
      </c>
      <c r="V23" t="s">
        <v>26</v>
      </c>
      <c r="X23" t="s">
        <v>92</v>
      </c>
      <c r="Z23" t="s">
        <v>92</v>
      </c>
      <c r="AA23" t="s">
        <v>92</v>
      </c>
      <c r="AB23" t="s">
        <v>92</v>
      </c>
    </row>
    <row r="24" spans="3:28">
      <c r="C24" t="s">
        <v>26</v>
      </c>
      <c r="H24" t="s">
        <v>92</v>
      </c>
      <c r="K24" t="s">
        <v>92</v>
      </c>
      <c r="L24" t="s">
        <v>103</v>
      </c>
      <c r="M24" t="s">
        <v>92</v>
      </c>
      <c r="N24" t="s">
        <v>92</v>
      </c>
      <c r="O24" t="s">
        <v>92</v>
      </c>
      <c r="Q24" t="s">
        <v>92</v>
      </c>
      <c r="U24" t="s">
        <v>92</v>
      </c>
      <c r="V24" t="s">
        <v>26</v>
      </c>
      <c r="X24" t="s">
        <v>92</v>
      </c>
      <c r="Z24" t="s">
        <v>92</v>
      </c>
      <c r="AA24" t="s">
        <v>92</v>
      </c>
      <c r="AB24" t="s">
        <v>92</v>
      </c>
    </row>
    <row r="25" spans="3:28">
      <c r="C25" t="s">
        <v>26</v>
      </c>
      <c r="H25" t="s">
        <v>92</v>
      </c>
      <c r="K25" t="s">
        <v>92</v>
      </c>
      <c r="L25" t="s">
        <v>103</v>
      </c>
      <c r="M25" t="s">
        <v>92</v>
      </c>
      <c r="N25" t="s">
        <v>92</v>
      </c>
      <c r="O25" t="s">
        <v>92</v>
      </c>
      <c r="Q25" t="s">
        <v>92</v>
      </c>
      <c r="U25" t="s">
        <v>92</v>
      </c>
      <c r="V25" t="s">
        <v>26</v>
      </c>
      <c r="X25" t="s">
        <v>92</v>
      </c>
      <c r="Z25" t="s">
        <v>92</v>
      </c>
      <c r="AA25" t="s">
        <v>92</v>
      </c>
      <c r="AB25" t="s">
        <v>92</v>
      </c>
    </row>
    <row r="26" spans="3:28">
      <c r="C26" t="s">
        <v>26</v>
      </c>
      <c r="H26" t="s">
        <v>92</v>
      </c>
      <c r="K26" t="s">
        <v>92</v>
      </c>
      <c r="L26" t="s">
        <v>103</v>
      </c>
      <c r="M26" t="s">
        <v>92</v>
      </c>
      <c r="N26" t="s">
        <v>92</v>
      </c>
      <c r="O26" t="s">
        <v>92</v>
      </c>
      <c r="Q26" t="s">
        <v>92</v>
      </c>
      <c r="U26" t="s">
        <v>92</v>
      </c>
      <c r="V26" t="s">
        <v>26</v>
      </c>
      <c r="X26" t="s">
        <v>92</v>
      </c>
      <c r="Z26" t="s">
        <v>92</v>
      </c>
      <c r="AA26" t="s">
        <v>92</v>
      </c>
      <c r="AB26" t="s">
        <v>92</v>
      </c>
    </row>
    <row r="27" spans="3:28">
      <c r="C27" t="s">
        <v>26</v>
      </c>
      <c r="H27" t="s">
        <v>92</v>
      </c>
      <c r="K27" t="s">
        <v>92</v>
      </c>
      <c r="L27" t="s">
        <v>103</v>
      </c>
      <c r="M27" t="s">
        <v>92</v>
      </c>
      <c r="N27" t="s">
        <v>92</v>
      </c>
      <c r="O27" t="s">
        <v>92</v>
      </c>
      <c r="Q27" t="s">
        <v>92</v>
      </c>
      <c r="U27" t="s">
        <v>92</v>
      </c>
      <c r="V27" t="s">
        <v>26</v>
      </c>
      <c r="X27" t="s">
        <v>92</v>
      </c>
      <c r="Z27" t="s">
        <v>92</v>
      </c>
      <c r="AA27" t="s">
        <v>92</v>
      </c>
      <c r="AB27" t="s">
        <v>92</v>
      </c>
    </row>
    <row r="28" spans="3:28">
      <c r="C28" t="s">
        <v>26</v>
      </c>
      <c r="H28" t="s">
        <v>92</v>
      </c>
      <c r="K28" t="s">
        <v>92</v>
      </c>
      <c r="L28" t="s">
        <v>103</v>
      </c>
      <c r="M28" t="s">
        <v>92</v>
      </c>
      <c r="N28" t="s">
        <v>92</v>
      </c>
      <c r="O28" t="s">
        <v>92</v>
      </c>
      <c r="Q28" t="s">
        <v>92</v>
      </c>
      <c r="U28" t="s">
        <v>92</v>
      </c>
      <c r="V28" t="s">
        <v>26</v>
      </c>
      <c r="X28" t="s">
        <v>92</v>
      </c>
      <c r="Z28" t="s">
        <v>92</v>
      </c>
      <c r="AA28" t="s">
        <v>92</v>
      </c>
      <c r="AB28" t="s">
        <v>92</v>
      </c>
    </row>
    <row r="29" spans="3:28">
      <c r="C29" t="s">
        <v>26</v>
      </c>
      <c r="H29" t="s">
        <v>92</v>
      </c>
      <c r="K29" t="s">
        <v>92</v>
      </c>
      <c r="L29" t="s">
        <v>103</v>
      </c>
      <c r="M29" t="s">
        <v>92</v>
      </c>
      <c r="N29" t="s">
        <v>92</v>
      </c>
      <c r="O29" t="s">
        <v>92</v>
      </c>
      <c r="Q29" t="s">
        <v>92</v>
      </c>
      <c r="U29" t="s">
        <v>92</v>
      </c>
      <c r="V29" t="s">
        <v>26</v>
      </c>
      <c r="X29" t="s">
        <v>92</v>
      </c>
      <c r="Z29" t="s">
        <v>92</v>
      </c>
      <c r="AA29" t="s">
        <v>92</v>
      </c>
      <c r="AB29" t="s">
        <v>92</v>
      </c>
    </row>
    <row r="30" spans="3:28">
      <c r="C30" t="s">
        <v>26</v>
      </c>
      <c r="H30" t="s">
        <v>92</v>
      </c>
      <c r="K30" t="s">
        <v>92</v>
      </c>
      <c r="L30" t="s">
        <v>103</v>
      </c>
      <c r="M30" t="s">
        <v>92</v>
      </c>
      <c r="N30" t="s">
        <v>92</v>
      </c>
      <c r="O30" t="s">
        <v>92</v>
      </c>
      <c r="Q30" t="s">
        <v>92</v>
      </c>
      <c r="U30" t="s">
        <v>92</v>
      </c>
      <c r="V30" t="s">
        <v>26</v>
      </c>
      <c r="X30" t="s">
        <v>92</v>
      </c>
      <c r="Z30" t="s">
        <v>92</v>
      </c>
      <c r="AA30" t="s">
        <v>92</v>
      </c>
      <c r="AB30" t="s">
        <v>92</v>
      </c>
    </row>
    <row r="31" spans="3:28">
      <c r="C31" t="s">
        <v>26</v>
      </c>
      <c r="H31" t="s">
        <v>92</v>
      </c>
      <c r="K31" t="s">
        <v>92</v>
      </c>
      <c r="L31" t="s">
        <v>103</v>
      </c>
      <c r="M31" t="s">
        <v>92</v>
      </c>
      <c r="N31" t="s">
        <v>92</v>
      </c>
      <c r="O31" t="s">
        <v>92</v>
      </c>
      <c r="Q31" t="s">
        <v>92</v>
      </c>
      <c r="U31" t="s">
        <v>92</v>
      </c>
      <c r="V31" t="s">
        <v>26</v>
      </c>
      <c r="X31" t="s">
        <v>92</v>
      </c>
      <c r="Z31" t="s">
        <v>92</v>
      </c>
      <c r="AA31" t="s">
        <v>92</v>
      </c>
      <c r="AB31" t="s">
        <v>92</v>
      </c>
    </row>
    <row r="32" spans="3:28">
      <c r="C32" t="s">
        <v>26</v>
      </c>
      <c r="H32" t="s">
        <v>92</v>
      </c>
      <c r="K32" t="s">
        <v>92</v>
      </c>
      <c r="L32" t="s">
        <v>103</v>
      </c>
      <c r="M32" t="s">
        <v>92</v>
      </c>
      <c r="N32" t="s">
        <v>92</v>
      </c>
      <c r="O32" t="s">
        <v>92</v>
      </c>
      <c r="Q32" t="s">
        <v>92</v>
      </c>
      <c r="U32" t="s">
        <v>92</v>
      </c>
      <c r="V32" t="s">
        <v>26</v>
      </c>
      <c r="X32" t="s">
        <v>92</v>
      </c>
      <c r="Z32" t="s">
        <v>92</v>
      </c>
      <c r="AA32" t="s">
        <v>92</v>
      </c>
      <c r="AB32" t="s">
        <v>92</v>
      </c>
    </row>
    <row r="33" spans="3:28">
      <c r="C33" t="s">
        <v>26</v>
      </c>
      <c r="H33" t="s">
        <v>92</v>
      </c>
      <c r="K33" t="s">
        <v>92</v>
      </c>
      <c r="L33" t="s">
        <v>103</v>
      </c>
      <c r="M33" t="s">
        <v>92</v>
      </c>
      <c r="N33" t="s">
        <v>92</v>
      </c>
      <c r="O33" t="s">
        <v>92</v>
      </c>
      <c r="Q33" t="s">
        <v>92</v>
      </c>
      <c r="U33" t="s">
        <v>92</v>
      </c>
      <c r="V33" t="s">
        <v>26</v>
      </c>
      <c r="X33" t="s">
        <v>92</v>
      </c>
      <c r="Z33" t="s">
        <v>92</v>
      </c>
      <c r="AA33" t="s">
        <v>92</v>
      </c>
      <c r="AB33" t="s">
        <v>92</v>
      </c>
    </row>
    <row r="34" spans="3:28">
      <c r="C34" t="s">
        <v>26</v>
      </c>
      <c r="H34" t="s">
        <v>92</v>
      </c>
      <c r="K34" t="s">
        <v>92</v>
      </c>
      <c r="L34" t="s">
        <v>103</v>
      </c>
      <c r="M34" t="s">
        <v>92</v>
      </c>
      <c r="N34" t="s">
        <v>92</v>
      </c>
      <c r="O34" t="s">
        <v>92</v>
      </c>
      <c r="Q34" t="s">
        <v>92</v>
      </c>
      <c r="U34" t="s">
        <v>92</v>
      </c>
      <c r="V34" t="s">
        <v>26</v>
      </c>
      <c r="X34" t="s">
        <v>92</v>
      </c>
      <c r="Z34" t="s">
        <v>92</v>
      </c>
      <c r="AA34" t="s">
        <v>92</v>
      </c>
      <c r="AB34" t="s">
        <v>92</v>
      </c>
    </row>
    <row r="35" spans="3:28">
      <c r="C35" t="s">
        <v>26</v>
      </c>
      <c r="H35" t="s">
        <v>92</v>
      </c>
      <c r="K35" t="s">
        <v>92</v>
      </c>
      <c r="L35" t="s">
        <v>103</v>
      </c>
      <c r="M35" t="s">
        <v>92</v>
      </c>
      <c r="N35" t="s">
        <v>92</v>
      </c>
      <c r="O35" t="s">
        <v>92</v>
      </c>
      <c r="Q35" t="s">
        <v>92</v>
      </c>
      <c r="U35" t="s">
        <v>92</v>
      </c>
      <c r="V35" t="s">
        <v>26</v>
      </c>
      <c r="X35" t="s">
        <v>92</v>
      </c>
      <c r="Z35" t="s">
        <v>92</v>
      </c>
      <c r="AA35" t="s">
        <v>92</v>
      </c>
      <c r="AB35" t="s">
        <v>92</v>
      </c>
    </row>
    <row r="36" spans="3:28">
      <c r="C36" t="s">
        <v>26</v>
      </c>
      <c r="H36" t="s">
        <v>92</v>
      </c>
      <c r="K36" t="s">
        <v>92</v>
      </c>
      <c r="L36" t="s">
        <v>103</v>
      </c>
      <c r="M36" t="s">
        <v>92</v>
      </c>
      <c r="N36" t="s">
        <v>92</v>
      </c>
      <c r="O36" t="s">
        <v>92</v>
      </c>
      <c r="Q36" t="s">
        <v>92</v>
      </c>
      <c r="U36" t="s">
        <v>92</v>
      </c>
      <c r="V36" t="s">
        <v>26</v>
      </c>
      <c r="X36" t="s">
        <v>92</v>
      </c>
      <c r="Z36" t="s">
        <v>92</v>
      </c>
      <c r="AA36" t="s">
        <v>92</v>
      </c>
      <c r="AB36" t="s">
        <v>92</v>
      </c>
    </row>
    <row r="37" spans="3:28">
      <c r="C37" t="s">
        <v>26</v>
      </c>
      <c r="H37" t="s">
        <v>92</v>
      </c>
      <c r="K37" t="s">
        <v>92</v>
      </c>
      <c r="L37" t="s">
        <v>103</v>
      </c>
      <c r="M37" t="s">
        <v>92</v>
      </c>
      <c r="N37" t="s">
        <v>92</v>
      </c>
      <c r="O37" t="s">
        <v>92</v>
      </c>
      <c r="Q37" t="s">
        <v>92</v>
      </c>
      <c r="U37" t="s">
        <v>92</v>
      </c>
      <c r="V37" t="s">
        <v>26</v>
      </c>
      <c r="X37" t="s">
        <v>92</v>
      </c>
      <c r="Z37" t="s">
        <v>92</v>
      </c>
      <c r="AA37" t="s">
        <v>92</v>
      </c>
      <c r="AB37" t="s">
        <v>92</v>
      </c>
    </row>
    <row r="38" spans="3:28">
      <c r="C38" t="s">
        <v>26</v>
      </c>
      <c r="H38" t="s">
        <v>92</v>
      </c>
      <c r="K38" t="s">
        <v>92</v>
      </c>
      <c r="L38" t="s">
        <v>103</v>
      </c>
      <c r="M38" t="s">
        <v>92</v>
      </c>
      <c r="N38" t="s">
        <v>92</v>
      </c>
      <c r="O38" t="s">
        <v>92</v>
      </c>
      <c r="Q38" t="s">
        <v>92</v>
      </c>
      <c r="U38" t="s">
        <v>92</v>
      </c>
      <c r="V38" t="s">
        <v>26</v>
      </c>
      <c r="X38" t="s">
        <v>92</v>
      </c>
      <c r="Z38" t="s">
        <v>92</v>
      </c>
      <c r="AA38" t="s">
        <v>92</v>
      </c>
      <c r="AB38" t="s">
        <v>92</v>
      </c>
    </row>
    <row r="39" spans="3:28">
      <c r="C39" t="s">
        <v>26</v>
      </c>
      <c r="H39" t="s">
        <v>92</v>
      </c>
      <c r="K39" t="s">
        <v>92</v>
      </c>
      <c r="L39" t="s">
        <v>103</v>
      </c>
      <c r="M39" t="s">
        <v>92</v>
      </c>
      <c r="N39" t="s">
        <v>92</v>
      </c>
      <c r="O39" t="s">
        <v>92</v>
      </c>
      <c r="Q39" t="s">
        <v>92</v>
      </c>
      <c r="U39" t="s">
        <v>92</v>
      </c>
      <c r="V39" t="s">
        <v>26</v>
      </c>
      <c r="X39" t="s">
        <v>92</v>
      </c>
      <c r="Z39" t="s">
        <v>92</v>
      </c>
      <c r="AA39" t="s">
        <v>92</v>
      </c>
      <c r="AB39" t="s">
        <v>92</v>
      </c>
    </row>
    <row r="40" spans="3:28">
      <c r="C40" t="s">
        <v>26</v>
      </c>
      <c r="H40" t="s">
        <v>92</v>
      </c>
      <c r="K40" t="s">
        <v>92</v>
      </c>
      <c r="L40" t="s">
        <v>103</v>
      </c>
      <c r="M40" t="s">
        <v>92</v>
      </c>
      <c r="N40" t="s">
        <v>92</v>
      </c>
      <c r="O40" t="s">
        <v>92</v>
      </c>
      <c r="Q40" t="s">
        <v>92</v>
      </c>
      <c r="U40" t="s">
        <v>92</v>
      </c>
      <c r="V40" t="s">
        <v>26</v>
      </c>
      <c r="X40" t="s">
        <v>92</v>
      </c>
      <c r="Z40" t="s">
        <v>92</v>
      </c>
      <c r="AA40" t="s">
        <v>92</v>
      </c>
      <c r="AB40" t="s">
        <v>92</v>
      </c>
    </row>
    <row r="41" spans="3:28">
      <c r="C41" t="s">
        <v>26</v>
      </c>
      <c r="H41" t="s">
        <v>92</v>
      </c>
      <c r="K41" t="s">
        <v>92</v>
      </c>
      <c r="L41" t="s">
        <v>103</v>
      </c>
      <c r="M41" t="s">
        <v>92</v>
      </c>
      <c r="N41" t="s">
        <v>92</v>
      </c>
      <c r="O41" t="s">
        <v>92</v>
      </c>
      <c r="Q41" t="s">
        <v>92</v>
      </c>
      <c r="U41" t="s">
        <v>92</v>
      </c>
      <c r="V41" t="s">
        <v>26</v>
      </c>
      <c r="X41" t="s">
        <v>92</v>
      </c>
      <c r="Z41" t="s">
        <v>92</v>
      </c>
      <c r="AA41" t="s">
        <v>92</v>
      </c>
      <c r="AB41" t="s">
        <v>92</v>
      </c>
    </row>
    <row r="42" spans="3:28">
      <c r="C42" t="s">
        <v>26</v>
      </c>
      <c r="H42" t="s">
        <v>92</v>
      </c>
      <c r="K42" t="s">
        <v>92</v>
      </c>
      <c r="L42" t="s">
        <v>103</v>
      </c>
      <c r="M42" t="s">
        <v>92</v>
      </c>
      <c r="N42" t="s">
        <v>92</v>
      </c>
      <c r="O42" t="s">
        <v>92</v>
      </c>
      <c r="Q42" t="s">
        <v>92</v>
      </c>
      <c r="U42" t="s">
        <v>92</v>
      </c>
      <c r="V42" t="s">
        <v>26</v>
      </c>
      <c r="X42" t="s">
        <v>92</v>
      </c>
      <c r="Z42" t="s">
        <v>92</v>
      </c>
      <c r="AA42" t="s">
        <v>92</v>
      </c>
      <c r="AB42" t="s">
        <v>92</v>
      </c>
    </row>
    <row r="43" spans="3:28">
      <c r="C43" t="s">
        <v>26</v>
      </c>
      <c r="H43" t="s">
        <v>92</v>
      </c>
      <c r="K43" t="s">
        <v>92</v>
      </c>
      <c r="L43" t="s">
        <v>103</v>
      </c>
      <c r="M43" t="s">
        <v>92</v>
      </c>
      <c r="N43" t="s">
        <v>92</v>
      </c>
      <c r="O43" t="s">
        <v>92</v>
      </c>
      <c r="Q43" t="s">
        <v>92</v>
      </c>
      <c r="U43" t="s">
        <v>92</v>
      </c>
      <c r="V43" t="s">
        <v>26</v>
      </c>
      <c r="X43" t="s">
        <v>92</v>
      </c>
      <c r="Z43" t="s">
        <v>92</v>
      </c>
      <c r="AA43" t="s">
        <v>92</v>
      </c>
      <c r="AB43" t="s">
        <v>92</v>
      </c>
    </row>
    <row r="44" spans="3:28">
      <c r="C44" t="s">
        <v>26</v>
      </c>
      <c r="H44" t="s">
        <v>92</v>
      </c>
      <c r="K44" t="s">
        <v>92</v>
      </c>
      <c r="L44" t="s">
        <v>103</v>
      </c>
      <c r="M44" t="s">
        <v>92</v>
      </c>
      <c r="N44" t="s">
        <v>92</v>
      </c>
      <c r="O44" t="s">
        <v>92</v>
      </c>
      <c r="Q44" t="s">
        <v>92</v>
      </c>
      <c r="U44" t="s">
        <v>92</v>
      </c>
      <c r="V44" t="s">
        <v>26</v>
      </c>
      <c r="X44" t="s">
        <v>92</v>
      </c>
      <c r="Z44" t="s">
        <v>92</v>
      </c>
      <c r="AA44" t="s">
        <v>92</v>
      </c>
      <c r="AB44" t="s">
        <v>92</v>
      </c>
    </row>
    <row r="45" spans="3:28">
      <c r="C45" t="s">
        <v>26</v>
      </c>
      <c r="H45" t="s">
        <v>92</v>
      </c>
      <c r="K45" t="s">
        <v>92</v>
      </c>
      <c r="L45" t="s">
        <v>103</v>
      </c>
      <c r="M45" t="s">
        <v>92</v>
      </c>
      <c r="N45" t="s">
        <v>92</v>
      </c>
      <c r="O45" t="s">
        <v>92</v>
      </c>
      <c r="Q45" t="s">
        <v>92</v>
      </c>
      <c r="U45" t="s">
        <v>92</v>
      </c>
      <c r="V45" t="s">
        <v>26</v>
      </c>
      <c r="X45" t="s">
        <v>92</v>
      </c>
      <c r="Z45" t="s">
        <v>92</v>
      </c>
      <c r="AA45" t="s">
        <v>92</v>
      </c>
      <c r="AB45" t="s">
        <v>92</v>
      </c>
    </row>
    <row r="46" spans="3:28">
      <c r="C46" t="s">
        <v>26</v>
      </c>
      <c r="H46" t="s">
        <v>92</v>
      </c>
      <c r="K46" t="s">
        <v>92</v>
      </c>
      <c r="L46" t="s">
        <v>103</v>
      </c>
      <c r="M46" t="s">
        <v>92</v>
      </c>
      <c r="N46" t="s">
        <v>92</v>
      </c>
      <c r="O46" t="s">
        <v>92</v>
      </c>
      <c r="Q46" t="s">
        <v>92</v>
      </c>
      <c r="U46" t="s">
        <v>92</v>
      </c>
      <c r="V46" t="s">
        <v>26</v>
      </c>
      <c r="X46" t="s">
        <v>92</v>
      </c>
      <c r="Z46" t="s">
        <v>92</v>
      </c>
      <c r="AA46" t="s">
        <v>92</v>
      </c>
      <c r="AB46" t="s">
        <v>92</v>
      </c>
    </row>
    <row r="47" spans="3:28">
      <c r="C47" t="s">
        <v>26</v>
      </c>
      <c r="H47" t="s">
        <v>92</v>
      </c>
      <c r="K47" t="s">
        <v>92</v>
      </c>
      <c r="L47" t="s">
        <v>103</v>
      </c>
      <c r="M47" t="s">
        <v>92</v>
      </c>
      <c r="N47" t="s">
        <v>92</v>
      </c>
      <c r="O47" t="s">
        <v>92</v>
      </c>
      <c r="Q47" t="s">
        <v>92</v>
      </c>
      <c r="U47" t="s">
        <v>92</v>
      </c>
      <c r="V47" t="s">
        <v>26</v>
      </c>
      <c r="X47" t="s">
        <v>92</v>
      </c>
      <c r="Z47" t="s">
        <v>92</v>
      </c>
      <c r="AA47" t="s">
        <v>92</v>
      </c>
      <c r="AB47" t="s">
        <v>92</v>
      </c>
    </row>
    <row r="48" spans="3:28">
      <c r="C48" t="s">
        <v>26</v>
      </c>
      <c r="H48" t="s">
        <v>92</v>
      </c>
      <c r="K48" t="s">
        <v>92</v>
      </c>
      <c r="L48" t="s">
        <v>103</v>
      </c>
      <c r="M48" t="s">
        <v>92</v>
      </c>
      <c r="N48" t="s">
        <v>92</v>
      </c>
      <c r="O48" t="s">
        <v>92</v>
      </c>
      <c r="Q48" t="s">
        <v>92</v>
      </c>
      <c r="U48" t="s">
        <v>92</v>
      </c>
      <c r="V48" t="s">
        <v>26</v>
      </c>
      <c r="X48" t="s">
        <v>92</v>
      </c>
      <c r="Z48" t="s">
        <v>92</v>
      </c>
      <c r="AA48" t="s">
        <v>92</v>
      </c>
      <c r="AB48" t="s">
        <v>92</v>
      </c>
    </row>
    <row r="49" spans="3:28">
      <c r="C49" t="s">
        <v>26</v>
      </c>
      <c r="H49" t="s">
        <v>92</v>
      </c>
      <c r="K49" t="s">
        <v>92</v>
      </c>
      <c r="L49" t="s">
        <v>103</v>
      </c>
      <c r="M49" t="s">
        <v>92</v>
      </c>
      <c r="N49" t="s">
        <v>92</v>
      </c>
      <c r="O49" t="s">
        <v>92</v>
      </c>
      <c r="Q49" t="s">
        <v>92</v>
      </c>
      <c r="U49" t="s">
        <v>92</v>
      </c>
      <c r="V49" t="s">
        <v>26</v>
      </c>
      <c r="X49" t="s">
        <v>92</v>
      </c>
      <c r="Z49" t="s">
        <v>92</v>
      </c>
      <c r="AA49" t="s">
        <v>92</v>
      </c>
      <c r="AB49" t="s">
        <v>92</v>
      </c>
    </row>
    <row r="50" spans="3:28">
      <c r="C50" t="s">
        <v>26</v>
      </c>
      <c r="H50" t="s">
        <v>92</v>
      </c>
      <c r="K50" t="s">
        <v>92</v>
      </c>
      <c r="L50" t="s">
        <v>103</v>
      </c>
      <c r="M50" t="s">
        <v>92</v>
      </c>
      <c r="N50" t="s">
        <v>92</v>
      </c>
      <c r="O50" t="s">
        <v>92</v>
      </c>
      <c r="Q50" t="s">
        <v>92</v>
      </c>
      <c r="U50" t="s">
        <v>92</v>
      </c>
      <c r="V50" t="s">
        <v>26</v>
      </c>
      <c r="X50" t="s">
        <v>92</v>
      </c>
      <c r="Z50" t="s">
        <v>92</v>
      </c>
      <c r="AA50" t="s">
        <v>92</v>
      </c>
      <c r="AB50" t="s">
        <v>92</v>
      </c>
    </row>
    <row r="51" spans="3:28">
      <c r="C51" t="s">
        <v>26</v>
      </c>
      <c r="H51" t="s">
        <v>92</v>
      </c>
      <c r="K51" t="s">
        <v>92</v>
      </c>
      <c r="L51" t="s">
        <v>103</v>
      </c>
      <c r="M51" t="s">
        <v>92</v>
      </c>
      <c r="N51" t="s">
        <v>92</v>
      </c>
      <c r="O51" t="s">
        <v>92</v>
      </c>
      <c r="Q51" t="s">
        <v>92</v>
      </c>
      <c r="U51" t="s">
        <v>92</v>
      </c>
      <c r="V51" t="s">
        <v>26</v>
      </c>
      <c r="X51" t="s">
        <v>92</v>
      </c>
      <c r="Z51" t="s">
        <v>92</v>
      </c>
      <c r="AA51" t="s">
        <v>92</v>
      </c>
      <c r="AB51" t="s">
        <v>92</v>
      </c>
    </row>
    <row r="52" spans="3:28">
      <c r="C52" t="s">
        <v>26</v>
      </c>
      <c r="H52" t="s">
        <v>92</v>
      </c>
      <c r="K52" t="s">
        <v>92</v>
      </c>
      <c r="L52" t="s">
        <v>103</v>
      </c>
      <c r="M52" t="s">
        <v>92</v>
      </c>
      <c r="N52" t="s">
        <v>92</v>
      </c>
      <c r="O52" t="s">
        <v>92</v>
      </c>
      <c r="Q52" t="s">
        <v>92</v>
      </c>
      <c r="U52" t="s">
        <v>92</v>
      </c>
      <c r="V52" t="s">
        <v>26</v>
      </c>
      <c r="X52" t="s">
        <v>92</v>
      </c>
      <c r="Z52" t="s">
        <v>92</v>
      </c>
      <c r="AA52" t="s">
        <v>92</v>
      </c>
      <c r="AB52" t="s">
        <v>92</v>
      </c>
    </row>
    <row r="53" spans="3:28">
      <c r="C53" t="s">
        <v>26</v>
      </c>
      <c r="H53" t="s">
        <v>92</v>
      </c>
      <c r="K53" t="s">
        <v>92</v>
      </c>
      <c r="L53" t="s">
        <v>103</v>
      </c>
      <c r="M53" t="s">
        <v>92</v>
      </c>
      <c r="N53" t="s">
        <v>92</v>
      </c>
      <c r="O53" t="s">
        <v>92</v>
      </c>
      <c r="Q53" t="s">
        <v>92</v>
      </c>
      <c r="U53" t="s">
        <v>92</v>
      </c>
      <c r="V53" t="s">
        <v>26</v>
      </c>
      <c r="X53" t="s">
        <v>92</v>
      </c>
      <c r="Z53" t="s">
        <v>92</v>
      </c>
      <c r="AA53" t="s">
        <v>92</v>
      </c>
      <c r="AB53" t="s">
        <v>92</v>
      </c>
    </row>
    <row r="54" spans="3:28">
      <c r="C54" t="s">
        <v>26</v>
      </c>
      <c r="H54" t="s">
        <v>92</v>
      </c>
      <c r="K54" t="s">
        <v>92</v>
      </c>
      <c r="L54" t="s">
        <v>103</v>
      </c>
      <c r="M54" t="s">
        <v>92</v>
      </c>
      <c r="N54" t="s">
        <v>92</v>
      </c>
      <c r="O54" t="s">
        <v>92</v>
      </c>
      <c r="Q54" t="s">
        <v>92</v>
      </c>
      <c r="U54" t="s">
        <v>92</v>
      </c>
      <c r="V54" t="s">
        <v>26</v>
      </c>
      <c r="X54" t="s">
        <v>92</v>
      </c>
      <c r="Z54" t="s">
        <v>92</v>
      </c>
      <c r="AA54" t="s">
        <v>92</v>
      </c>
      <c r="AB54" t="s">
        <v>92</v>
      </c>
    </row>
    <row r="55" spans="3:28">
      <c r="C55" t="s">
        <v>26</v>
      </c>
      <c r="H55" t="s">
        <v>92</v>
      </c>
      <c r="K55" t="s">
        <v>92</v>
      </c>
      <c r="L55" t="s">
        <v>103</v>
      </c>
      <c r="M55" t="s">
        <v>92</v>
      </c>
      <c r="N55" t="s">
        <v>92</v>
      </c>
      <c r="O55" t="s">
        <v>92</v>
      </c>
      <c r="Q55" t="s">
        <v>92</v>
      </c>
      <c r="U55" t="s">
        <v>92</v>
      </c>
      <c r="V55" t="s">
        <v>26</v>
      </c>
      <c r="X55" t="s">
        <v>92</v>
      </c>
      <c r="Z55" t="s">
        <v>92</v>
      </c>
      <c r="AA55" t="s">
        <v>92</v>
      </c>
      <c r="AB55" t="s">
        <v>92</v>
      </c>
    </row>
    <row r="56" spans="3:28">
      <c r="C56" t="s">
        <v>26</v>
      </c>
      <c r="H56" t="s">
        <v>92</v>
      </c>
      <c r="K56" t="s">
        <v>92</v>
      </c>
      <c r="L56" t="s">
        <v>103</v>
      </c>
      <c r="M56" t="s">
        <v>92</v>
      </c>
      <c r="N56" t="s">
        <v>92</v>
      </c>
      <c r="O56" t="s">
        <v>92</v>
      </c>
      <c r="Q56" t="s">
        <v>92</v>
      </c>
      <c r="U56" t="s">
        <v>92</v>
      </c>
      <c r="V56" t="s">
        <v>26</v>
      </c>
      <c r="X56" t="s">
        <v>92</v>
      </c>
      <c r="Z56" t="s">
        <v>92</v>
      </c>
      <c r="AA56" t="s">
        <v>92</v>
      </c>
      <c r="AB56" t="s">
        <v>92</v>
      </c>
    </row>
    <row r="57" spans="3:28">
      <c r="C57" t="s">
        <v>26</v>
      </c>
      <c r="H57" t="s">
        <v>92</v>
      </c>
      <c r="K57" t="s">
        <v>92</v>
      </c>
      <c r="L57" t="s">
        <v>103</v>
      </c>
      <c r="M57" t="s">
        <v>92</v>
      </c>
      <c r="N57" t="s">
        <v>92</v>
      </c>
      <c r="O57" t="s">
        <v>92</v>
      </c>
      <c r="Q57" t="s">
        <v>92</v>
      </c>
      <c r="U57" t="s">
        <v>92</v>
      </c>
      <c r="V57" t="s">
        <v>26</v>
      </c>
      <c r="X57" t="s">
        <v>92</v>
      </c>
      <c r="Z57" t="s">
        <v>92</v>
      </c>
      <c r="AA57" t="s">
        <v>92</v>
      </c>
      <c r="AB57" t="s">
        <v>92</v>
      </c>
    </row>
    <row r="58" spans="3:28">
      <c r="C58" t="s">
        <v>26</v>
      </c>
      <c r="H58" t="s">
        <v>92</v>
      </c>
      <c r="K58" t="s">
        <v>92</v>
      </c>
      <c r="L58" t="s">
        <v>103</v>
      </c>
      <c r="M58" t="s">
        <v>92</v>
      </c>
      <c r="N58" t="s">
        <v>92</v>
      </c>
      <c r="O58" t="s">
        <v>92</v>
      </c>
      <c r="Q58" t="s">
        <v>92</v>
      </c>
      <c r="U58" t="s">
        <v>92</v>
      </c>
      <c r="V58" t="s">
        <v>26</v>
      </c>
      <c r="X58" t="s">
        <v>92</v>
      </c>
      <c r="Z58" t="s">
        <v>92</v>
      </c>
      <c r="AA58" t="s">
        <v>92</v>
      </c>
      <c r="AB58" t="s">
        <v>92</v>
      </c>
    </row>
    <row r="59" spans="3:28">
      <c r="C59" t="s">
        <v>26</v>
      </c>
      <c r="H59" t="s">
        <v>92</v>
      </c>
      <c r="K59" t="s">
        <v>92</v>
      </c>
      <c r="L59" t="s">
        <v>103</v>
      </c>
      <c r="M59" t="s">
        <v>92</v>
      </c>
      <c r="N59" t="s">
        <v>92</v>
      </c>
      <c r="O59" t="s">
        <v>92</v>
      </c>
      <c r="Q59" t="s">
        <v>92</v>
      </c>
      <c r="U59" t="s">
        <v>92</v>
      </c>
      <c r="V59" t="s">
        <v>26</v>
      </c>
      <c r="X59" t="s">
        <v>92</v>
      </c>
      <c r="Z59" t="s">
        <v>92</v>
      </c>
      <c r="AA59" t="s">
        <v>92</v>
      </c>
      <c r="AB59" t="s">
        <v>92</v>
      </c>
    </row>
    <row r="60" spans="3:28">
      <c r="C60" t="s">
        <v>26</v>
      </c>
      <c r="H60" t="s">
        <v>92</v>
      </c>
      <c r="K60" t="s">
        <v>92</v>
      </c>
      <c r="L60" t="s">
        <v>103</v>
      </c>
      <c r="M60" t="s">
        <v>92</v>
      </c>
      <c r="N60" t="s">
        <v>92</v>
      </c>
      <c r="O60" t="s">
        <v>92</v>
      </c>
      <c r="Q60" t="s">
        <v>92</v>
      </c>
      <c r="U60" t="s">
        <v>92</v>
      </c>
      <c r="V60" t="s">
        <v>26</v>
      </c>
      <c r="X60" t="s">
        <v>92</v>
      </c>
      <c r="Z60" t="s">
        <v>92</v>
      </c>
      <c r="AA60" t="s">
        <v>92</v>
      </c>
      <c r="AB60" t="s">
        <v>92</v>
      </c>
    </row>
    <row r="61" spans="3:28">
      <c r="C61" t="s">
        <v>26</v>
      </c>
      <c r="H61" t="s">
        <v>92</v>
      </c>
      <c r="K61" t="s">
        <v>92</v>
      </c>
      <c r="L61" t="s">
        <v>103</v>
      </c>
      <c r="M61" t="s">
        <v>92</v>
      </c>
      <c r="N61" t="s">
        <v>92</v>
      </c>
      <c r="O61" t="s">
        <v>92</v>
      </c>
      <c r="Q61" t="s">
        <v>92</v>
      </c>
      <c r="U61" t="s">
        <v>92</v>
      </c>
      <c r="V61" t="s">
        <v>26</v>
      </c>
      <c r="X61" t="s">
        <v>92</v>
      </c>
      <c r="Z61" t="s">
        <v>92</v>
      </c>
      <c r="AA61" t="s">
        <v>92</v>
      </c>
      <c r="AB61" t="s">
        <v>92</v>
      </c>
    </row>
    <row r="62" spans="3:28">
      <c r="C62" t="s">
        <v>26</v>
      </c>
      <c r="H62" t="s">
        <v>92</v>
      </c>
      <c r="K62" t="s">
        <v>92</v>
      </c>
      <c r="L62" t="s">
        <v>103</v>
      </c>
      <c r="M62" t="s">
        <v>92</v>
      </c>
      <c r="N62" t="s">
        <v>92</v>
      </c>
      <c r="O62" t="s">
        <v>92</v>
      </c>
      <c r="Q62" t="s">
        <v>92</v>
      </c>
      <c r="U62" t="s">
        <v>92</v>
      </c>
      <c r="V62" t="s">
        <v>26</v>
      </c>
      <c r="X62" t="s">
        <v>92</v>
      </c>
      <c r="Z62" t="s">
        <v>92</v>
      </c>
      <c r="AA62" t="s">
        <v>92</v>
      </c>
      <c r="AB62" t="s">
        <v>92</v>
      </c>
    </row>
    <row r="63" spans="3:28">
      <c r="C63" t="s">
        <v>26</v>
      </c>
      <c r="H63" t="s">
        <v>92</v>
      </c>
      <c r="K63" t="s">
        <v>92</v>
      </c>
      <c r="L63" t="s">
        <v>103</v>
      </c>
      <c r="M63" t="s">
        <v>92</v>
      </c>
      <c r="N63" t="s">
        <v>92</v>
      </c>
      <c r="O63" t="s">
        <v>92</v>
      </c>
      <c r="Q63" t="s">
        <v>92</v>
      </c>
      <c r="U63" t="s">
        <v>92</v>
      </c>
      <c r="V63" t="s">
        <v>26</v>
      </c>
      <c r="X63" t="s">
        <v>92</v>
      </c>
      <c r="Z63" t="s">
        <v>92</v>
      </c>
      <c r="AA63" t="s">
        <v>92</v>
      </c>
      <c r="AB63" t="s">
        <v>92</v>
      </c>
    </row>
    <row r="64" spans="3:28">
      <c r="C64" t="s">
        <v>26</v>
      </c>
      <c r="H64" t="s">
        <v>92</v>
      </c>
      <c r="K64" t="s">
        <v>92</v>
      </c>
      <c r="L64" t="s">
        <v>103</v>
      </c>
      <c r="M64" t="s">
        <v>92</v>
      </c>
      <c r="N64" t="s">
        <v>92</v>
      </c>
      <c r="O64" t="s">
        <v>92</v>
      </c>
      <c r="Q64" t="s">
        <v>92</v>
      </c>
      <c r="U64" t="s">
        <v>92</v>
      </c>
      <c r="V64" t="s">
        <v>26</v>
      </c>
      <c r="X64" t="s">
        <v>92</v>
      </c>
      <c r="Z64" t="s">
        <v>92</v>
      </c>
      <c r="AA64" t="s">
        <v>92</v>
      </c>
      <c r="AB64" t="s">
        <v>92</v>
      </c>
    </row>
    <row r="65" spans="3:28">
      <c r="C65" t="s">
        <v>26</v>
      </c>
      <c r="H65" t="s">
        <v>92</v>
      </c>
      <c r="K65" t="s">
        <v>92</v>
      </c>
      <c r="L65" t="s">
        <v>103</v>
      </c>
      <c r="M65" t="s">
        <v>92</v>
      </c>
      <c r="N65" t="s">
        <v>92</v>
      </c>
      <c r="O65" t="s">
        <v>92</v>
      </c>
      <c r="Q65" t="s">
        <v>92</v>
      </c>
      <c r="U65" t="s">
        <v>92</v>
      </c>
      <c r="V65" t="s">
        <v>26</v>
      </c>
      <c r="X65" t="s">
        <v>92</v>
      </c>
      <c r="Z65" t="s">
        <v>92</v>
      </c>
      <c r="AA65" t="s">
        <v>92</v>
      </c>
      <c r="AB65" t="s">
        <v>92</v>
      </c>
    </row>
    <row r="66" spans="3:28">
      <c r="C66" t="s">
        <v>26</v>
      </c>
      <c r="H66" t="s">
        <v>92</v>
      </c>
      <c r="K66" t="s">
        <v>92</v>
      </c>
      <c r="L66" t="s">
        <v>103</v>
      </c>
      <c r="M66" t="s">
        <v>92</v>
      </c>
      <c r="N66" t="s">
        <v>92</v>
      </c>
      <c r="O66" t="s">
        <v>92</v>
      </c>
      <c r="Q66" t="s">
        <v>92</v>
      </c>
      <c r="U66" t="s">
        <v>92</v>
      </c>
      <c r="V66" t="s">
        <v>26</v>
      </c>
      <c r="X66" t="s">
        <v>92</v>
      </c>
      <c r="Z66" t="s">
        <v>92</v>
      </c>
      <c r="AA66" t="s">
        <v>92</v>
      </c>
      <c r="AB66" t="s">
        <v>92</v>
      </c>
    </row>
    <row r="67" spans="3:28">
      <c r="C67" t="s">
        <v>26</v>
      </c>
      <c r="H67" t="s">
        <v>92</v>
      </c>
      <c r="K67" t="s">
        <v>92</v>
      </c>
      <c r="L67" t="s">
        <v>103</v>
      </c>
      <c r="M67" t="s">
        <v>92</v>
      </c>
      <c r="N67" t="s">
        <v>92</v>
      </c>
      <c r="O67" t="s">
        <v>92</v>
      </c>
      <c r="Q67" t="s">
        <v>92</v>
      </c>
      <c r="U67" t="s">
        <v>92</v>
      </c>
      <c r="V67" t="s">
        <v>26</v>
      </c>
      <c r="X67" t="s">
        <v>92</v>
      </c>
      <c r="Z67" t="s">
        <v>92</v>
      </c>
      <c r="AA67" t="s">
        <v>92</v>
      </c>
      <c r="AB67" t="s">
        <v>92</v>
      </c>
    </row>
    <row r="68" spans="3:28">
      <c r="C68" t="s">
        <v>26</v>
      </c>
      <c r="H68" t="s">
        <v>92</v>
      </c>
      <c r="K68" t="s">
        <v>92</v>
      </c>
      <c r="L68" t="s">
        <v>103</v>
      </c>
      <c r="M68" t="s">
        <v>92</v>
      </c>
      <c r="N68" t="s">
        <v>92</v>
      </c>
      <c r="O68" t="s">
        <v>92</v>
      </c>
      <c r="Q68" t="s">
        <v>92</v>
      </c>
      <c r="U68" t="s">
        <v>92</v>
      </c>
      <c r="V68" t="s">
        <v>26</v>
      </c>
      <c r="X68" t="s">
        <v>92</v>
      </c>
      <c r="Z68" t="s">
        <v>92</v>
      </c>
      <c r="AA68" t="s">
        <v>92</v>
      </c>
      <c r="AB68" t="s">
        <v>92</v>
      </c>
    </row>
    <row r="69" spans="3:28">
      <c r="C69" t="s">
        <v>26</v>
      </c>
      <c r="H69" t="s">
        <v>92</v>
      </c>
      <c r="K69" t="s">
        <v>92</v>
      </c>
      <c r="L69" t="s">
        <v>103</v>
      </c>
      <c r="M69" t="s">
        <v>92</v>
      </c>
      <c r="N69" t="s">
        <v>92</v>
      </c>
      <c r="O69" t="s">
        <v>92</v>
      </c>
      <c r="Q69" t="s">
        <v>92</v>
      </c>
      <c r="U69" t="s">
        <v>92</v>
      </c>
      <c r="V69" t="s">
        <v>26</v>
      </c>
      <c r="X69" t="s">
        <v>92</v>
      </c>
      <c r="Z69" t="s">
        <v>92</v>
      </c>
      <c r="AA69" t="s">
        <v>92</v>
      </c>
      <c r="AB69" t="s">
        <v>92</v>
      </c>
    </row>
    <row r="70" spans="3:28">
      <c r="C70" t="s">
        <v>26</v>
      </c>
      <c r="H70" t="s">
        <v>92</v>
      </c>
      <c r="K70" t="s">
        <v>92</v>
      </c>
      <c r="L70" t="s">
        <v>103</v>
      </c>
      <c r="M70" t="s">
        <v>92</v>
      </c>
      <c r="N70" t="s">
        <v>92</v>
      </c>
      <c r="O70" t="s">
        <v>92</v>
      </c>
      <c r="Q70" t="s">
        <v>92</v>
      </c>
      <c r="U70" t="s">
        <v>92</v>
      </c>
      <c r="V70" t="s">
        <v>26</v>
      </c>
      <c r="X70" t="s">
        <v>92</v>
      </c>
      <c r="Z70" t="s">
        <v>92</v>
      </c>
      <c r="AA70" t="s">
        <v>92</v>
      </c>
      <c r="AB70" t="s">
        <v>92</v>
      </c>
    </row>
    <row r="71" spans="3:28">
      <c r="C71" t="s">
        <v>26</v>
      </c>
      <c r="H71" t="s">
        <v>92</v>
      </c>
      <c r="K71" t="s">
        <v>92</v>
      </c>
      <c r="L71" t="s">
        <v>103</v>
      </c>
      <c r="M71" t="s">
        <v>92</v>
      </c>
      <c r="N71" t="s">
        <v>92</v>
      </c>
      <c r="O71" t="s">
        <v>92</v>
      </c>
      <c r="Q71" t="s">
        <v>92</v>
      </c>
      <c r="U71" t="s">
        <v>92</v>
      </c>
      <c r="V71" t="s">
        <v>26</v>
      </c>
      <c r="X71" t="s">
        <v>92</v>
      </c>
      <c r="Z71" t="s">
        <v>92</v>
      </c>
      <c r="AA71" t="s">
        <v>92</v>
      </c>
      <c r="AB71" t="s">
        <v>92</v>
      </c>
    </row>
    <row r="72" spans="3:28">
      <c r="C72" t="s">
        <v>26</v>
      </c>
      <c r="H72" t="s">
        <v>92</v>
      </c>
      <c r="K72" t="s">
        <v>92</v>
      </c>
      <c r="L72" t="s">
        <v>103</v>
      </c>
      <c r="M72" t="s">
        <v>92</v>
      </c>
      <c r="N72" t="s">
        <v>92</v>
      </c>
      <c r="O72" t="s">
        <v>92</v>
      </c>
      <c r="Q72" t="s">
        <v>92</v>
      </c>
      <c r="U72" t="s">
        <v>92</v>
      </c>
      <c r="V72" t="s">
        <v>26</v>
      </c>
      <c r="X72" t="s">
        <v>92</v>
      </c>
      <c r="Z72" t="s">
        <v>92</v>
      </c>
      <c r="AA72" t="s">
        <v>92</v>
      </c>
      <c r="AB72" t="s">
        <v>92</v>
      </c>
    </row>
    <row r="73" spans="3:28">
      <c r="C73" t="s">
        <v>26</v>
      </c>
      <c r="H73" t="s">
        <v>92</v>
      </c>
      <c r="K73" t="s">
        <v>92</v>
      </c>
      <c r="L73" t="s">
        <v>103</v>
      </c>
      <c r="M73" t="s">
        <v>92</v>
      </c>
      <c r="N73" t="s">
        <v>92</v>
      </c>
      <c r="O73" t="s">
        <v>92</v>
      </c>
      <c r="Q73" t="s">
        <v>92</v>
      </c>
      <c r="U73" t="s">
        <v>92</v>
      </c>
      <c r="V73" t="s">
        <v>26</v>
      </c>
      <c r="X73" t="s">
        <v>92</v>
      </c>
      <c r="Z73" t="s">
        <v>92</v>
      </c>
      <c r="AA73" t="s">
        <v>92</v>
      </c>
      <c r="AB73" t="s">
        <v>92</v>
      </c>
    </row>
    <row r="74" spans="3:28">
      <c r="C74" t="s">
        <v>26</v>
      </c>
      <c r="H74" t="s">
        <v>92</v>
      </c>
      <c r="K74" t="s">
        <v>92</v>
      </c>
      <c r="L74" t="s">
        <v>103</v>
      </c>
      <c r="M74" t="s">
        <v>92</v>
      </c>
      <c r="N74" t="s">
        <v>92</v>
      </c>
      <c r="O74" t="s">
        <v>92</v>
      </c>
      <c r="Q74" t="s">
        <v>92</v>
      </c>
      <c r="U74" t="s">
        <v>92</v>
      </c>
      <c r="V74" t="s">
        <v>26</v>
      </c>
      <c r="X74" t="s">
        <v>92</v>
      </c>
      <c r="Z74" t="s">
        <v>92</v>
      </c>
      <c r="AA74" t="s">
        <v>92</v>
      </c>
      <c r="AB74" t="s">
        <v>92</v>
      </c>
    </row>
    <row r="75" spans="3:28">
      <c r="C75" t="s">
        <v>26</v>
      </c>
      <c r="H75" t="s">
        <v>92</v>
      </c>
      <c r="K75" t="s">
        <v>92</v>
      </c>
      <c r="L75" t="s">
        <v>103</v>
      </c>
      <c r="M75" t="s">
        <v>92</v>
      </c>
      <c r="N75" t="s">
        <v>92</v>
      </c>
      <c r="O75" t="s">
        <v>92</v>
      </c>
      <c r="Q75" t="s">
        <v>92</v>
      </c>
      <c r="U75" t="s">
        <v>92</v>
      </c>
      <c r="V75" t="s">
        <v>26</v>
      </c>
      <c r="X75" t="s">
        <v>92</v>
      </c>
      <c r="Z75" t="s">
        <v>92</v>
      </c>
      <c r="AA75" t="s">
        <v>92</v>
      </c>
      <c r="AB75" t="s">
        <v>92</v>
      </c>
    </row>
    <row r="76" spans="3:28">
      <c r="C76" t="s">
        <v>26</v>
      </c>
      <c r="H76" t="s">
        <v>92</v>
      </c>
      <c r="K76" t="s">
        <v>92</v>
      </c>
      <c r="L76" t="s">
        <v>103</v>
      </c>
      <c r="M76" t="s">
        <v>92</v>
      </c>
      <c r="N76" t="s">
        <v>92</v>
      </c>
      <c r="O76" t="s">
        <v>92</v>
      </c>
      <c r="Q76" t="s">
        <v>92</v>
      </c>
      <c r="U76" t="s">
        <v>92</v>
      </c>
      <c r="V76" t="s">
        <v>26</v>
      </c>
      <c r="X76" t="s">
        <v>92</v>
      </c>
      <c r="Z76" t="s">
        <v>92</v>
      </c>
      <c r="AA76" t="s">
        <v>92</v>
      </c>
      <c r="AB76" t="s">
        <v>92</v>
      </c>
    </row>
    <row r="77" spans="3:28">
      <c r="C77" t="s">
        <v>26</v>
      </c>
      <c r="H77" t="s">
        <v>92</v>
      </c>
      <c r="K77" t="s">
        <v>92</v>
      </c>
      <c r="L77" t="s">
        <v>103</v>
      </c>
      <c r="M77" t="s">
        <v>92</v>
      </c>
      <c r="N77" t="s">
        <v>92</v>
      </c>
      <c r="O77" t="s">
        <v>92</v>
      </c>
      <c r="Q77" t="s">
        <v>92</v>
      </c>
      <c r="U77" t="s">
        <v>92</v>
      </c>
      <c r="V77" t="s">
        <v>26</v>
      </c>
      <c r="X77" t="s">
        <v>92</v>
      </c>
      <c r="Z77" t="s">
        <v>92</v>
      </c>
      <c r="AA77" t="s">
        <v>92</v>
      </c>
      <c r="AB77" t="s">
        <v>92</v>
      </c>
    </row>
    <row r="78" spans="3:28">
      <c r="C78" t="s">
        <v>26</v>
      </c>
      <c r="H78" t="s">
        <v>92</v>
      </c>
      <c r="K78" t="s">
        <v>92</v>
      </c>
      <c r="L78" t="s">
        <v>103</v>
      </c>
      <c r="M78" t="s">
        <v>92</v>
      </c>
      <c r="N78" t="s">
        <v>92</v>
      </c>
      <c r="O78" t="s">
        <v>92</v>
      </c>
      <c r="Q78" t="s">
        <v>92</v>
      </c>
      <c r="U78" t="s">
        <v>92</v>
      </c>
      <c r="V78" t="s">
        <v>26</v>
      </c>
      <c r="X78" t="s">
        <v>92</v>
      </c>
      <c r="Z78" t="s">
        <v>92</v>
      </c>
      <c r="AA78" t="s">
        <v>92</v>
      </c>
      <c r="AB78" t="s">
        <v>92</v>
      </c>
    </row>
    <row r="79" spans="3:28">
      <c r="C79" t="s">
        <v>26</v>
      </c>
      <c r="H79" t="s">
        <v>92</v>
      </c>
      <c r="K79" t="s">
        <v>92</v>
      </c>
      <c r="L79" t="s">
        <v>103</v>
      </c>
      <c r="M79" t="s">
        <v>92</v>
      </c>
      <c r="N79" t="s">
        <v>92</v>
      </c>
      <c r="O79" t="s">
        <v>92</v>
      </c>
      <c r="Q79" t="s">
        <v>92</v>
      </c>
      <c r="U79" t="s">
        <v>92</v>
      </c>
      <c r="V79" t="s">
        <v>26</v>
      </c>
      <c r="X79" t="s">
        <v>92</v>
      </c>
      <c r="Z79" t="s">
        <v>92</v>
      </c>
      <c r="AA79" t="s">
        <v>92</v>
      </c>
      <c r="AB79" t="s">
        <v>92</v>
      </c>
    </row>
    <row r="80" spans="3:28">
      <c r="C80" t="s">
        <v>26</v>
      </c>
      <c r="H80" t="s">
        <v>92</v>
      </c>
      <c r="K80" t="s">
        <v>92</v>
      </c>
      <c r="L80" t="s">
        <v>103</v>
      </c>
      <c r="M80" t="s">
        <v>92</v>
      </c>
      <c r="N80" t="s">
        <v>92</v>
      </c>
      <c r="O80" t="s">
        <v>92</v>
      </c>
      <c r="Q80" t="s">
        <v>92</v>
      </c>
      <c r="U80" t="s">
        <v>92</v>
      </c>
      <c r="V80" t="s">
        <v>26</v>
      </c>
      <c r="X80" t="s">
        <v>92</v>
      </c>
      <c r="Z80" t="s">
        <v>92</v>
      </c>
      <c r="AA80" t="s">
        <v>92</v>
      </c>
      <c r="AB80" t="s">
        <v>92</v>
      </c>
    </row>
    <row r="81" spans="3:28">
      <c r="C81" t="s">
        <v>26</v>
      </c>
      <c r="H81" t="s">
        <v>92</v>
      </c>
      <c r="K81" t="s">
        <v>92</v>
      </c>
      <c r="L81" t="s">
        <v>103</v>
      </c>
      <c r="M81" t="s">
        <v>92</v>
      </c>
      <c r="N81" t="s">
        <v>92</v>
      </c>
      <c r="O81" t="s">
        <v>92</v>
      </c>
      <c r="Q81" t="s">
        <v>92</v>
      </c>
      <c r="U81" t="s">
        <v>92</v>
      </c>
      <c r="V81" t="s">
        <v>26</v>
      </c>
      <c r="X81" t="s">
        <v>92</v>
      </c>
      <c r="Z81" t="s">
        <v>92</v>
      </c>
      <c r="AA81" t="s">
        <v>92</v>
      </c>
      <c r="AB81" t="s">
        <v>92</v>
      </c>
    </row>
    <row r="82" spans="3:28">
      <c r="C82" t="s">
        <v>26</v>
      </c>
      <c r="H82" t="s">
        <v>92</v>
      </c>
      <c r="K82" t="s">
        <v>92</v>
      </c>
      <c r="L82" t="s">
        <v>103</v>
      </c>
      <c r="M82" t="s">
        <v>92</v>
      </c>
      <c r="N82" t="s">
        <v>92</v>
      </c>
      <c r="O82" t="s">
        <v>92</v>
      </c>
      <c r="Q82" t="s">
        <v>92</v>
      </c>
      <c r="U82" t="s">
        <v>92</v>
      </c>
      <c r="V82" t="s">
        <v>26</v>
      </c>
      <c r="X82" t="s">
        <v>92</v>
      </c>
      <c r="Z82" t="s">
        <v>92</v>
      </c>
      <c r="AA82" t="s">
        <v>92</v>
      </c>
      <c r="AB82" t="s">
        <v>92</v>
      </c>
    </row>
    <row r="83" spans="3:28">
      <c r="C83" t="s">
        <v>26</v>
      </c>
      <c r="H83" t="s">
        <v>92</v>
      </c>
      <c r="K83" t="s">
        <v>92</v>
      </c>
      <c r="L83" t="s">
        <v>103</v>
      </c>
      <c r="M83" t="s">
        <v>92</v>
      </c>
      <c r="N83" t="s">
        <v>92</v>
      </c>
      <c r="O83" t="s">
        <v>92</v>
      </c>
      <c r="Q83" t="s">
        <v>92</v>
      </c>
      <c r="U83" t="s">
        <v>92</v>
      </c>
      <c r="V83" t="s">
        <v>26</v>
      </c>
      <c r="X83" t="s">
        <v>92</v>
      </c>
      <c r="Z83" t="s">
        <v>92</v>
      </c>
      <c r="AA83" t="s">
        <v>92</v>
      </c>
      <c r="AB83" t="s">
        <v>92</v>
      </c>
    </row>
    <row r="84" spans="3:28">
      <c r="C84" t="s">
        <v>26</v>
      </c>
      <c r="H84" t="s">
        <v>92</v>
      </c>
      <c r="K84" t="s">
        <v>92</v>
      </c>
      <c r="L84" t="s">
        <v>103</v>
      </c>
      <c r="M84" t="s">
        <v>92</v>
      </c>
      <c r="N84" t="s">
        <v>92</v>
      </c>
      <c r="O84" t="s">
        <v>92</v>
      </c>
      <c r="Q84" t="s">
        <v>92</v>
      </c>
      <c r="U84" t="s">
        <v>92</v>
      </c>
      <c r="V84" t="s">
        <v>26</v>
      </c>
      <c r="X84" t="s">
        <v>92</v>
      </c>
      <c r="Z84" t="s">
        <v>92</v>
      </c>
      <c r="AA84" t="s">
        <v>92</v>
      </c>
      <c r="AB84" t="s">
        <v>92</v>
      </c>
    </row>
    <row r="85" spans="3:28">
      <c r="C85" t="s">
        <v>26</v>
      </c>
      <c r="H85" t="s">
        <v>92</v>
      </c>
      <c r="K85" t="s">
        <v>92</v>
      </c>
      <c r="L85" t="s">
        <v>103</v>
      </c>
      <c r="M85" t="s">
        <v>92</v>
      </c>
      <c r="N85" t="s">
        <v>92</v>
      </c>
      <c r="O85" t="s">
        <v>92</v>
      </c>
      <c r="Q85" t="s">
        <v>92</v>
      </c>
      <c r="U85" t="s">
        <v>92</v>
      </c>
      <c r="V85" t="s">
        <v>26</v>
      </c>
      <c r="X85" t="s">
        <v>92</v>
      </c>
      <c r="Z85" t="s">
        <v>92</v>
      </c>
      <c r="AA85" t="s">
        <v>92</v>
      </c>
      <c r="AB85" t="s">
        <v>92</v>
      </c>
    </row>
    <row r="86" spans="3:28">
      <c r="C86" t="s">
        <v>26</v>
      </c>
      <c r="H86" t="s">
        <v>92</v>
      </c>
      <c r="K86" t="s">
        <v>92</v>
      </c>
      <c r="L86" t="s">
        <v>103</v>
      </c>
      <c r="M86" t="s">
        <v>92</v>
      </c>
      <c r="N86" t="s">
        <v>92</v>
      </c>
      <c r="O86" t="s">
        <v>92</v>
      </c>
      <c r="Q86" t="s">
        <v>92</v>
      </c>
      <c r="U86" t="s">
        <v>92</v>
      </c>
      <c r="V86" t="s">
        <v>26</v>
      </c>
      <c r="X86" t="s">
        <v>92</v>
      </c>
      <c r="Z86" t="s">
        <v>92</v>
      </c>
      <c r="AA86" t="s">
        <v>92</v>
      </c>
      <c r="AB86" t="s">
        <v>92</v>
      </c>
    </row>
    <row r="87" spans="3:28">
      <c r="C87" t="s">
        <v>26</v>
      </c>
      <c r="H87" t="s">
        <v>92</v>
      </c>
      <c r="K87" t="s">
        <v>92</v>
      </c>
      <c r="L87" t="s">
        <v>103</v>
      </c>
      <c r="M87" t="s">
        <v>92</v>
      </c>
      <c r="N87" t="s">
        <v>92</v>
      </c>
      <c r="O87" t="s">
        <v>92</v>
      </c>
      <c r="Q87" t="s">
        <v>92</v>
      </c>
      <c r="U87" t="s">
        <v>92</v>
      </c>
      <c r="V87" t="s">
        <v>26</v>
      </c>
      <c r="X87" t="s">
        <v>92</v>
      </c>
      <c r="Z87" t="s">
        <v>92</v>
      </c>
      <c r="AA87" t="s">
        <v>92</v>
      </c>
      <c r="AB87" t="s">
        <v>92</v>
      </c>
    </row>
    <row r="88" spans="3:28">
      <c r="C88" t="s">
        <v>26</v>
      </c>
      <c r="H88" t="s">
        <v>92</v>
      </c>
      <c r="K88" t="s">
        <v>92</v>
      </c>
      <c r="L88" t="s">
        <v>103</v>
      </c>
      <c r="M88" t="s">
        <v>92</v>
      </c>
      <c r="N88" t="s">
        <v>92</v>
      </c>
      <c r="O88" t="s">
        <v>92</v>
      </c>
      <c r="Q88" t="s">
        <v>92</v>
      </c>
      <c r="U88" t="s">
        <v>92</v>
      </c>
      <c r="V88" t="s">
        <v>26</v>
      </c>
      <c r="X88" t="s">
        <v>92</v>
      </c>
      <c r="Z88" t="s">
        <v>92</v>
      </c>
      <c r="AA88" t="s">
        <v>92</v>
      </c>
      <c r="AB88" t="s">
        <v>92</v>
      </c>
    </row>
    <row r="89" spans="3:28">
      <c r="C89" t="s">
        <v>26</v>
      </c>
      <c r="H89" t="s">
        <v>92</v>
      </c>
      <c r="K89" t="s">
        <v>92</v>
      </c>
      <c r="L89" t="s">
        <v>103</v>
      </c>
      <c r="M89" t="s">
        <v>92</v>
      </c>
      <c r="N89" t="s">
        <v>92</v>
      </c>
      <c r="O89" t="s">
        <v>92</v>
      </c>
      <c r="Q89" t="s">
        <v>92</v>
      </c>
      <c r="U89" t="s">
        <v>92</v>
      </c>
      <c r="V89" t="s">
        <v>26</v>
      </c>
      <c r="X89" t="s">
        <v>92</v>
      </c>
      <c r="Z89" t="s">
        <v>92</v>
      </c>
      <c r="AA89" t="s">
        <v>92</v>
      </c>
      <c r="AB89" t="s">
        <v>92</v>
      </c>
    </row>
    <row r="90" spans="3:28">
      <c r="C90" t="s">
        <v>26</v>
      </c>
      <c r="H90" t="s">
        <v>92</v>
      </c>
      <c r="K90" t="s">
        <v>92</v>
      </c>
      <c r="L90" t="s">
        <v>103</v>
      </c>
      <c r="M90" t="s">
        <v>92</v>
      </c>
      <c r="N90" t="s">
        <v>92</v>
      </c>
      <c r="O90" t="s">
        <v>92</v>
      </c>
      <c r="Q90" t="s">
        <v>92</v>
      </c>
      <c r="U90" t="s">
        <v>92</v>
      </c>
      <c r="V90" t="s">
        <v>26</v>
      </c>
      <c r="X90" t="s">
        <v>92</v>
      </c>
      <c r="Z90" t="s">
        <v>92</v>
      </c>
      <c r="AA90" t="s">
        <v>92</v>
      </c>
      <c r="AB90" t="s">
        <v>92</v>
      </c>
    </row>
    <row r="91" spans="3:28">
      <c r="C91" t="s">
        <v>26</v>
      </c>
      <c r="H91" t="s">
        <v>92</v>
      </c>
      <c r="K91" t="s">
        <v>92</v>
      </c>
      <c r="L91" t="s">
        <v>103</v>
      </c>
      <c r="M91" t="s">
        <v>92</v>
      </c>
      <c r="N91" t="s">
        <v>92</v>
      </c>
      <c r="O91" t="s">
        <v>92</v>
      </c>
      <c r="Q91" t="s">
        <v>92</v>
      </c>
      <c r="U91" t="s">
        <v>92</v>
      </c>
      <c r="V91" t="s">
        <v>26</v>
      </c>
      <c r="X91" t="s">
        <v>92</v>
      </c>
      <c r="Z91" t="s">
        <v>92</v>
      </c>
      <c r="AA91" t="s">
        <v>92</v>
      </c>
      <c r="AB91" t="s">
        <v>92</v>
      </c>
    </row>
    <row r="92" spans="3:28">
      <c r="C92" t="s">
        <v>26</v>
      </c>
      <c r="H92" t="s">
        <v>92</v>
      </c>
      <c r="K92" t="s">
        <v>92</v>
      </c>
      <c r="L92" t="s">
        <v>103</v>
      </c>
      <c r="M92" t="s">
        <v>92</v>
      </c>
      <c r="N92" t="s">
        <v>92</v>
      </c>
      <c r="O92" t="s">
        <v>92</v>
      </c>
      <c r="Q92" t="s">
        <v>92</v>
      </c>
      <c r="U92" t="s">
        <v>92</v>
      </c>
      <c r="V92" t="s">
        <v>26</v>
      </c>
      <c r="X92" t="s">
        <v>92</v>
      </c>
      <c r="Z92" t="s">
        <v>92</v>
      </c>
      <c r="AA92" t="s">
        <v>92</v>
      </c>
      <c r="AB92" t="s">
        <v>92</v>
      </c>
    </row>
    <row r="93" spans="3:28">
      <c r="C93" t="s">
        <v>26</v>
      </c>
      <c r="H93" t="s">
        <v>92</v>
      </c>
      <c r="K93" t="s">
        <v>92</v>
      </c>
      <c r="L93" t="s">
        <v>103</v>
      </c>
      <c r="M93" t="s">
        <v>92</v>
      </c>
      <c r="N93" t="s">
        <v>92</v>
      </c>
      <c r="O93" t="s">
        <v>92</v>
      </c>
      <c r="Q93" t="s">
        <v>92</v>
      </c>
      <c r="U93" t="s">
        <v>92</v>
      </c>
      <c r="V93" t="s">
        <v>26</v>
      </c>
      <c r="X93" t="s">
        <v>92</v>
      </c>
      <c r="Z93" t="s">
        <v>92</v>
      </c>
      <c r="AA93" t="s">
        <v>92</v>
      </c>
      <c r="AB93" t="s">
        <v>92</v>
      </c>
    </row>
    <row r="94" spans="3:28">
      <c r="C94" t="s">
        <v>26</v>
      </c>
      <c r="H94" t="s">
        <v>92</v>
      </c>
      <c r="K94" t="s">
        <v>92</v>
      </c>
      <c r="L94" t="s">
        <v>103</v>
      </c>
      <c r="M94" t="s">
        <v>92</v>
      </c>
      <c r="N94" t="s">
        <v>92</v>
      </c>
      <c r="O94" t="s">
        <v>92</v>
      </c>
      <c r="Q94" t="s">
        <v>92</v>
      </c>
      <c r="U94" t="s">
        <v>92</v>
      </c>
      <c r="V94" t="s">
        <v>26</v>
      </c>
      <c r="X94" t="s">
        <v>92</v>
      </c>
      <c r="Z94" t="s">
        <v>92</v>
      </c>
      <c r="AA94" t="s">
        <v>92</v>
      </c>
      <c r="AB94" t="s">
        <v>92</v>
      </c>
    </row>
    <row r="95" spans="3:28">
      <c r="C95" t="s">
        <v>26</v>
      </c>
      <c r="H95" t="s">
        <v>92</v>
      </c>
      <c r="K95" t="s">
        <v>92</v>
      </c>
      <c r="L95" t="s">
        <v>103</v>
      </c>
      <c r="M95" t="s">
        <v>92</v>
      </c>
      <c r="N95" t="s">
        <v>92</v>
      </c>
      <c r="O95" t="s">
        <v>92</v>
      </c>
      <c r="Q95" t="s">
        <v>92</v>
      </c>
      <c r="U95" t="s">
        <v>92</v>
      </c>
      <c r="V95" t="s">
        <v>26</v>
      </c>
      <c r="X95" t="s">
        <v>92</v>
      </c>
      <c r="Z95" t="s">
        <v>92</v>
      </c>
      <c r="AA95" t="s">
        <v>92</v>
      </c>
      <c r="AB95" t="s">
        <v>92</v>
      </c>
    </row>
    <row r="96" spans="3:28">
      <c r="C96" t="s">
        <v>26</v>
      </c>
      <c r="H96" t="s">
        <v>92</v>
      </c>
      <c r="K96" t="s">
        <v>92</v>
      </c>
      <c r="L96" t="s">
        <v>103</v>
      </c>
      <c r="M96" t="s">
        <v>92</v>
      </c>
      <c r="N96" t="s">
        <v>92</v>
      </c>
      <c r="O96" t="s">
        <v>92</v>
      </c>
      <c r="Q96" t="s">
        <v>92</v>
      </c>
      <c r="U96" t="s">
        <v>92</v>
      </c>
      <c r="V96" t="s">
        <v>26</v>
      </c>
      <c r="X96" t="s">
        <v>92</v>
      </c>
      <c r="Z96" t="s">
        <v>92</v>
      </c>
      <c r="AA96" t="s">
        <v>92</v>
      </c>
      <c r="AB96" t="s">
        <v>92</v>
      </c>
    </row>
    <row r="97" spans="3:28">
      <c r="C97" t="s">
        <v>26</v>
      </c>
      <c r="H97" t="s">
        <v>92</v>
      </c>
      <c r="K97" t="s">
        <v>92</v>
      </c>
      <c r="L97" t="s">
        <v>103</v>
      </c>
      <c r="M97" t="s">
        <v>92</v>
      </c>
      <c r="N97" t="s">
        <v>92</v>
      </c>
      <c r="O97" t="s">
        <v>92</v>
      </c>
      <c r="Q97" t="s">
        <v>92</v>
      </c>
      <c r="U97" t="s">
        <v>92</v>
      </c>
      <c r="V97" t="s">
        <v>26</v>
      </c>
      <c r="X97" t="s">
        <v>92</v>
      </c>
      <c r="Z97" t="s">
        <v>92</v>
      </c>
      <c r="AA97" t="s">
        <v>92</v>
      </c>
      <c r="AB97" t="s">
        <v>92</v>
      </c>
    </row>
    <row r="98" spans="3:28">
      <c r="C98" t="s">
        <v>26</v>
      </c>
      <c r="H98" t="s">
        <v>92</v>
      </c>
      <c r="K98" t="s">
        <v>92</v>
      </c>
      <c r="L98" t="s">
        <v>103</v>
      </c>
      <c r="M98" t="s">
        <v>92</v>
      </c>
      <c r="N98" t="s">
        <v>92</v>
      </c>
      <c r="O98" t="s">
        <v>92</v>
      </c>
      <c r="Q98" t="s">
        <v>92</v>
      </c>
      <c r="U98" t="s">
        <v>92</v>
      </c>
      <c r="V98" t="s">
        <v>26</v>
      </c>
      <c r="X98" t="s">
        <v>92</v>
      </c>
      <c r="Z98" t="s">
        <v>92</v>
      </c>
      <c r="AA98" t="s">
        <v>92</v>
      </c>
      <c r="AB98" t="s">
        <v>92</v>
      </c>
    </row>
    <row r="99" spans="3:28">
      <c r="C99" t="s">
        <v>26</v>
      </c>
      <c r="H99" t="s">
        <v>92</v>
      </c>
      <c r="K99" t="s">
        <v>92</v>
      </c>
      <c r="L99" t="s">
        <v>103</v>
      </c>
      <c r="M99" t="s">
        <v>92</v>
      </c>
      <c r="N99" t="s">
        <v>92</v>
      </c>
      <c r="O99" t="s">
        <v>92</v>
      </c>
      <c r="Q99" t="s">
        <v>92</v>
      </c>
      <c r="U99" t="s">
        <v>92</v>
      </c>
      <c r="V99" t="s">
        <v>26</v>
      </c>
      <c r="X99" t="s">
        <v>92</v>
      </c>
      <c r="Z99" t="s">
        <v>92</v>
      </c>
      <c r="AA99" t="s">
        <v>92</v>
      </c>
      <c r="AB99" t="s">
        <v>92</v>
      </c>
    </row>
    <row r="100" spans="3:28">
      <c r="C100" t="s">
        <v>26</v>
      </c>
      <c r="H100" t="s">
        <v>92</v>
      </c>
      <c r="K100" t="s">
        <v>92</v>
      </c>
      <c r="L100" t="s">
        <v>103</v>
      </c>
      <c r="M100" t="s">
        <v>92</v>
      </c>
      <c r="N100" t="s">
        <v>92</v>
      </c>
      <c r="O100" t="s">
        <v>92</v>
      </c>
      <c r="Q100" t="s">
        <v>92</v>
      </c>
      <c r="U100" t="s">
        <v>92</v>
      </c>
      <c r="V100" t="s">
        <v>26</v>
      </c>
      <c r="X100" t="s">
        <v>92</v>
      </c>
      <c r="Z100" t="s">
        <v>92</v>
      </c>
      <c r="AA100" t="s">
        <v>92</v>
      </c>
      <c r="AB100" t="s">
        <v>92</v>
      </c>
    </row>
    <row r="101" spans="3:28">
      <c r="C101" t="s">
        <v>26</v>
      </c>
      <c r="H101" t="s">
        <v>92</v>
      </c>
      <c r="K101" t="s">
        <v>92</v>
      </c>
      <c r="L101" t="s">
        <v>103</v>
      </c>
      <c r="M101" t="s">
        <v>92</v>
      </c>
      <c r="N101" t="s">
        <v>92</v>
      </c>
      <c r="O101" t="s">
        <v>92</v>
      </c>
      <c r="Q101" t="s">
        <v>92</v>
      </c>
      <c r="U101" t="s">
        <v>92</v>
      </c>
      <c r="V101" t="s">
        <v>26</v>
      </c>
      <c r="X101" t="s">
        <v>92</v>
      </c>
      <c r="Z101" t="s">
        <v>92</v>
      </c>
      <c r="AA101" t="s">
        <v>92</v>
      </c>
      <c r="AB101" t="s">
        <v>92</v>
      </c>
    </row>
    <row r="102" spans="3:28">
      <c r="C102" t="s">
        <v>26</v>
      </c>
      <c r="H102" t="s">
        <v>92</v>
      </c>
      <c r="K102" t="s">
        <v>92</v>
      </c>
      <c r="L102" t="s">
        <v>103</v>
      </c>
      <c r="M102" t="s">
        <v>92</v>
      </c>
      <c r="N102" t="s">
        <v>92</v>
      </c>
      <c r="O102" t="s">
        <v>92</v>
      </c>
      <c r="Q102" t="s">
        <v>92</v>
      </c>
      <c r="U102" t="s">
        <v>92</v>
      </c>
      <c r="V102" t="s">
        <v>26</v>
      </c>
      <c r="X102" t="s">
        <v>92</v>
      </c>
      <c r="Z102" t="s">
        <v>92</v>
      </c>
      <c r="AA102" t="s">
        <v>92</v>
      </c>
      <c r="AB102" t="s">
        <v>92</v>
      </c>
    </row>
    <row r="103" spans="3:28">
      <c r="C103" t="s">
        <v>26</v>
      </c>
      <c r="H103" t="s">
        <v>92</v>
      </c>
      <c r="K103" t="s">
        <v>92</v>
      </c>
      <c r="L103" t="s">
        <v>103</v>
      </c>
      <c r="M103" t="s">
        <v>92</v>
      </c>
      <c r="N103" t="s">
        <v>92</v>
      </c>
      <c r="O103" t="s">
        <v>92</v>
      </c>
      <c r="Q103" t="s">
        <v>92</v>
      </c>
      <c r="U103" t="s">
        <v>92</v>
      </c>
      <c r="V103" t="s">
        <v>26</v>
      </c>
      <c r="X103" t="s">
        <v>92</v>
      </c>
      <c r="Z103" t="s">
        <v>92</v>
      </c>
      <c r="AA103" t="s">
        <v>92</v>
      </c>
      <c r="AB103" t="s">
        <v>92</v>
      </c>
    </row>
    <row r="104" spans="3:28">
      <c r="C104" t="s">
        <v>26</v>
      </c>
      <c r="H104" t="s">
        <v>92</v>
      </c>
      <c r="K104" t="s">
        <v>92</v>
      </c>
      <c r="L104" t="s">
        <v>103</v>
      </c>
      <c r="M104" t="s">
        <v>92</v>
      </c>
      <c r="N104" t="s">
        <v>92</v>
      </c>
      <c r="O104" t="s">
        <v>92</v>
      </c>
      <c r="Q104" t="s">
        <v>92</v>
      </c>
      <c r="U104" t="s">
        <v>92</v>
      </c>
      <c r="V104" t="s">
        <v>26</v>
      </c>
      <c r="X104" t="s">
        <v>92</v>
      </c>
      <c r="Z104" t="s">
        <v>92</v>
      </c>
      <c r="AA104" t="s">
        <v>92</v>
      </c>
      <c r="AB104" t="s">
        <v>92</v>
      </c>
    </row>
    <row r="105" spans="3:28">
      <c r="C105" t="s">
        <v>26</v>
      </c>
      <c r="H105" t="s">
        <v>92</v>
      </c>
      <c r="K105" t="s">
        <v>92</v>
      </c>
      <c r="L105" t="s">
        <v>103</v>
      </c>
      <c r="M105" t="s">
        <v>92</v>
      </c>
      <c r="N105" t="s">
        <v>92</v>
      </c>
      <c r="O105" t="s">
        <v>92</v>
      </c>
      <c r="Q105" t="s">
        <v>92</v>
      </c>
      <c r="U105" t="s">
        <v>92</v>
      </c>
      <c r="V105" t="s">
        <v>26</v>
      </c>
      <c r="X105" t="s">
        <v>92</v>
      </c>
      <c r="Z105" t="s">
        <v>92</v>
      </c>
      <c r="AA105" t="s">
        <v>92</v>
      </c>
      <c r="AB105" t="s">
        <v>92</v>
      </c>
    </row>
    <row r="106" spans="3:28">
      <c r="C106" t="s">
        <v>26</v>
      </c>
      <c r="H106" t="s">
        <v>92</v>
      </c>
      <c r="K106" t="s">
        <v>92</v>
      </c>
      <c r="L106" t="s">
        <v>103</v>
      </c>
      <c r="M106" t="s">
        <v>92</v>
      </c>
      <c r="N106" t="s">
        <v>92</v>
      </c>
      <c r="O106" t="s">
        <v>92</v>
      </c>
      <c r="Q106" t="s">
        <v>92</v>
      </c>
      <c r="U106" t="s">
        <v>92</v>
      </c>
      <c r="V106" t="s">
        <v>26</v>
      </c>
      <c r="X106" t="s">
        <v>92</v>
      </c>
      <c r="Z106" t="s">
        <v>92</v>
      </c>
      <c r="AA106" t="s">
        <v>92</v>
      </c>
      <c r="AB106" t="s">
        <v>92</v>
      </c>
    </row>
    <row r="107" spans="3:28">
      <c r="C107" t="s">
        <v>26</v>
      </c>
      <c r="H107" t="s">
        <v>92</v>
      </c>
      <c r="K107" t="s">
        <v>92</v>
      </c>
      <c r="L107" t="s">
        <v>103</v>
      </c>
      <c r="M107" t="s">
        <v>92</v>
      </c>
      <c r="N107" t="s">
        <v>92</v>
      </c>
      <c r="O107" t="s">
        <v>92</v>
      </c>
      <c r="Q107" t="s">
        <v>92</v>
      </c>
      <c r="U107" t="s">
        <v>92</v>
      </c>
      <c r="V107" t="s">
        <v>26</v>
      </c>
      <c r="X107" t="s">
        <v>92</v>
      </c>
      <c r="Z107" t="s">
        <v>92</v>
      </c>
      <c r="AA107" t="s">
        <v>92</v>
      </c>
      <c r="AB107" t="s">
        <v>92</v>
      </c>
    </row>
    <row r="108" spans="3:28">
      <c r="C108" t="s">
        <v>26</v>
      </c>
      <c r="H108" t="s">
        <v>92</v>
      </c>
      <c r="K108" t="s">
        <v>92</v>
      </c>
      <c r="L108" t="s">
        <v>103</v>
      </c>
      <c r="M108" t="s">
        <v>92</v>
      </c>
      <c r="N108" t="s">
        <v>92</v>
      </c>
      <c r="O108" t="s">
        <v>92</v>
      </c>
      <c r="Q108" t="s">
        <v>92</v>
      </c>
      <c r="U108" t="s">
        <v>92</v>
      </c>
      <c r="V108" t="s">
        <v>26</v>
      </c>
      <c r="X108" t="s">
        <v>92</v>
      </c>
      <c r="Z108" t="s">
        <v>92</v>
      </c>
      <c r="AA108" t="s">
        <v>92</v>
      </c>
      <c r="AB108" t="s">
        <v>92</v>
      </c>
    </row>
    <row r="109" spans="3:28">
      <c r="C109" t="s">
        <v>26</v>
      </c>
      <c r="H109" t="s">
        <v>92</v>
      </c>
      <c r="K109" t="s">
        <v>92</v>
      </c>
      <c r="L109" t="s">
        <v>103</v>
      </c>
      <c r="M109" t="s">
        <v>92</v>
      </c>
      <c r="N109" t="s">
        <v>92</v>
      </c>
      <c r="O109" t="s">
        <v>92</v>
      </c>
      <c r="Q109" t="s">
        <v>92</v>
      </c>
      <c r="U109" t="s">
        <v>92</v>
      </c>
      <c r="V109" t="s">
        <v>26</v>
      </c>
      <c r="X109" t="s">
        <v>92</v>
      </c>
      <c r="Z109" t="s">
        <v>92</v>
      </c>
      <c r="AA109" t="s">
        <v>92</v>
      </c>
      <c r="AB109" t="s">
        <v>92</v>
      </c>
    </row>
    <row r="110" spans="3:28">
      <c r="C110" t="s">
        <v>26</v>
      </c>
      <c r="H110" t="s">
        <v>92</v>
      </c>
      <c r="K110" t="s">
        <v>92</v>
      </c>
      <c r="L110" t="s">
        <v>103</v>
      </c>
      <c r="M110" t="s">
        <v>92</v>
      </c>
      <c r="N110" t="s">
        <v>92</v>
      </c>
      <c r="O110" t="s">
        <v>92</v>
      </c>
      <c r="Q110" t="s">
        <v>92</v>
      </c>
      <c r="U110" t="s">
        <v>92</v>
      </c>
      <c r="V110" t="s">
        <v>26</v>
      </c>
      <c r="X110" t="s">
        <v>92</v>
      </c>
      <c r="Z110" t="s">
        <v>92</v>
      </c>
      <c r="AA110" t="s">
        <v>92</v>
      </c>
      <c r="AB110" t="s">
        <v>92</v>
      </c>
    </row>
    <row r="111" spans="3:28">
      <c r="C111" t="s">
        <v>26</v>
      </c>
      <c r="H111" t="s">
        <v>92</v>
      </c>
      <c r="K111" t="s">
        <v>92</v>
      </c>
      <c r="L111" t="s">
        <v>103</v>
      </c>
      <c r="M111" t="s">
        <v>92</v>
      </c>
      <c r="N111" t="s">
        <v>92</v>
      </c>
      <c r="O111" t="s">
        <v>92</v>
      </c>
      <c r="Q111" t="s">
        <v>92</v>
      </c>
      <c r="U111" t="s">
        <v>92</v>
      </c>
      <c r="V111" t="s">
        <v>26</v>
      </c>
      <c r="X111" t="s">
        <v>92</v>
      </c>
      <c r="Z111" t="s">
        <v>92</v>
      </c>
      <c r="AA111" t="s">
        <v>92</v>
      </c>
      <c r="AB111" t="s">
        <v>92</v>
      </c>
    </row>
    <row r="112" spans="3:28">
      <c r="C112" t="s">
        <v>26</v>
      </c>
      <c r="H112" t="s">
        <v>92</v>
      </c>
      <c r="K112" t="s">
        <v>92</v>
      </c>
      <c r="L112" t="s">
        <v>103</v>
      </c>
      <c r="M112" t="s">
        <v>92</v>
      </c>
      <c r="N112" t="s">
        <v>92</v>
      </c>
      <c r="O112" t="s">
        <v>92</v>
      </c>
      <c r="Q112" t="s">
        <v>92</v>
      </c>
      <c r="U112" t="s">
        <v>92</v>
      </c>
      <c r="V112" t="s">
        <v>26</v>
      </c>
      <c r="X112" t="s">
        <v>92</v>
      </c>
      <c r="Z112" t="s">
        <v>92</v>
      </c>
      <c r="AA112" t="s">
        <v>92</v>
      </c>
      <c r="AB112" t="s">
        <v>92</v>
      </c>
    </row>
    <row r="113" spans="3:28">
      <c r="C113" t="s">
        <v>26</v>
      </c>
      <c r="H113" t="s">
        <v>92</v>
      </c>
      <c r="K113" t="s">
        <v>92</v>
      </c>
      <c r="L113" t="s">
        <v>103</v>
      </c>
      <c r="M113" t="s">
        <v>92</v>
      </c>
      <c r="N113" t="s">
        <v>92</v>
      </c>
      <c r="O113" t="s">
        <v>92</v>
      </c>
      <c r="Q113" t="s">
        <v>92</v>
      </c>
      <c r="U113" t="s">
        <v>92</v>
      </c>
      <c r="V113" t="s">
        <v>26</v>
      </c>
      <c r="X113" t="s">
        <v>92</v>
      </c>
      <c r="Z113" t="s">
        <v>92</v>
      </c>
      <c r="AA113" t="s">
        <v>92</v>
      </c>
      <c r="AB113" t="s">
        <v>92</v>
      </c>
    </row>
    <row r="114" spans="3:28">
      <c r="C114" t="s">
        <v>26</v>
      </c>
      <c r="H114" t="s">
        <v>92</v>
      </c>
      <c r="K114" t="s">
        <v>92</v>
      </c>
      <c r="L114" t="s">
        <v>103</v>
      </c>
      <c r="M114" t="s">
        <v>92</v>
      </c>
      <c r="N114" t="s">
        <v>92</v>
      </c>
      <c r="O114" t="s">
        <v>92</v>
      </c>
      <c r="Q114" t="s">
        <v>92</v>
      </c>
      <c r="U114" t="s">
        <v>92</v>
      </c>
      <c r="V114" t="s">
        <v>26</v>
      </c>
      <c r="X114" t="s">
        <v>92</v>
      </c>
      <c r="Z114" t="s">
        <v>92</v>
      </c>
      <c r="AA114" t="s">
        <v>92</v>
      </c>
      <c r="AB114" t="s">
        <v>92</v>
      </c>
    </row>
    <row r="115" spans="3:28">
      <c r="C115" t="s">
        <v>26</v>
      </c>
      <c r="H115" t="s">
        <v>92</v>
      </c>
      <c r="K115" t="s">
        <v>92</v>
      </c>
      <c r="L115" t="s">
        <v>103</v>
      </c>
      <c r="M115" t="s">
        <v>92</v>
      </c>
      <c r="N115" t="s">
        <v>92</v>
      </c>
      <c r="O115" t="s">
        <v>92</v>
      </c>
      <c r="Q115" t="s">
        <v>92</v>
      </c>
      <c r="U115" t="s">
        <v>92</v>
      </c>
      <c r="V115" t="s">
        <v>26</v>
      </c>
      <c r="X115" t="s">
        <v>92</v>
      </c>
      <c r="Z115" t="s">
        <v>92</v>
      </c>
      <c r="AA115" t="s">
        <v>92</v>
      </c>
      <c r="AB115" t="s">
        <v>92</v>
      </c>
    </row>
    <row r="116" spans="3:28">
      <c r="C116" t="s">
        <v>26</v>
      </c>
      <c r="H116" t="s">
        <v>92</v>
      </c>
      <c r="K116" t="s">
        <v>92</v>
      </c>
      <c r="L116" t="s">
        <v>103</v>
      </c>
      <c r="M116" t="s">
        <v>92</v>
      </c>
      <c r="N116" t="s">
        <v>92</v>
      </c>
      <c r="O116" t="s">
        <v>92</v>
      </c>
      <c r="Q116" t="s">
        <v>92</v>
      </c>
      <c r="U116" t="s">
        <v>92</v>
      </c>
      <c r="V116" t="s">
        <v>26</v>
      </c>
      <c r="X116" t="s">
        <v>92</v>
      </c>
      <c r="Z116" t="s">
        <v>92</v>
      </c>
      <c r="AA116" t="s">
        <v>92</v>
      </c>
      <c r="AB116" t="s">
        <v>92</v>
      </c>
    </row>
    <row r="117" spans="3:28">
      <c r="C117" t="s">
        <v>26</v>
      </c>
      <c r="H117" t="s">
        <v>92</v>
      </c>
      <c r="K117" t="s">
        <v>92</v>
      </c>
      <c r="L117" t="s">
        <v>103</v>
      </c>
      <c r="M117" t="s">
        <v>92</v>
      </c>
      <c r="N117" t="s">
        <v>92</v>
      </c>
      <c r="O117" t="s">
        <v>92</v>
      </c>
      <c r="Q117" t="s">
        <v>92</v>
      </c>
      <c r="U117" t="s">
        <v>92</v>
      </c>
      <c r="V117" t="s">
        <v>26</v>
      </c>
      <c r="X117" t="s">
        <v>92</v>
      </c>
      <c r="Z117" t="s">
        <v>92</v>
      </c>
      <c r="AA117" t="s">
        <v>92</v>
      </c>
      <c r="AB117" t="s">
        <v>92</v>
      </c>
    </row>
    <row r="118" spans="3:28">
      <c r="C118" t="s">
        <v>26</v>
      </c>
      <c r="H118" t="s">
        <v>92</v>
      </c>
      <c r="K118" t="s">
        <v>92</v>
      </c>
      <c r="L118" t="s">
        <v>103</v>
      </c>
      <c r="M118" t="s">
        <v>92</v>
      </c>
      <c r="N118" t="s">
        <v>92</v>
      </c>
      <c r="O118" t="s">
        <v>92</v>
      </c>
      <c r="Q118" t="s">
        <v>92</v>
      </c>
      <c r="U118" t="s">
        <v>92</v>
      </c>
      <c r="V118" t="s">
        <v>26</v>
      </c>
      <c r="X118" t="s">
        <v>92</v>
      </c>
      <c r="Z118" t="s">
        <v>92</v>
      </c>
      <c r="AA118" t="s">
        <v>92</v>
      </c>
      <c r="AB118" t="s">
        <v>92</v>
      </c>
    </row>
    <row r="119" spans="3:28">
      <c r="C119" t="s">
        <v>26</v>
      </c>
      <c r="H119" t="s">
        <v>92</v>
      </c>
      <c r="K119" t="s">
        <v>92</v>
      </c>
      <c r="L119" t="s">
        <v>103</v>
      </c>
      <c r="M119" t="s">
        <v>92</v>
      </c>
      <c r="N119" t="s">
        <v>92</v>
      </c>
      <c r="O119" t="s">
        <v>92</v>
      </c>
      <c r="Q119" t="s">
        <v>92</v>
      </c>
      <c r="U119" t="s">
        <v>92</v>
      </c>
      <c r="V119" t="s">
        <v>26</v>
      </c>
      <c r="X119" t="s">
        <v>92</v>
      </c>
      <c r="Z119" t="s">
        <v>92</v>
      </c>
      <c r="AA119" t="s">
        <v>92</v>
      </c>
      <c r="AB119" t="s">
        <v>92</v>
      </c>
    </row>
    <row r="120" spans="3:28">
      <c r="C120" t="s">
        <v>26</v>
      </c>
      <c r="H120" t="s">
        <v>92</v>
      </c>
      <c r="K120" t="s">
        <v>92</v>
      </c>
      <c r="L120" t="s">
        <v>103</v>
      </c>
      <c r="M120" t="s">
        <v>92</v>
      </c>
      <c r="N120" t="s">
        <v>92</v>
      </c>
      <c r="O120" t="s">
        <v>92</v>
      </c>
      <c r="Q120" t="s">
        <v>92</v>
      </c>
      <c r="U120" t="s">
        <v>92</v>
      </c>
      <c r="V120" t="s">
        <v>26</v>
      </c>
      <c r="X120" t="s">
        <v>92</v>
      </c>
      <c r="Z120" t="s">
        <v>92</v>
      </c>
      <c r="AA120" t="s">
        <v>92</v>
      </c>
      <c r="AB120" t="s">
        <v>92</v>
      </c>
    </row>
    <row r="121" spans="3:28">
      <c r="C121" t="s">
        <v>26</v>
      </c>
      <c r="H121" t="s">
        <v>92</v>
      </c>
      <c r="K121" t="s">
        <v>92</v>
      </c>
      <c r="L121" t="s">
        <v>103</v>
      </c>
      <c r="M121" t="s">
        <v>92</v>
      </c>
      <c r="N121" t="s">
        <v>92</v>
      </c>
      <c r="O121" t="s">
        <v>92</v>
      </c>
      <c r="Q121" t="s">
        <v>92</v>
      </c>
      <c r="U121" t="s">
        <v>92</v>
      </c>
      <c r="V121" t="s">
        <v>26</v>
      </c>
      <c r="X121" t="s">
        <v>92</v>
      </c>
      <c r="Z121" t="s">
        <v>92</v>
      </c>
      <c r="AA121" t="s">
        <v>92</v>
      </c>
      <c r="AB121" t="s">
        <v>92</v>
      </c>
    </row>
    <row r="122" spans="3:28">
      <c r="C122" t="s">
        <v>26</v>
      </c>
      <c r="H122" t="s">
        <v>92</v>
      </c>
      <c r="K122" t="s">
        <v>92</v>
      </c>
      <c r="L122" t="s">
        <v>103</v>
      </c>
      <c r="M122" t="s">
        <v>92</v>
      </c>
      <c r="N122" t="s">
        <v>92</v>
      </c>
      <c r="O122" t="s">
        <v>92</v>
      </c>
      <c r="Q122" t="s">
        <v>92</v>
      </c>
      <c r="U122" t="s">
        <v>92</v>
      </c>
      <c r="V122" t="s">
        <v>26</v>
      </c>
      <c r="X122" t="s">
        <v>92</v>
      </c>
      <c r="Z122" t="s">
        <v>92</v>
      </c>
      <c r="AA122" t="s">
        <v>92</v>
      </c>
      <c r="AB122" t="s">
        <v>92</v>
      </c>
    </row>
    <row r="123" spans="3:28">
      <c r="C123" t="s">
        <v>26</v>
      </c>
      <c r="H123" t="s">
        <v>92</v>
      </c>
      <c r="K123" t="s">
        <v>92</v>
      </c>
      <c r="L123" t="s">
        <v>103</v>
      </c>
      <c r="M123" t="s">
        <v>92</v>
      </c>
      <c r="N123" t="s">
        <v>92</v>
      </c>
      <c r="O123" t="s">
        <v>92</v>
      </c>
      <c r="Q123" t="s">
        <v>92</v>
      </c>
      <c r="U123" t="s">
        <v>92</v>
      </c>
      <c r="V123" t="s">
        <v>26</v>
      </c>
      <c r="X123" t="s">
        <v>92</v>
      </c>
      <c r="Z123" t="s">
        <v>92</v>
      </c>
      <c r="AA123" t="s">
        <v>92</v>
      </c>
      <c r="AB123" t="s">
        <v>92</v>
      </c>
    </row>
    <row r="124" spans="3:28">
      <c r="C124" t="s">
        <v>26</v>
      </c>
      <c r="H124" t="s">
        <v>92</v>
      </c>
      <c r="K124" t="s">
        <v>92</v>
      </c>
      <c r="L124" t="s">
        <v>103</v>
      </c>
      <c r="M124" t="s">
        <v>92</v>
      </c>
      <c r="N124" t="s">
        <v>92</v>
      </c>
      <c r="O124" t="s">
        <v>92</v>
      </c>
      <c r="Q124" t="s">
        <v>92</v>
      </c>
      <c r="U124" t="s">
        <v>92</v>
      </c>
      <c r="V124" t="s">
        <v>26</v>
      </c>
      <c r="X124" t="s">
        <v>92</v>
      </c>
      <c r="Z124" t="s">
        <v>92</v>
      </c>
      <c r="AA124" t="s">
        <v>92</v>
      </c>
      <c r="AB124" t="s">
        <v>92</v>
      </c>
    </row>
    <row r="125" spans="3:28">
      <c r="C125" t="s">
        <v>26</v>
      </c>
      <c r="H125" t="s">
        <v>92</v>
      </c>
      <c r="K125" t="s">
        <v>92</v>
      </c>
      <c r="L125" t="s">
        <v>103</v>
      </c>
      <c r="M125" t="s">
        <v>92</v>
      </c>
      <c r="N125" t="s">
        <v>92</v>
      </c>
      <c r="O125" t="s">
        <v>92</v>
      </c>
      <c r="Q125" t="s">
        <v>92</v>
      </c>
      <c r="U125" t="s">
        <v>92</v>
      </c>
      <c r="V125" t="s">
        <v>26</v>
      </c>
      <c r="X125" t="s">
        <v>92</v>
      </c>
      <c r="Z125" t="s">
        <v>92</v>
      </c>
      <c r="AA125" t="s">
        <v>92</v>
      </c>
      <c r="AB125" t="s">
        <v>92</v>
      </c>
    </row>
    <row r="126" spans="3:28">
      <c r="C126" t="s">
        <v>26</v>
      </c>
      <c r="H126" t="s">
        <v>92</v>
      </c>
      <c r="K126" t="s">
        <v>92</v>
      </c>
      <c r="L126" t="s">
        <v>103</v>
      </c>
      <c r="M126" t="s">
        <v>92</v>
      </c>
      <c r="N126" t="s">
        <v>92</v>
      </c>
      <c r="O126" t="s">
        <v>92</v>
      </c>
      <c r="Q126" t="s">
        <v>92</v>
      </c>
      <c r="U126" t="s">
        <v>92</v>
      </c>
      <c r="V126" t="s">
        <v>26</v>
      </c>
      <c r="X126" t="s">
        <v>92</v>
      </c>
      <c r="Z126" t="s">
        <v>92</v>
      </c>
      <c r="AA126" t="s">
        <v>92</v>
      </c>
      <c r="AB126" t="s">
        <v>92</v>
      </c>
    </row>
    <row r="127" spans="3:28">
      <c r="C127" t="s">
        <v>26</v>
      </c>
      <c r="H127" t="s">
        <v>92</v>
      </c>
      <c r="K127" t="s">
        <v>92</v>
      </c>
      <c r="L127" t="s">
        <v>103</v>
      </c>
      <c r="M127" t="s">
        <v>92</v>
      </c>
      <c r="N127" t="s">
        <v>92</v>
      </c>
      <c r="O127" t="s">
        <v>92</v>
      </c>
      <c r="Q127" t="s">
        <v>92</v>
      </c>
      <c r="U127" t="s">
        <v>92</v>
      </c>
      <c r="V127" t="s">
        <v>26</v>
      </c>
      <c r="X127" t="s">
        <v>92</v>
      </c>
      <c r="Z127" t="s">
        <v>92</v>
      </c>
      <c r="AA127" t="s">
        <v>92</v>
      </c>
      <c r="AB127" t="s">
        <v>92</v>
      </c>
    </row>
    <row r="128" spans="3:28">
      <c r="C128" t="s">
        <v>26</v>
      </c>
      <c r="H128" t="s">
        <v>92</v>
      </c>
      <c r="K128" t="s">
        <v>92</v>
      </c>
      <c r="L128" t="s">
        <v>103</v>
      </c>
      <c r="M128" t="s">
        <v>92</v>
      </c>
      <c r="N128" t="s">
        <v>92</v>
      </c>
      <c r="O128" t="s">
        <v>92</v>
      </c>
      <c r="Q128" t="s">
        <v>92</v>
      </c>
      <c r="U128" t="s">
        <v>92</v>
      </c>
      <c r="V128" t="s">
        <v>26</v>
      </c>
      <c r="X128" t="s">
        <v>92</v>
      </c>
      <c r="Z128" t="s">
        <v>92</v>
      </c>
      <c r="AA128" t="s">
        <v>92</v>
      </c>
      <c r="AB128" t="s">
        <v>92</v>
      </c>
    </row>
    <row r="129" spans="3:28">
      <c r="C129" t="s">
        <v>26</v>
      </c>
      <c r="H129" t="s">
        <v>92</v>
      </c>
      <c r="K129" t="s">
        <v>92</v>
      </c>
      <c r="L129" t="s">
        <v>103</v>
      </c>
      <c r="M129" t="s">
        <v>92</v>
      </c>
      <c r="N129" t="s">
        <v>92</v>
      </c>
      <c r="O129" t="s">
        <v>92</v>
      </c>
      <c r="Q129" t="s">
        <v>92</v>
      </c>
      <c r="U129" t="s">
        <v>92</v>
      </c>
      <c r="V129" t="s">
        <v>26</v>
      </c>
      <c r="X129" t="s">
        <v>92</v>
      </c>
      <c r="Z129" t="s">
        <v>92</v>
      </c>
      <c r="AA129" t="s">
        <v>92</v>
      </c>
      <c r="AB129" t="s">
        <v>92</v>
      </c>
    </row>
    <row r="130" spans="3:28">
      <c r="C130" t="s">
        <v>26</v>
      </c>
      <c r="H130" t="s">
        <v>92</v>
      </c>
      <c r="K130" t="s">
        <v>92</v>
      </c>
      <c r="L130" t="s">
        <v>103</v>
      </c>
      <c r="M130" t="s">
        <v>92</v>
      </c>
      <c r="N130" t="s">
        <v>92</v>
      </c>
      <c r="O130" t="s">
        <v>92</v>
      </c>
      <c r="Q130" t="s">
        <v>92</v>
      </c>
      <c r="U130" t="s">
        <v>92</v>
      </c>
      <c r="V130" t="s">
        <v>26</v>
      </c>
      <c r="X130" t="s">
        <v>92</v>
      </c>
      <c r="Z130" t="s">
        <v>92</v>
      </c>
      <c r="AA130" t="s">
        <v>92</v>
      </c>
      <c r="AB130" t="s">
        <v>92</v>
      </c>
    </row>
    <row r="131" spans="3:28">
      <c r="C131" t="s">
        <v>26</v>
      </c>
      <c r="H131" t="s">
        <v>92</v>
      </c>
      <c r="K131" t="s">
        <v>92</v>
      </c>
      <c r="L131" t="s">
        <v>103</v>
      </c>
      <c r="M131" t="s">
        <v>92</v>
      </c>
      <c r="N131" t="s">
        <v>92</v>
      </c>
      <c r="O131" t="s">
        <v>92</v>
      </c>
      <c r="Q131" t="s">
        <v>92</v>
      </c>
      <c r="U131" t="s">
        <v>92</v>
      </c>
      <c r="V131" t="s">
        <v>26</v>
      </c>
      <c r="X131" t="s">
        <v>92</v>
      </c>
      <c r="Z131" t="s">
        <v>92</v>
      </c>
      <c r="AA131" t="s">
        <v>92</v>
      </c>
      <c r="AB131" t="s">
        <v>92</v>
      </c>
    </row>
    <row r="132" spans="3:28">
      <c r="C132" t="s">
        <v>26</v>
      </c>
      <c r="H132" t="s">
        <v>92</v>
      </c>
      <c r="K132" t="s">
        <v>92</v>
      </c>
      <c r="L132" t="s">
        <v>103</v>
      </c>
      <c r="M132" t="s">
        <v>92</v>
      </c>
      <c r="N132" t="s">
        <v>92</v>
      </c>
      <c r="O132" t="s">
        <v>92</v>
      </c>
      <c r="Q132" t="s">
        <v>92</v>
      </c>
      <c r="U132" t="s">
        <v>92</v>
      </c>
      <c r="V132" t="s">
        <v>26</v>
      </c>
      <c r="X132" t="s">
        <v>92</v>
      </c>
      <c r="Z132" t="s">
        <v>92</v>
      </c>
      <c r="AA132" t="s">
        <v>92</v>
      </c>
      <c r="AB132" t="s">
        <v>92</v>
      </c>
    </row>
    <row r="133" spans="3:28">
      <c r="C133" t="s">
        <v>26</v>
      </c>
      <c r="H133" t="s">
        <v>92</v>
      </c>
      <c r="K133" t="s">
        <v>92</v>
      </c>
      <c r="L133" t="s">
        <v>103</v>
      </c>
      <c r="M133" t="s">
        <v>92</v>
      </c>
      <c r="N133" t="s">
        <v>92</v>
      </c>
      <c r="O133" t="s">
        <v>92</v>
      </c>
      <c r="Q133" t="s">
        <v>92</v>
      </c>
      <c r="U133" t="s">
        <v>92</v>
      </c>
      <c r="V133" t="s">
        <v>26</v>
      </c>
      <c r="X133" t="s">
        <v>92</v>
      </c>
      <c r="Z133" t="s">
        <v>92</v>
      </c>
      <c r="AA133" t="s">
        <v>92</v>
      </c>
      <c r="AB133" t="s">
        <v>92</v>
      </c>
    </row>
    <row r="134" spans="3:28">
      <c r="C134" t="s">
        <v>26</v>
      </c>
      <c r="H134" t="s">
        <v>92</v>
      </c>
      <c r="K134" t="s">
        <v>92</v>
      </c>
      <c r="L134" t="s">
        <v>103</v>
      </c>
      <c r="M134" t="s">
        <v>92</v>
      </c>
      <c r="N134" t="s">
        <v>92</v>
      </c>
      <c r="O134" t="s">
        <v>92</v>
      </c>
      <c r="Q134" t="s">
        <v>92</v>
      </c>
      <c r="U134" t="s">
        <v>92</v>
      </c>
      <c r="V134" t="s">
        <v>26</v>
      </c>
      <c r="X134" t="s">
        <v>92</v>
      </c>
      <c r="Z134" t="s">
        <v>92</v>
      </c>
      <c r="AA134" t="s">
        <v>92</v>
      </c>
      <c r="AB134" t="s">
        <v>92</v>
      </c>
    </row>
    <row r="135" spans="3:28">
      <c r="C135" t="s">
        <v>26</v>
      </c>
      <c r="H135" t="s">
        <v>92</v>
      </c>
      <c r="K135" t="s">
        <v>92</v>
      </c>
      <c r="L135" t="s">
        <v>103</v>
      </c>
      <c r="M135" t="s">
        <v>92</v>
      </c>
      <c r="N135" t="s">
        <v>92</v>
      </c>
      <c r="O135" t="s">
        <v>92</v>
      </c>
      <c r="Q135" t="s">
        <v>92</v>
      </c>
      <c r="U135" t="s">
        <v>92</v>
      </c>
      <c r="V135" t="s">
        <v>26</v>
      </c>
      <c r="X135" t="s">
        <v>92</v>
      </c>
      <c r="Z135" t="s">
        <v>92</v>
      </c>
      <c r="AA135" t="s">
        <v>92</v>
      </c>
      <c r="AB135" t="s">
        <v>92</v>
      </c>
    </row>
    <row r="136" spans="3:28">
      <c r="C136" t="s">
        <v>26</v>
      </c>
      <c r="H136" t="s">
        <v>92</v>
      </c>
      <c r="K136" t="s">
        <v>92</v>
      </c>
      <c r="L136" t="s">
        <v>103</v>
      </c>
      <c r="M136" t="s">
        <v>92</v>
      </c>
      <c r="N136" t="s">
        <v>92</v>
      </c>
      <c r="O136" t="s">
        <v>92</v>
      </c>
      <c r="Q136" t="s">
        <v>92</v>
      </c>
      <c r="U136" t="s">
        <v>92</v>
      </c>
      <c r="V136" t="s">
        <v>26</v>
      </c>
      <c r="X136" t="s">
        <v>92</v>
      </c>
      <c r="Z136" t="s">
        <v>92</v>
      </c>
      <c r="AA136" t="s">
        <v>92</v>
      </c>
      <c r="AB136" t="s">
        <v>92</v>
      </c>
    </row>
    <row r="137" spans="3:28">
      <c r="C137" t="s">
        <v>26</v>
      </c>
      <c r="H137" t="s">
        <v>92</v>
      </c>
      <c r="K137" t="s">
        <v>92</v>
      </c>
      <c r="L137" t="s">
        <v>103</v>
      </c>
      <c r="M137" t="s">
        <v>92</v>
      </c>
      <c r="N137" t="s">
        <v>92</v>
      </c>
      <c r="O137" t="s">
        <v>92</v>
      </c>
      <c r="Q137" t="s">
        <v>92</v>
      </c>
      <c r="U137" t="s">
        <v>92</v>
      </c>
      <c r="V137" t="s">
        <v>26</v>
      </c>
      <c r="X137" t="s">
        <v>92</v>
      </c>
      <c r="Z137" t="s">
        <v>92</v>
      </c>
      <c r="AA137" t="s">
        <v>92</v>
      </c>
      <c r="AB137" t="s">
        <v>92</v>
      </c>
    </row>
    <row r="138" spans="3:28">
      <c r="C138" t="s">
        <v>26</v>
      </c>
      <c r="H138" t="s">
        <v>92</v>
      </c>
      <c r="K138" t="s">
        <v>92</v>
      </c>
      <c r="L138" t="s">
        <v>103</v>
      </c>
      <c r="M138" t="s">
        <v>92</v>
      </c>
      <c r="N138" t="s">
        <v>92</v>
      </c>
      <c r="O138" t="s">
        <v>92</v>
      </c>
      <c r="Q138" t="s">
        <v>92</v>
      </c>
      <c r="U138" t="s">
        <v>92</v>
      </c>
      <c r="V138" t="s">
        <v>26</v>
      </c>
      <c r="X138" t="s">
        <v>92</v>
      </c>
      <c r="Z138" t="s">
        <v>92</v>
      </c>
      <c r="AA138" t="s">
        <v>92</v>
      </c>
      <c r="AB138" t="s">
        <v>92</v>
      </c>
    </row>
    <row r="139" spans="3:28">
      <c r="C139" t="s">
        <v>26</v>
      </c>
      <c r="H139" t="s">
        <v>92</v>
      </c>
      <c r="K139" t="s">
        <v>92</v>
      </c>
      <c r="L139" t="s">
        <v>103</v>
      </c>
      <c r="M139" t="s">
        <v>92</v>
      </c>
      <c r="N139" t="s">
        <v>92</v>
      </c>
      <c r="O139" t="s">
        <v>92</v>
      </c>
      <c r="Q139" t="s">
        <v>92</v>
      </c>
      <c r="U139" t="s">
        <v>92</v>
      </c>
      <c r="V139" t="s">
        <v>26</v>
      </c>
      <c r="X139" t="s">
        <v>92</v>
      </c>
      <c r="Z139" t="s">
        <v>92</v>
      </c>
      <c r="AA139" t="s">
        <v>92</v>
      </c>
      <c r="AB139" t="s">
        <v>92</v>
      </c>
    </row>
    <row r="140" spans="3:28">
      <c r="C140" t="s">
        <v>26</v>
      </c>
      <c r="H140" t="s">
        <v>92</v>
      </c>
      <c r="K140" t="s">
        <v>92</v>
      </c>
      <c r="L140" t="s">
        <v>103</v>
      </c>
      <c r="M140" t="s">
        <v>92</v>
      </c>
      <c r="N140" t="s">
        <v>92</v>
      </c>
      <c r="O140" t="s">
        <v>92</v>
      </c>
      <c r="Q140" t="s">
        <v>92</v>
      </c>
      <c r="U140" t="s">
        <v>92</v>
      </c>
      <c r="V140" t="s">
        <v>26</v>
      </c>
      <c r="X140" t="s">
        <v>92</v>
      </c>
      <c r="Z140" t="s">
        <v>92</v>
      </c>
      <c r="AA140" t="s">
        <v>92</v>
      </c>
      <c r="AB140" t="s">
        <v>92</v>
      </c>
    </row>
    <row r="141" spans="3:28">
      <c r="C141" t="s">
        <v>26</v>
      </c>
      <c r="H141" t="s">
        <v>92</v>
      </c>
      <c r="K141" t="s">
        <v>92</v>
      </c>
      <c r="L141" t="s">
        <v>103</v>
      </c>
      <c r="M141" t="s">
        <v>92</v>
      </c>
      <c r="N141" t="s">
        <v>92</v>
      </c>
      <c r="O141" t="s">
        <v>92</v>
      </c>
      <c r="Q141" t="s">
        <v>92</v>
      </c>
      <c r="U141" t="s">
        <v>92</v>
      </c>
      <c r="V141" t="s">
        <v>26</v>
      </c>
      <c r="X141" t="s">
        <v>92</v>
      </c>
      <c r="Z141" t="s">
        <v>92</v>
      </c>
      <c r="AA141" t="s">
        <v>92</v>
      </c>
      <c r="AB141" t="s">
        <v>92</v>
      </c>
    </row>
    <row r="142" spans="3:28">
      <c r="C142" t="s">
        <v>26</v>
      </c>
      <c r="H142" t="s">
        <v>92</v>
      </c>
      <c r="K142" t="s">
        <v>92</v>
      </c>
      <c r="L142" t="s">
        <v>103</v>
      </c>
      <c r="M142" t="s">
        <v>92</v>
      </c>
      <c r="N142" t="s">
        <v>92</v>
      </c>
      <c r="O142" t="s">
        <v>92</v>
      </c>
      <c r="Q142" t="s">
        <v>92</v>
      </c>
      <c r="U142" t="s">
        <v>92</v>
      </c>
      <c r="V142" t="s">
        <v>26</v>
      </c>
      <c r="X142" t="s">
        <v>92</v>
      </c>
      <c r="Z142" t="s">
        <v>92</v>
      </c>
      <c r="AA142" t="s">
        <v>92</v>
      </c>
      <c r="AB142" t="s">
        <v>92</v>
      </c>
    </row>
    <row r="143" spans="3:28">
      <c r="C143" t="s">
        <v>26</v>
      </c>
      <c r="H143" t="s">
        <v>92</v>
      </c>
      <c r="K143" t="s">
        <v>92</v>
      </c>
      <c r="L143" t="s">
        <v>103</v>
      </c>
      <c r="M143" t="s">
        <v>92</v>
      </c>
      <c r="N143" t="s">
        <v>92</v>
      </c>
      <c r="O143" t="s">
        <v>92</v>
      </c>
      <c r="Q143" t="s">
        <v>92</v>
      </c>
      <c r="U143" t="s">
        <v>92</v>
      </c>
      <c r="V143" t="s">
        <v>26</v>
      </c>
      <c r="X143" t="s">
        <v>92</v>
      </c>
      <c r="Z143" t="s">
        <v>92</v>
      </c>
      <c r="AA143" t="s">
        <v>92</v>
      </c>
      <c r="AB143" t="s">
        <v>92</v>
      </c>
    </row>
    <row r="144" spans="3:28">
      <c r="C144" t="s">
        <v>26</v>
      </c>
      <c r="H144" t="s">
        <v>92</v>
      </c>
      <c r="K144" t="s">
        <v>92</v>
      </c>
      <c r="L144" t="s">
        <v>103</v>
      </c>
      <c r="M144" t="s">
        <v>92</v>
      </c>
      <c r="N144" t="s">
        <v>92</v>
      </c>
      <c r="O144" t="s">
        <v>92</v>
      </c>
      <c r="Q144" t="s">
        <v>92</v>
      </c>
      <c r="U144" t="s">
        <v>92</v>
      </c>
      <c r="V144" t="s">
        <v>26</v>
      </c>
      <c r="X144" t="s">
        <v>92</v>
      </c>
      <c r="Z144" t="s">
        <v>92</v>
      </c>
      <c r="AA144" t="s">
        <v>92</v>
      </c>
      <c r="AB144" t="s">
        <v>92</v>
      </c>
    </row>
    <row r="145" spans="3:28">
      <c r="C145" t="s">
        <v>26</v>
      </c>
      <c r="H145" t="s">
        <v>92</v>
      </c>
      <c r="K145" t="s">
        <v>92</v>
      </c>
      <c r="L145" t="s">
        <v>103</v>
      </c>
      <c r="M145" t="s">
        <v>92</v>
      </c>
      <c r="N145" t="s">
        <v>92</v>
      </c>
      <c r="O145" t="s">
        <v>92</v>
      </c>
      <c r="Q145" t="s">
        <v>92</v>
      </c>
      <c r="U145" t="s">
        <v>92</v>
      </c>
      <c r="V145" t="s">
        <v>26</v>
      </c>
      <c r="X145" t="s">
        <v>92</v>
      </c>
      <c r="Z145" t="s">
        <v>92</v>
      </c>
      <c r="AA145" t="s">
        <v>92</v>
      </c>
      <c r="AB145" t="s">
        <v>92</v>
      </c>
    </row>
    <row r="146" spans="3:28">
      <c r="C146" t="s">
        <v>26</v>
      </c>
      <c r="H146" t="s">
        <v>92</v>
      </c>
      <c r="K146" t="s">
        <v>92</v>
      </c>
      <c r="L146" t="s">
        <v>103</v>
      </c>
      <c r="M146" t="s">
        <v>92</v>
      </c>
      <c r="N146" t="s">
        <v>92</v>
      </c>
      <c r="O146" t="s">
        <v>92</v>
      </c>
      <c r="Q146" t="s">
        <v>92</v>
      </c>
      <c r="U146" t="s">
        <v>92</v>
      </c>
      <c r="V146" t="s">
        <v>26</v>
      </c>
      <c r="X146" t="s">
        <v>92</v>
      </c>
      <c r="Z146" t="s">
        <v>92</v>
      </c>
      <c r="AA146" t="s">
        <v>92</v>
      </c>
      <c r="AB146" t="s">
        <v>92</v>
      </c>
    </row>
    <row r="147" spans="3:28">
      <c r="C147" t="s">
        <v>26</v>
      </c>
      <c r="H147" t="s">
        <v>92</v>
      </c>
      <c r="K147" t="s">
        <v>92</v>
      </c>
      <c r="L147" t="s">
        <v>103</v>
      </c>
      <c r="M147" t="s">
        <v>92</v>
      </c>
      <c r="N147" t="s">
        <v>92</v>
      </c>
      <c r="O147" t="s">
        <v>92</v>
      </c>
      <c r="Q147" t="s">
        <v>92</v>
      </c>
      <c r="U147" t="s">
        <v>92</v>
      </c>
      <c r="V147" t="s">
        <v>26</v>
      </c>
      <c r="X147" t="s">
        <v>92</v>
      </c>
      <c r="Z147" t="s">
        <v>92</v>
      </c>
      <c r="AA147" t="s">
        <v>92</v>
      </c>
      <c r="AB147" t="s">
        <v>92</v>
      </c>
    </row>
    <row r="148" spans="3:28">
      <c r="C148" t="s">
        <v>26</v>
      </c>
      <c r="H148" t="s">
        <v>92</v>
      </c>
      <c r="K148" t="s">
        <v>92</v>
      </c>
      <c r="L148" t="s">
        <v>103</v>
      </c>
      <c r="M148" t="s">
        <v>92</v>
      </c>
      <c r="N148" t="s">
        <v>92</v>
      </c>
      <c r="O148" t="s">
        <v>92</v>
      </c>
      <c r="Q148" t="s">
        <v>92</v>
      </c>
      <c r="U148" t="s">
        <v>92</v>
      </c>
      <c r="V148" t="s">
        <v>26</v>
      </c>
      <c r="X148" t="s">
        <v>92</v>
      </c>
      <c r="Z148" t="s">
        <v>92</v>
      </c>
      <c r="AA148" t="s">
        <v>92</v>
      </c>
      <c r="AB148" t="s">
        <v>92</v>
      </c>
    </row>
    <row r="149" spans="3:28">
      <c r="C149" t="s">
        <v>26</v>
      </c>
      <c r="H149" t="s">
        <v>92</v>
      </c>
      <c r="K149" t="s">
        <v>92</v>
      </c>
      <c r="L149" t="s">
        <v>103</v>
      </c>
      <c r="M149" t="s">
        <v>92</v>
      </c>
      <c r="N149" t="s">
        <v>92</v>
      </c>
      <c r="O149" t="s">
        <v>92</v>
      </c>
      <c r="Q149" t="s">
        <v>92</v>
      </c>
      <c r="U149" t="s">
        <v>92</v>
      </c>
      <c r="V149" t="s">
        <v>26</v>
      </c>
      <c r="X149" t="s">
        <v>92</v>
      </c>
      <c r="Z149" t="s">
        <v>92</v>
      </c>
      <c r="AA149" t="s">
        <v>92</v>
      </c>
      <c r="AB149" t="s">
        <v>92</v>
      </c>
    </row>
    <row r="150" spans="3:28">
      <c r="C150" t="s">
        <v>26</v>
      </c>
      <c r="H150" t="s">
        <v>92</v>
      </c>
      <c r="K150" t="s">
        <v>92</v>
      </c>
      <c r="L150" t="s">
        <v>103</v>
      </c>
      <c r="M150" t="s">
        <v>92</v>
      </c>
      <c r="N150" t="s">
        <v>92</v>
      </c>
      <c r="O150" t="s">
        <v>92</v>
      </c>
      <c r="Q150" t="s">
        <v>92</v>
      </c>
      <c r="U150" t="s">
        <v>92</v>
      </c>
      <c r="V150" t="s">
        <v>26</v>
      </c>
      <c r="X150" t="s">
        <v>92</v>
      </c>
      <c r="Z150" t="s">
        <v>92</v>
      </c>
      <c r="AA150" t="s">
        <v>92</v>
      </c>
      <c r="AB150" t="s">
        <v>92</v>
      </c>
    </row>
    <row r="151" spans="3:28">
      <c r="C151" t="s">
        <v>26</v>
      </c>
      <c r="H151" t="s">
        <v>92</v>
      </c>
      <c r="K151" t="s">
        <v>92</v>
      </c>
      <c r="L151" t="s">
        <v>103</v>
      </c>
      <c r="M151" t="s">
        <v>92</v>
      </c>
      <c r="N151" t="s">
        <v>92</v>
      </c>
      <c r="O151" t="s">
        <v>92</v>
      </c>
      <c r="Q151" t="s">
        <v>92</v>
      </c>
      <c r="U151" t="s">
        <v>92</v>
      </c>
      <c r="V151" t="s">
        <v>26</v>
      </c>
      <c r="X151" t="s">
        <v>92</v>
      </c>
      <c r="Z151" t="s">
        <v>92</v>
      </c>
      <c r="AA151" t="s">
        <v>92</v>
      </c>
      <c r="AB151" t="s">
        <v>92</v>
      </c>
    </row>
    <row r="152" spans="3:28">
      <c r="C152" t="s">
        <v>26</v>
      </c>
      <c r="H152" t="s">
        <v>92</v>
      </c>
      <c r="K152" t="s">
        <v>92</v>
      </c>
      <c r="L152" t="s">
        <v>103</v>
      </c>
      <c r="M152" t="s">
        <v>92</v>
      </c>
      <c r="N152" t="s">
        <v>92</v>
      </c>
      <c r="O152" t="s">
        <v>92</v>
      </c>
      <c r="Q152" t="s">
        <v>92</v>
      </c>
      <c r="U152" t="s">
        <v>92</v>
      </c>
      <c r="V152" t="s">
        <v>26</v>
      </c>
      <c r="X152" t="s">
        <v>92</v>
      </c>
      <c r="Z152" t="s">
        <v>92</v>
      </c>
      <c r="AA152" t="s">
        <v>92</v>
      </c>
      <c r="AB152" t="s">
        <v>92</v>
      </c>
    </row>
    <row r="153" spans="3:28">
      <c r="C153" t="s">
        <v>26</v>
      </c>
      <c r="H153" t="s">
        <v>92</v>
      </c>
      <c r="K153" t="s">
        <v>92</v>
      </c>
      <c r="L153" t="s">
        <v>103</v>
      </c>
      <c r="M153" t="s">
        <v>92</v>
      </c>
      <c r="N153" t="s">
        <v>92</v>
      </c>
      <c r="O153" t="s">
        <v>92</v>
      </c>
      <c r="Q153" t="s">
        <v>92</v>
      </c>
      <c r="U153" t="s">
        <v>92</v>
      </c>
      <c r="V153" t="s">
        <v>26</v>
      </c>
      <c r="X153" t="s">
        <v>92</v>
      </c>
      <c r="Z153" t="s">
        <v>92</v>
      </c>
      <c r="AA153" t="s">
        <v>92</v>
      </c>
      <c r="AB153" t="s">
        <v>92</v>
      </c>
    </row>
    <row r="154" spans="3:28">
      <c r="C154" t="s">
        <v>26</v>
      </c>
      <c r="H154" t="s">
        <v>92</v>
      </c>
      <c r="K154" t="s">
        <v>92</v>
      </c>
      <c r="L154" t="s">
        <v>103</v>
      </c>
      <c r="M154" t="s">
        <v>92</v>
      </c>
      <c r="N154" t="s">
        <v>92</v>
      </c>
      <c r="O154" t="s">
        <v>92</v>
      </c>
      <c r="Q154" t="s">
        <v>92</v>
      </c>
      <c r="U154" t="s">
        <v>92</v>
      </c>
      <c r="V154" t="s">
        <v>26</v>
      </c>
      <c r="X154" t="s">
        <v>92</v>
      </c>
      <c r="Z154" t="s">
        <v>92</v>
      </c>
      <c r="AA154" t="s">
        <v>92</v>
      </c>
      <c r="AB154" t="s">
        <v>92</v>
      </c>
    </row>
    <row r="155" spans="3:28">
      <c r="C155" t="s">
        <v>26</v>
      </c>
      <c r="H155" t="s">
        <v>92</v>
      </c>
      <c r="K155" t="s">
        <v>92</v>
      </c>
      <c r="L155" t="s">
        <v>103</v>
      </c>
      <c r="M155" t="s">
        <v>92</v>
      </c>
      <c r="N155" t="s">
        <v>92</v>
      </c>
      <c r="O155" t="s">
        <v>92</v>
      </c>
      <c r="Q155" t="s">
        <v>92</v>
      </c>
      <c r="U155" t="s">
        <v>92</v>
      </c>
      <c r="V155" t="s">
        <v>26</v>
      </c>
      <c r="X155" t="s">
        <v>92</v>
      </c>
      <c r="Z155" t="s">
        <v>92</v>
      </c>
      <c r="AA155" t="s">
        <v>92</v>
      </c>
      <c r="AB155" t="s">
        <v>92</v>
      </c>
    </row>
    <row r="156" spans="3:28">
      <c r="C156" t="s">
        <v>26</v>
      </c>
      <c r="H156" t="s">
        <v>92</v>
      </c>
      <c r="K156" t="s">
        <v>92</v>
      </c>
      <c r="L156" t="s">
        <v>103</v>
      </c>
      <c r="M156" t="s">
        <v>92</v>
      </c>
      <c r="N156" t="s">
        <v>92</v>
      </c>
      <c r="O156" t="s">
        <v>92</v>
      </c>
      <c r="Q156" t="s">
        <v>92</v>
      </c>
      <c r="U156" t="s">
        <v>92</v>
      </c>
      <c r="V156" t="s">
        <v>26</v>
      </c>
      <c r="X156" t="s">
        <v>92</v>
      </c>
      <c r="Z156" t="s">
        <v>92</v>
      </c>
      <c r="AA156" t="s">
        <v>92</v>
      </c>
      <c r="AB156" t="s">
        <v>92</v>
      </c>
    </row>
    <row r="157" spans="3:28">
      <c r="C157" t="s">
        <v>26</v>
      </c>
      <c r="H157" t="s">
        <v>92</v>
      </c>
      <c r="K157" t="s">
        <v>92</v>
      </c>
      <c r="L157" t="s">
        <v>103</v>
      </c>
      <c r="M157" t="s">
        <v>92</v>
      </c>
      <c r="N157" t="s">
        <v>92</v>
      </c>
      <c r="O157" t="s">
        <v>92</v>
      </c>
      <c r="Q157" t="s">
        <v>92</v>
      </c>
      <c r="U157" t="s">
        <v>92</v>
      </c>
      <c r="V157" t="s">
        <v>26</v>
      </c>
      <c r="X157" t="s">
        <v>92</v>
      </c>
      <c r="Z157" t="s">
        <v>92</v>
      </c>
      <c r="AA157" t="s">
        <v>92</v>
      </c>
      <c r="AB157" t="s">
        <v>92</v>
      </c>
    </row>
    <row r="158" spans="3:28">
      <c r="C158" t="s">
        <v>26</v>
      </c>
      <c r="H158" t="s">
        <v>92</v>
      </c>
      <c r="K158" t="s">
        <v>92</v>
      </c>
      <c r="L158" t="s">
        <v>103</v>
      </c>
      <c r="M158" t="s">
        <v>92</v>
      </c>
      <c r="N158" t="s">
        <v>92</v>
      </c>
      <c r="O158" t="s">
        <v>92</v>
      </c>
      <c r="Q158" t="s">
        <v>92</v>
      </c>
      <c r="U158" t="s">
        <v>92</v>
      </c>
      <c r="V158" t="s">
        <v>26</v>
      </c>
      <c r="X158" t="s">
        <v>92</v>
      </c>
      <c r="Z158" t="s">
        <v>92</v>
      </c>
      <c r="AA158" t="s">
        <v>92</v>
      </c>
      <c r="AB158" t="s">
        <v>92</v>
      </c>
    </row>
    <row r="159" spans="3:28">
      <c r="C159" t="s">
        <v>26</v>
      </c>
      <c r="H159" t="s">
        <v>92</v>
      </c>
      <c r="K159" t="s">
        <v>92</v>
      </c>
      <c r="L159" t="s">
        <v>103</v>
      </c>
      <c r="M159" t="s">
        <v>92</v>
      </c>
      <c r="N159" t="s">
        <v>92</v>
      </c>
      <c r="O159" t="s">
        <v>92</v>
      </c>
      <c r="Q159" t="s">
        <v>92</v>
      </c>
      <c r="U159" t="s">
        <v>92</v>
      </c>
      <c r="V159" t="s">
        <v>26</v>
      </c>
      <c r="X159" t="s">
        <v>92</v>
      </c>
      <c r="Z159" t="s">
        <v>92</v>
      </c>
      <c r="AA159" t="s">
        <v>92</v>
      </c>
      <c r="AB159" t="s">
        <v>92</v>
      </c>
    </row>
    <row r="160" spans="3:28">
      <c r="C160" t="s">
        <v>26</v>
      </c>
      <c r="H160" t="s">
        <v>92</v>
      </c>
      <c r="K160" t="s">
        <v>92</v>
      </c>
      <c r="L160" t="s">
        <v>103</v>
      </c>
      <c r="M160" t="s">
        <v>92</v>
      </c>
      <c r="N160" t="s">
        <v>92</v>
      </c>
      <c r="O160" t="s">
        <v>92</v>
      </c>
      <c r="Q160" t="s">
        <v>92</v>
      </c>
      <c r="U160" t="s">
        <v>92</v>
      </c>
      <c r="V160" t="s">
        <v>26</v>
      </c>
      <c r="X160" t="s">
        <v>92</v>
      </c>
      <c r="Z160" t="s">
        <v>92</v>
      </c>
      <c r="AA160" t="s">
        <v>92</v>
      </c>
      <c r="AB160" t="s">
        <v>92</v>
      </c>
    </row>
    <row r="161" spans="3:28">
      <c r="C161" t="s">
        <v>26</v>
      </c>
      <c r="H161" t="s">
        <v>92</v>
      </c>
      <c r="K161" t="s">
        <v>92</v>
      </c>
      <c r="L161" t="s">
        <v>103</v>
      </c>
      <c r="M161" t="s">
        <v>92</v>
      </c>
      <c r="N161" t="s">
        <v>92</v>
      </c>
      <c r="O161" t="s">
        <v>92</v>
      </c>
      <c r="Q161" t="s">
        <v>92</v>
      </c>
      <c r="U161" t="s">
        <v>92</v>
      </c>
      <c r="V161" t="s">
        <v>26</v>
      </c>
      <c r="X161" t="s">
        <v>92</v>
      </c>
      <c r="Z161" t="s">
        <v>92</v>
      </c>
      <c r="AA161" t="s">
        <v>92</v>
      </c>
      <c r="AB161" t="s">
        <v>92</v>
      </c>
    </row>
    <row r="162" spans="3:28">
      <c r="C162" t="s">
        <v>26</v>
      </c>
      <c r="H162" t="s">
        <v>92</v>
      </c>
      <c r="K162" t="s">
        <v>92</v>
      </c>
      <c r="L162" t="s">
        <v>103</v>
      </c>
      <c r="M162" t="s">
        <v>92</v>
      </c>
      <c r="N162" t="s">
        <v>92</v>
      </c>
      <c r="O162" t="s">
        <v>92</v>
      </c>
      <c r="Q162" t="s">
        <v>92</v>
      </c>
      <c r="U162" t="s">
        <v>92</v>
      </c>
      <c r="V162" t="s">
        <v>26</v>
      </c>
      <c r="X162" t="s">
        <v>92</v>
      </c>
      <c r="Z162" t="s">
        <v>92</v>
      </c>
      <c r="AA162" t="s">
        <v>92</v>
      </c>
      <c r="AB162" t="s">
        <v>92</v>
      </c>
    </row>
    <row r="163" spans="3:28">
      <c r="C163" t="s">
        <v>26</v>
      </c>
      <c r="H163" t="s">
        <v>92</v>
      </c>
      <c r="K163" t="s">
        <v>92</v>
      </c>
      <c r="L163" t="s">
        <v>103</v>
      </c>
      <c r="M163" t="s">
        <v>92</v>
      </c>
      <c r="N163" t="s">
        <v>92</v>
      </c>
      <c r="O163" t="s">
        <v>92</v>
      </c>
      <c r="Q163" t="s">
        <v>92</v>
      </c>
      <c r="U163" t="s">
        <v>92</v>
      </c>
      <c r="V163" t="s">
        <v>26</v>
      </c>
      <c r="X163" t="s">
        <v>92</v>
      </c>
      <c r="Z163" t="s">
        <v>92</v>
      </c>
      <c r="AA163" t="s">
        <v>92</v>
      </c>
      <c r="AB163" t="s">
        <v>92</v>
      </c>
    </row>
    <row r="164" spans="3:28">
      <c r="C164" t="s">
        <v>26</v>
      </c>
      <c r="H164" t="s">
        <v>92</v>
      </c>
      <c r="K164" t="s">
        <v>92</v>
      </c>
      <c r="L164" t="s">
        <v>103</v>
      </c>
      <c r="M164" t="s">
        <v>92</v>
      </c>
      <c r="N164" t="s">
        <v>92</v>
      </c>
      <c r="O164" t="s">
        <v>92</v>
      </c>
      <c r="Q164" t="s">
        <v>92</v>
      </c>
      <c r="U164" t="s">
        <v>92</v>
      </c>
      <c r="V164" t="s">
        <v>26</v>
      </c>
      <c r="X164" t="s">
        <v>92</v>
      </c>
      <c r="Z164" t="s">
        <v>92</v>
      </c>
      <c r="AA164" t="s">
        <v>92</v>
      </c>
      <c r="AB164" t="s">
        <v>92</v>
      </c>
    </row>
    <row r="165" spans="3:28">
      <c r="C165" t="s">
        <v>26</v>
      </c>
      <c r="H165" t="s">
        <v>92</v>
      </c>
      <c r="K165" t="s">
        <v>92</v>
      </c>
      <c r="L165" t="s">
        <v>103</v>
      </c>
      <c r="M165" t="s">
        <v>92</v>
      </c>
      <c r="N165" t="s">
        <v>92</v>
      </c>
      <c r="O165" t="s">
        <v>92</v>
      </c>
      <c r="Q165" t="s">
        <v>92</v>
      </c>
      <c r="U165" t="s">
        <v>92</v>
      </c>
      <c r="V165" t="s">
        <v>26</v>
      </c>
      <c r="X165" t="s">
        <v>92</v>
      </c>
      <c r="Z165" t="s">
        <v>92</v>
      </c>
      <c r="AA165" t="s">
        <v>92</v>
      </c>
      <c r="AB165" t="s">
        <v>92</v>
      </c>
    </row>
    <row r="166" spans="3:28">
      <c r="C166" t="s">
        <v>26</v>
      </c>
      <c r="H166" t="s">
        <v>92</v>
      </c>
      <c r="K166" t="s">
        <v>92</v>
      </c>
      <c r="L166" t="s">
        <v>103</v>
      </c>
      <c r="M166" t="s">
        <v>92</v>
      </c>
      <c r="N166" t="s">
        <v>92</v>
      </c>
      <c r="O166" t="s">
        <v>92</v>
      </c>
      <c r="Q166" t="s">
        <v>92</v>
      </c>
      <c r="U166" t="s">
        <v>92</v>
      </c>
      <c r="V166" t="s">
        <v>26</v>
      </c>
      <c r="X166" t="s">
        <v>92</v>
      </c>
      <c r="Z166" t="s">
        <v>92</v>
      </c>
      <c r="AA166" t="s">
        <v>92</v>
      </c>
      <c r="AB166" t="s">
        <v>92</v>
      </c>
    </row>
    <row r="167" spans="3:28">
      <c r="C167" t="s">
        <v>26</v>
      </c>
      <c r="H167" t="s">
        <v>92</v>
      </c>
      <c r="K167" t="s">
        <v>92</v>
      </c>
      <c r="L167" t="s">
        <v>103</v>
      </c>
      <c r="M167" t="s">
        <v>92</v>
      </c>
      <c r="N167" t="s">
        <v>92</v>
      </c>
      <c r="O167" t="s">
        <v>92</v>
      </c>
      <c r="Q167" t="s">
        <v>92</v>
      </c>
      <c r="U167" t="s">
        <v>92</v>
      </c>
      <c r="V167" t="s">
        <v>26</v>
      </c>
      <c r="X167" t="s">
        <v>92</v>
      </c>
      <c r="Z167" t="s">
        <v>92</v>
      </c>
      <c r="AA167" t="s">
        <v>92</v>
      </c>
      <c r="AB167" t="s">
        <v>92</v>
      </c>
    </row>
    <row r="168" spans="3:28">
      <c r="C168" t="s">
        <v>26</v>
      </c>
      <c r="H168" t="s">
        <v>92</v>
      </c>
      <c r="K168" t="s">
        <v>92</v>
      </c>
      <c r="L168" t="s">
        <v>103</v>
      </c>
      <c r="M168" t="s">
        <v>92</v>
      </c>
      <c r="N168" t="s">
        <v>92</v>
      </c>
      <c r="O168" t="s">
        <v>92</v>
      </c>
      <c r="Q168" t="s">
        <v>92</v>
      </c>
      <c r="U168" t="s">
        <v>92</v>
      </c>
      <c r="V168" t="s">
        <v>26</v>
      </c>
      <c r="X168" t="s">
        <v>92</v>
      </c>
      <c r="Z168" t="s">
        <v>92</v>
      </c>
      <c r="AA168" t="s">
        <v>92</v>
      </c>
      <c r="AB168" t="s">
        <v>92</v>
      </c>
    </row>
    <row r="169" spans="3:28">
      <c r="C169" t="s">
        <v>26</v>
      </c>
      <c r="H169" t="s">
        <v>92</v>
      </c>
      <c r="K169" t="s">
        <v>92</v>
      </c>
      <c r="L169" t="s">
        <v>103</v>
      </c>
      <c r="M169" t="s">
        <v>92</v>
      </c>
      <c r="N169" t="s">
        <v>92</v>
      </c>
      <c r="O169" t="s">
        <v>92</v>
      </c>
      <c r="Q169" t="s">
        <v>92</v>
      </c>
      <c r="U169" t="s">
        <v>92</v>
      </c>
      <c r="V169" t="s">
        <v>26</v>
      </c>
      <c r="X169" t="s">
        <v>92</v>
      </c>
      <c r="Z169" t="s">
        <v>92</v>
      </c>
      <c r="AA169" t="s">
        <v>92</v>
      </c>
      <c r="AB169" t="s">
        <v>92</v>
      </c>
    </row>
    <row r="170" spans="3:28">
      <c r="C170" t="s">
        <v>26</v>
      </c>
      <c r="H170" t="s">
        <v>92</v>
      </c>
      <c r="K170" t="s">
        <v>92</v>
      </c>
      <c r="L170" t="s">
        <v>103</v>
      </c>
      <c r="M170" t="s">
        <v>92</v>
      </c>
      <c r="N170" t="s">
        <v>92</v>
      </c>
      <c r="O170" t="s">
        <v>92</v>
      </c>
      <c r="Q170" t="s">
        <v>92</v>
      </c>
      <c r="U170" t="s">
        <v>92</v>
      </c>
      <c r="V170" t="s">
        <v>26</v>
      </c>
      <c r="X170" t="s">
        <v>92</v>
      </c>
      <c r="Z170" t="s">
        <v>92</v>
      </c>
      <c r="AA170" t="s">
        <v>92</v>
      </c>
      <c r="AB170" t="s">
        <v>92</v>
      </c>
    </row>
    <row r="171" spans="3:28">
      <c r="C171" t="s">
        <v>26</v>
      </c>
      <c r="H171" t="s">
        <v>92</v>
      </c>
      <c r="K171" t="s">
        <v>92</v>
      </c>
      <c r="L171" t="s">
        <v>103</v>
      </c>
      <c r="M171" t="s">
        <v>92</v>
      </c>
      <c r="N171" t="s">
        <v>92</v>
      </c>
      <c r="O171" t="s">
        <v>92</v>
      </c>
      <c r="Q171" t="s">
        <v>92</v>
      </c>
      <c r="U171" t="s">
        <v>92</v>
      </c>
      <c r="V171" t="s">
        <v>26</v>
      </c>
      <c r="X171" t="s">
        <v>92</v>
      </c>
      <c r="Z171" t="s">
        <v>92</v>
      </c>
      <c r="AA171" t="s">
        <v>92</v>
      </c>
      <c r="AB171" t="s">
        <v>92</v>
      </c>
    </row>
    <row r="172" spans="3:28">
      <c r="C172" t="s">
        <v>26</v>
      </c>
      <c r="H172" t="s">
        <v>92</v>
      </c>
      <c r="K172" t="s">
        <v>92</v>
      </c>
      <c r="L172" t="s">
        <v>103</v>
      </c>
      <c r="M172" t="s">
        <v>92</v>
      </c>
      <c r="N172" t="s">
        <v>92</v>
      </c>
      <c r="O172" t="s">
        <v>92</v>
      </c>
      <c r="Q172" t="s">
        <v>92</v>
      </c>
      <c r="U172" t="s">
        <v>92</v>
      </c>
      <c r="V172" t="s">
        <v>26</v>
      </c>
      <c r="X172" t="s">
        <v>92</v>
      </c>
      <c r="Z172" t="s">
        <v>92</v>
      </c>
      <c r="AA172" t="s">
        <v>92</v>
      </c>
      <c r="AB172" t="s">
        <v>92</v>
      </c>
    </row>
    <row r="173" spans="3:28">
      <c r="C173" t="s">
        <v>26</v>
      </c>
      <c r="H173" t="s">
        <v>92</v>
      </c>
      <c r="K173" t="s">
        <v>92</v>
      </c>
      <c r="L173" t="s">
        <v>103</v>
      </c>
      <c r="M173" t="s">
        <v>92</v>
      </c>
      <c r="N173" t="s">
        <v>92</v>
      </c>
      <c r="O173" t="s">
        <v>92</v>
      </c>
      <c r="Q173" t="s">
        <v>92</v>
      </c>
      <c r="U173" t="s">
        <v>92</v>
      </c>
      <c r="V173" t="s">
        <v>26</v>
      </c>
      <c r="X173" t="s">
        <v>92</v>
      </c>
      <c r="Z173" t="s">
        <v>92</v>
      </c>
      <c r="AA173" t="s">
        <v>92</v>
      </c>
      <c r="AB173" t="s">
        <v>92</v>
      </c>
    </row>
    <row r="174" spans="3:28">
      <c r="C174" t="s">
        <v>26</v>
      </c>
      <c r="H174" t="s">
        <v>92</v>
      </c>
      <c r="K174" t="s">
        <v>92</v>
      </c>
      <c r="L174" t="s">
        <v>103</v>
      </c>
      <c r="M174" t="s">
        <v>92</v>
      </c>
      <c r="N174" t="s">
        <v>92</v>
      </c>
      <c r="O174" t="s">
        <v>92</v>
      </c>
      <c r="Q174" t="s">
        <v>92</v>
      </c>
      <c r="U174" t="s">
        <v>92</v>
      </c>
      <c r="V174" t="s">
        <v>26</v>
      </c>
      <c r="X174" t="s">
        <v>92</v>
      </c>
      <c r="Z174" t="s">
        <v>92</v>
      </c>
      <c r="AA174" t="s">
        <v>92</v>
      </c>
      <c r="AB174" t="s">
        <v>92</v>
      </c>
    </row>
    <row r="175" spans="3:28">
      <c r="C175" t="s">
        <v>26</v>
      </c>
      <c r="H175" t="s">
        <v>92</v>
      </c>
      <c r="K175" t="s">
        <v>92</v>
      </c>
      <c r="L175" t="s">
        <v>103</v>
      </c>
      <c r="M175" t="s">
        <v>92</v>
      </c>
      <c r="N175" t="s">
        <v>92</v>
      </c>
      <c r="O175" t="s">
        <v>92</v>
      </c>
      <c r="Q175" t="s">
        <v>92</v>
      </c>
      <c r="U175" t="s">
        <v>92</v>
      </c>
      <c r="V175" t="s">
        <v>26</v>
      </c>
      <c r="X175" t="s">
        <v>92</v>
      </c>
      <c r="Z175" t="s">
        <v>92</v>
      </c>
      <c r="AA175" t="s">
        <v>92</v>
      </c>
      <c r="AB175" t="s">
        <v>92</v>
      </c>
    </row>
    <row r="176" spans="3:28">
      <c r="C176" t="s">
        <v>26</v>
      </c>
      <c r="H176" t="s">
        <v>92</v>
      </c>
      <c r="K176" t="s">
        <v>92</v>
      </c>
      <c r="L176" t="s">
        <v>103</v>
      </c>
      <c r="M176" t="s">
        <v>92</v>
      </c>
      <c r="N176" t="s">
        <v>92</v>
      </c>
      <c r="O176" t="s">
        <v>92</v>
      </c>
      <c r="Q176" t="s">
        <v>92</v>
      </c>
      <c r="U176" t="s">
        <v>92</v>
      </c>
      <c r="V176" t="s">
        <v>26</v>
      </c>
      <c r="X176" t="s">
        <v>92</v>
      </c>
      <c r="Z176" t="s">
        <v>92</v>
      </c>
      <c r="AA176" t="s">
        <v>92</v>
      </c>
      <c r="AB176" t="s">
        <v>92</v>
      </c>
    </row>
    <row r="177" spans="3:28">
      <c r="C177" t="s">
        <v>26</v>
      </c>
      <c r="H177" t="s">
        <v>92</v>
      </c>
      <c r="K177" t="s">
        <v>92</v>
      </c>
      <c r="L177" t="s">
        <v>103</v>
      </c>
      <c r="M177" t="s">
        <v>92</v>
      </c>
      <c r="N177" t="s">
        <v>92</v>
      </c>
      <c r="O177" t="s">
        <v>92</v>
      </c>
      <c r="Q177" t="s">
        <v>92</v>
      </c>
      <c r="U177" t="s">
        <v>92</v>
      </c>
      <c r="V177" t="s">
        <v>26</v>
      </c>
      <c r="X177" t="s">
        <v>92</v>
      </c>
      <c r="Z177" t="s">
        <v>92</v>
      </c>
      <c r="AA177" t="s">
        <v>92</v>
      </c>
      <c r="AB177" t="s">
        <v>92</v>
      </c>
    </row>
    <row r="178" spans="3:28">
      <c r="C178" t="s">
        <v>26</v>
      </c>
      <c r="H178" t="s">
        <v>92</v>
      </c>
      <c r="K178" t="s">
        <v>92</v>
      </c>
      <c r="L178" t="s">
        <v>103</v>
      </c>
      <c r="M178" t="s">
        <v>92</v>
      </c>
      <c r="N178" t="s">
        <v>92</v>
      </c>
      <c r="O178" t="s">
        <v>92</v>
      </c>
      <c r="Q178" t="s">
        <v>92</v>
      </c>
      <c r="U178" t="s">
        <v>92</v>
      </c>
      <c r="V178" t="s">
        <v>26</v>
      </c>
      <c r="X178" t="s">
        <v>92</v>
      </c>
      <c r="Z178" t="s">
        <v>92</v>
      </c>
      <c r="AA178" t="s">
        <v>92</v>
      </c>
      <c r="AB178" t="s">
        <v>92</v>
      </c>
    </row>
    <row r="179" spans="3:28">
      <c r="C179" t="s">
        <v>26</v>
      </c>
      <c r="H179" t="s">
        <v>92</v>
      </c>
      <c r="K179" t="s">
        <v>92</v>
      </c>
      <c r="L179" t="s">
        <v>103</v>
      </c>
      <c r="M179" t="s">
        <v>92</v>
      </c>
      <c r="N179" t="s">
        <v>92</v>
      </c>
      <c r="O179" t="s">
        <v>92</v>
      </c>
      <c r="Q179" t="s">
        <v>92</v>
      </c>
      <c r="U179" t="s">
        <v>92</v>
      </c>
      <c r="V179" t="s">
        <v>26</v>
      </c>
      <c r="X179" t="s">
        <v>92</v>
      </c>
      <c r="Z179" t="s">
        <v>92</v>
      </c>
      <c r="AA179" t="s">
        <v>92</v>
      </c>
      <c r="AB179" t="s">
        <v>92</v>
      </c>
    </row>
    <row r="180" spans="3:28">
      <c r="C180" t="s">
        <v>26</v>
      </c>
      <c r="H180" t="s">
        <v>92</v>
      </c>
      <c r="K180" t="s">
        <v>92</v>
      </c>
      <c r="L180" t="s">
        <v>103</v>
      </c>
      <c r="M180" t="s">
        <v>92</v>
      </c>
      <c r="N180" t="s">
        <v>92</v>
      </c>
      <c r="O180" t="s">
        <v>92</v>
      </c>
      <c r="Q180" t="s">
        <v>92</v>
      </c>
      <c r="U180" t="s">
        <v>92</v>
      </c>
      <c r="V180" t="s">
        <v>26</v>
      </c>
      <c r="X180" t="s">
        <v>92</v>
      </c>
      <c r="Z180" t="s">
        <v>92</v>
      </c>
      <c r="AA180" t="s">
        <v>92</v>
      </c>
      <c r="AB180" t="s">
        <v>92</v>
      </c>
    </row>
    <row r="181" spans="3:28">
      <c r="C181" t="s">
        <v>26</v>
      </c>
      <c r="H181" t="s">
        <v>92</v>
      </c>
      <c r="K181" t="s">
        <v>92</v>
      </c>
      <c r="L181" t="s">
        <v>103</v>
      </c>
      <c r="M181" t="s">
        <v>92</v>
      </c>
      <c r="N181" t="s">
        <v>92</v>
      </c>
      <c r="O181" t="s">
        <v>92</v>
      </c>
      <c r="Q181" t="s">
        <v>92</v>
      </c>
      <c r="U181" t="s">
        <v>92</v>
      </c>
      <c r="V181" t="s">
        <v>26</v>
      </c>
      <c r="X181" t="s">
        <v>92</v>
      </c>
      <c r="Z181" t="s">
        <v>92</v>
      </c>
      <c r="AA181" t="s">
        <v>92</v>
      </c>
      <c r="AB181" t="s">
        <v>92</v>
      </c>
    </row>
    <row r="182" spans="3:28">
      <c r="C182" t="s">
        <v>26</v>
      </c>
      <c r="H182" t="s">
        <v>92</v>
      </c>
      <c r="K182" t="s">
        <v>92</v>
      </c>
      <c r="L182" t="s">
        <v>103</v>
      </c>
      <c r="M182" t="s">
        <v>92</v>
      </c>
      <c r="N182" t="s">
        <v>92</v>
      </c>
      <c r="O182" t="s">
        <v>92</v>
      </c>
      <c r="Q182" t="s">
        <v>92</v>
      </c>
      <c r="U182" t="s">
        <v>92</v>
      </c>
      <c r="V182" t="s">
        <v>26</v>
      </c>
      <c r="X182" t="s">
        <v>92</v>
      </c>
      <c r="Z182" t="s">
        <v>92</v>
      </c>
      <c r="AA182" t="s">
        <v>92</v>
      </c>
      <c r="AB182" t="s">
        <v>92</v>
      </c>
    </row>
    <row r="183" spans="3:28">
      <c r="C183" t="s">
        <v>26</v>
      </c>
      <c r="H183" t="s">
        <v>92</v>
      </c>
      <c r="K183" t="s">
        <v>92</v>
      </c>
      <c r="L183" t="s">
        <v>103</v>
      </c>
      <c r="M183" t="s">
        <v>92</v>
      </c>
      <c r="N183" t="s">
        <v>92</v>
      </c>
      <c r="O183" t="s">
        <v>92</v>
      </c>
      <c r="Q183" t="s">
        <v>92</v>
      </c>
      <c r="U183" t="s">
        <v>92</v>
      </c>
      <c r="V183" t="s">
        <v>26</v>
      </c>
      <c r="X183" t="s">
        <v>92</v>
      </c>
      <c r="Z183" t="s">
        <v>92</v>
      </c>
      <c r="AA183" t="s">
        <v>92</v>
      </c>
      <c r="AB183" t="s">
        <v>92</v>
      </c>
    </row>
    <row r="184" spans="3:28">
      <c r="C184" t="s">
        <v>26</v>
      </c>
      <c r="H184" t="s">
        <v>92</v>
      </c>
      <c r="K184" t="s">
        <v>92</v>
      </c>
      <c r="L184" t="s">
        <v>103</v>
      </c>
      <c r="M184" t="s">
        <v>92</v>
      </c>
      <c r="N184" t="s">
        <v>92</v>
      </c>
      <c r="O184" t="s">
        <v>92</v>
      </c>
      <c r="Q184" t="s">
        <v>92</v>
      </c>
      <c r="U184" t="s">
        <v>92</v>
      </c>
      <c r="V184" t="s">
        <v>26</v>
      </c>
      <c r="X184" t="s">
        <v>92</v>
      </c>
      <c r="Z184" t="s">
        <v>92</v>
      </c>
      <c r="AA184" t="s">
        <v>92</v>
      </c>
      <c r="AB184" t="s">
        <v>92</v>
      </c>
    </row>
    <row r="185" spans="3:28">
      <c r="C185" t="s">
        <v>26</v>
      </c>
      <c r="H185" t="s">
        <v>92</v>
      </c>
      <c r="K185" t="s">
        <v>92</v>
      </c>
      <c r="L185" t="s">
        <v>103</v>
      </c>
      <c r="M185" t="s">
        <v>92</v>
      </c>
      <c r="N185" t="s">
        <v>92</v>
      </c>
      <c r="O185" t="s">
        <v>92</v>
      </c>
      <c r="Q185" t="s">
        <v>92</v>
      </c>
      <c r="U185" t="s">
        <v>92</v>
      </c>
      <c r="V185" t="s">
        <v>26</v>
      </c>
      <c r="X185" t="s">
        <v>92</v>
      </c>
      <c r="Z185" t="s">
        <v>92</v>
      </c>
      <c r="AA185" t="s">
        <v>92</v>
      </c>
      <c r="AB185" t="s">
        <v>92</v>
      </c>
    </row>
    <row r="186" spans="3:28">
      <c r="C186" t="s">
        <v>26</v>
      </c>
      <c r="H186" t="s">
        <v>92</v>
      </c>
      <c r="K186" t="s">
        <v>92</v>
      </c>
      <c r="L186" t="s">
        <v>103</v>
      </c>
      <c r="M186" t="s">
        <v>92</v>
      </c>
      <c r="N186" t="s">
        <v>92</v>
      </c>
      <c r="O186" t="s">
        <v>92</v>
      </c>
      <c r="Q186" t="s">
        <v>92</v>
      </c>
      <c r="U186" t="s">
        <v>92</v>
      </c>
      <c r="V186" t="s">
        <v>26</v>
      </c>
      <c r="X186" t="s">
        <v>92</v>
      </c>
      <c r="Z186" t="s">
        <v>92</v>
      </c>
      <c r="AA186" t="s">
        <v>92</v>
      </c>
      <c r="AB186" t="s">
        <v>92</v>
      </c>
    </row>
    <row r="187" spans="3:28">
      <c r="C187" t="s">
        <v>26</v>
      </c>
      <c r="H187" t="s">
        <v>92</v>
      </c>
      <c r="K187" t="s">
        <v>92</v>
      </c>
      <c r="L187" t="s">
        <v>103</v>
      </c>
      <c r="M187" t="s">
        <v>92</v>
      </c>
      <c r="N187" t="s">
        <v>92</v>
      </c>
      <c r="O187" t="s">
        <v>92</v>
      </c>
      <c r="Q187" t="s">
        <v>92</v>
      </c>
      <c r="U187" t="s">
        <v>92</v>
      </c>
      <c r="V187" t="s">
        <v>26</v>
      </c>
      <c r="X187" t="s">
        <v>92</v>
      </c>
      <c r="Z187" t="s">
        <v>92</v>
      </c>
      <c r="AA187" t="s">
        <v>92</v>
      </c>
      <c r="AB187" t="s">
        <v>92</v>
      </c>
    </row>
    <row r="188" spans="3:28">
      <c r="C188" t="s">
        <v>26</v>
      </c>
      <c r="H188" t="s">
        <v>92</v>
      </c>
      <c r="K188" t="s">
        <v>92</v>
      </c>
      <c r="L188" t="s">
        <v>103</v>
      </c>
      <c r="M188" t="s">
        <v>92</v>
      </c>
      <c r="N188" t="s">
        <v>92</v>
      </c>
      <c r="O188" t="s">
        <v>92</v>
      </c>
      <c r="Q188" t="s">
        <v>92</v>
      </c>
      <c r="U188" t="s">
        <v>92</v>
      </c>
      <c r="V188" t="s">
        <v>26</v>
      </c>
      <c r="X188" t="s">
        <v>92</v>
      </c>
      <c r="Z188" t="s">
        <v>92</v>
      </c>
      <c r="AA188" t="s">
        <v>92</v>
      </c>
      <c r="AB188" t="s">
        <v>92</v>
      </c>
    </row>
    <row r="189" spans="3:28">
      <c r="C189" t="s">
        <v>26</v>
      </c>
      <c r="H189" t="s">
        <v>92</v>
      </c>
      <c r="K189" t="s">
        <v>92</v>
      </c>
      <c r="L189" t="s">
        <v>103</v>
      </c>
      <c r="M189" t="s">
        <v>92</v>
      </c>
      <c r="N189" t="s">
        <v>92</v>
      </c>
      <c r="O189" t="s">
        <v>92</v>
      </c>
      <c r="Q189" t="s">
        <v>92</v>
      </c>
      <c r="U189" t="s">
        <v>92</v>
      </c>
      <c r="V189" t="s">
        <v>26</v>
      </c>
      <c r="X189" t="s">
        <v>92</v>
      </c>
      <c r="Z189" t="s">
        <v>92</v>
      </c>
      <c r="AA189" t="s">
        <v>92</v>
      </c>
      <c r="AB189" t="s">
        <v>92</v>
      </c>
    </row>
    <row r="190" spans="3:28">
      <c r="C190" t="s">
        <v>26</v>
      </c>
      <c r="H190" t="s">
        <v>92</v>
      </c>
      <c r="K190" t="s">
        <v>92</v>
      </c>
      <c r="L190" t="s">
        <v>103</v>
      </c>
      <c r="M190" t="s">
        <v>92</v>
      </c>
      <c r="N190" t="s">
        <v>92</v>
      </c>
      <c r="O190" t="s">
        <v>92</v>
      </c>
      <c r="Q190" t="s">
        <v>92</v>
      </c>
      <c r="U190" t="s">
        <v>92</v>
      </c>
      <c r="V190" t="s">
        <v>26</v>
      </c>
      <c r="X190" t="s">
        <v>92</v>
      </c>
      <c r="Z190" t="s">
        <v>92</v>
      </c>
      <c r="AA190" t="s">
        <v>92</v>
      </c>
      <c r="AB190" t="s">
        <v>92</v>
      </c>
    </row>
    <row r="191" spans="3:28">
      <c r="C191" t="s">
        <v>26</v>
      </c>
      <c r="H191" t="s">
        <v>92</v>
      </c>
      <c r="K191" t="s">
        <v>92</v>
      </c>
      <c r="L191" t="s">
        <v>103</v>
      </c>
      <c r="M191" t="s">
        <v>92</v>
      </c>
      <c r="N191" t="s">
        <v>92</v>
      </c>
      <c r="O191" t="s">
        <v>92</v>
      </c>
      <c r="Q191" t="s">
        <v>92</v>
      </c>
      <c r="U191" t="s">
        <v>92</v>
      </c>
      <c r="V191" t="s">
        <v>26</v>
      </c>
      <c r="X191" t="s">
        <v>92</v>
      </c>
      <c r="Z191" t="s">
        <v>92</v>
      </c>
      <c r="AA191" t="s">
        <v>92</v>
      </c>
      <c r="AB191" t="s">
        <v>92</v>
      </c>
    </row>
    <row r="192" spans="3:28">
      <c r="C192" t="s">
        <v>26</v>
      </c>
      <c r="H192" t="s">
        <v>92</v>
      </c>
      <c r="K192" t="s">
        <v>92</v>
      </c>
      <c r="L192" t="s">
        <v>103</v>
      </c>
      <c r="M192" t="s">
        <v>92</v>
      </c>
      <c r="N192" t="s">
        <v>92</v>
      </c>
      <c r="O192" t="s">
        <v>92</v>
      </c>
      <c r="Q192" t="s">
        <v>92</v>
      </c>
      <c r="U192" t="s">
        <v>92</v>
      </c>
      <c r="V192" t="s">
        <v>26</v>
      </c>
      <c r="X192" t="s">
        <v>92</v>
      </c>
      <c r="Z192" t="s">
        <v>92</v>
      </c>
      <c r="AA192" t="s">
        <v>92</v>
      </c>
      <c r="AB192" t="s">
        <v>92</v>
      </c>
    </row>
    <row r="193" spans="3:28">
      <c r="C193" t="s">
        <v>26</v>
      </c>
      <c r="H193" t="s">
        <v>92</v>
      </c>
      <c r="K193" t="s">
        <v>92</v>
      </c>
      <c r="L193" t="s">
        <v>103</v>
      </c>
      <c r="M193" t="s">
        <v>92</v>
      </c>
      <c r="N193" t="s">
        <v>92</v>
      </c>
      <c r="O193" t="s">
        <v>92</v>
      </c>
      <c r="Q193" t="s">
        <v>92</v>
      </c>
      <c r="U193" t="s">
        <v>92</v>
      </c>
      <c r="V193" t="s">
        <v>26</v>
      </c>
      <c r="X193" t="s">
        <v>92</v>
      </c>
      <c r="Z193" t="s">
        <v>92</v>
      </c>
      <c r="AA193" t="s">
        <v>92</v>
      </c>
      <c r="AB193" t="s">
        <v>92</v>
      </c>
    </row>
    <row r="194" spans="3:28">
      <c r="C194" t="s">
        <v>26</v>
      </c>
      <c r="H194" t="s">
        <v>92</v>
      </c>
      <c r="K194" t="s">
        <v>92</v>
      </c>
      <c r="L194" t="s">
        <v>103</v>
      </c>
      <c r="M194" t="s">
        <v>92</v>
      </c>
      <c r="N194" t="s">
        <v>92</v>
      </c>
      <c r="O194" t="s">
        <v>92</v>
      </c>
      <c r="Q194" t="s">
        <v>92</v>
      </c>
      <c r="U194" t="s">
        <v>92</v>
      </c>
      <c r="V194" t="s">
        <v>26</v>
      </c>
      <c r="X194" t="s">
        <v>92</v>
      </c>
      <c r="Z194" t="s">
        <v>92</v>
      </c>
      <c r="AA194" t="s">
        <v>92</v>
      </c>
      <c r="AB194" t="s">
        <v>92</v>
      </c>
    </row>
    <row r="195" spans="3:28">
      <c r="C195" t="s">
        <v>26</v>
      </c>
      <c r="H195" t="s">
        <v>92</v>
      </c>
      <c r="K195" t="s">
        <v>92</v>
      </c>
      <c r="L195" t="s">
        <v>103</v>
      </c>
      <c r="M195" t="s">
        <v>92</v>
      </c>
      <c r="N195" t="s">
        <v>92</v>
      </c>
      <c r="O195" t="s">
        <v>92</v>
      </c>
      <c r="Q195" t="s">
        <v>92</v>
      </c>
      <c r="U195" t="s">
        <v>92</v>
      </c>
      <c r="V195" t="s">
        <v>26</v>
      </c>
      <c r="X195" t="s">
        <v>92</v>
      </c>
      <c r="Z195" t="s">
        <v>92</v>
      </c>
      <c r="AA195" t="s">
        <v>92</v>
      </c>
      <c r="AB195" t="s">
        <v>92</v>
      </c>
    </row>
    <row r="196" spans="3:28">
      <c r="C196" t="s">
        <v>26</v>
      </c>
      <c r="H196" t="s">
        <v>92</v>
      </c>
      <c r="K196" t="s">
        <v>92</v>
      </c>
      <c r="L196" t="s">
        <v>103</v>
      </c>
      <c r="M196" t="s">
        <v>92</v>
      </c>
      <c r="N196" t="s">
        <v>92</v>
      </c>
      <c r="O196" t="s">
        <v>92</v>
      </c>
      <c r="Q196" t="s">
        <v>92</v>
      </c>
      <c r="U196" t="s">
        <v>92</v>
      </c>
      <c r="V196" t="s">
        <v>26</v>
      </c>
      <c r="X196" t="s">
        <v>92</v>
      </c>
      <c r="Z196" t="s">
        <v>92</v>
      </c>
      <c r="AA196" t="s">
        <v>92</v>
      </c>
      <c r="AB196" t="s">
        <v>92</v>
      </c>
    </row>
    <row r="197" spans="3:28">
      <c r="C197" t="s">
        <v>26</v>
      </c>
      <c r="H197" t="s">
        <v>92</v>
      </c>
      <c r="K197" t="s">
        <v>92</v>
      </c>
      <c r="L197" t="s">
        <v>103</v>
      </c>
      <c r="M197" t="s">
        <v>92</v>
      </c>
      <c r="N197" t="s">
        <v>92</v>
      </c>
      <c r="O197" t="s">
        <v>92</v>
      </c>
      <c r="Q197" t="s">
        <v>92</v>
      </c>
      <c r="U197" t="s">
        <v>92</v>
      </c>
      <c r="V197" t="s">
        <v>26</v>
      </c>
      <c r="X197" t="s">
        <v>92</v>
      </c>
      <c r="Z197" t="s">
        <v>92</v>
      </c>
      <c r="AA197" t="s">
        <v>92</v>
      </c>
      <c r="AB197" t="s">
        <v>92</v>
      </c>
    </row>
    <row r="198" spans="3:28">
      <c r="C198" t="s">
        <v>26</v>
      </c>
      <c r="H198" t="s">
        <v>92</v>
      </c>
      <c r="K198" t="s">
        <v>92</v>
      </c>
      <c r="L198" t="s">
        <v>103</v>
      </c>
      <c r="M198" t="s">
        <v>92</v>
      </c>
      <c r="N198" t="s">
        <v>92</v>
      </c>
      <c r="O198" t="s">
        <v>92</v>
      </c>
      <c r="Q198" t="s">
        <v>92</v>
      </c>
      <c r="U198" t="s">
        <v>92</v>
      </c>
      <c r="V198" t="s">
        <v>26</v>
      </c>
      <c r="X198" t="s">
        <v>92</v>
      </c>
      <c r="Z198" t="s">
        <v>92</v>
      </c>
      <c r="AA198" t="s">
        <v>92</v>
      </c>
      <c r="AB198" t="s">
        <v>92</v>
      </c>
    </row>
    <row r="199" spans="3:28">
      <c r="C199" t="s">
        <v>26</v>
      </c>
      <c r="H199" t="s">
        <v>92</v>
      </c>
      <c r="K199" t="s">
        <v>92</v>
      </c>
      <c r="L199" t="s">
        <v>103</v>
      </c>
      <c r="M199" t="s">
        <v>92</v>
      </c>
      <c r="N199" t="s">
        <v>92</v>
      </c>
      <c r="O199" t="s">
        <v>92</v>
      </c>
      <c r="Q199" t="s">
        <v>92</v>
      </c>
      <c r="U199" t="s">
        <v>92</v>
      </c>
      <c r="V199" t="s">
        <v>26</v>
      </c>
      <c r="X199" t="s">
        <v>92</v>
      </c>
      <c r="Z199" t="s">
        <v>92</v>
      </c>
      <c r="AA199" t="s">
        <v>92</v>
      </c>
      <c r="AB199" t="s">
        <v>92</v>
      </c>
    </row>
    <row r="200" spans="3:28">
      <c r="C200" t="s">
        <v>26</v>
      </c>
      <c r="H200" t="s">
        <v>92</v>
      </c>
      <c r="K200" t="s">
        <v>92</v>
      </c>
      <c r="L200" t="s">
        <v>103</v>
      </c>
      <c r="M200" t="s">
        <v>92</v>
      </c>
      <c r="N200" t="s">
        <v>92</v>
      </c>
      <c r="O200" t="s">
        <v>92</v>
      </c>
      <c r="Q200" t="s">
        <v>92</v>
      </c>
      <c r="U200" t="s">
        <v>92</v>
      </c>
      <c r="V200" t="s">
        <v>26</v>
      </c>
      <c r="X200" t="s">
        <v>92</v>
      </c>
      <c r="Z200" t="s">
        <v>92</v>
      </c>
      <c r="AA200" t="s">
        <v>92</v>
      </c>
      <c r="AB200" t="s">
        <v>92</v>
      </c>
    </row>
    <row r="201" spans="3:28">
      <c r="C201" t="s">
        <v>26</v>
      </c>
      <c r="H201" t="s">
        <v>92</v>
      </c>
      <c r="K201" t="s">
        <v>92</v>
      </c>
      <c r="L201" t="s">
        <v>103</v>
      </c>
      <c r="M201" t="s">
        <v>92</v>
      </c>
      <c r="N201" t="s">
        <v>92</v>
      </c>
      <c r="O201" t="s">
        <v>92</v>
      </c>
      <c r="Q201" t="s">
        <v>92</v>
      </c>
      <c r="U201" t="s">
        <v>92</v>
      </c>
      <c r="V201" t="s">
        <v>26</v>
      </c>
      <c r="X201" t="s">
        <v>92</v>
      </c>
      <c r="Z201" t="s">
        <v>92</v>
      </c>
      <c r="AA201" t="s">
        <v>92</v>
      </c>
      <c r="AB201" t="s">
        <v>92</v>
      </c>
    </row>
    <row r="202" spans="3:28">
      <c r="C202" t="s">
        <v>26</v>
      </c>
      <c r="H202" t="s">
        <v>92</v>
      </c>
      <c r="K202" t="s">
        <v>92</v>
      </c>
      <c r="L202" t="s">
        <v>103</v>
      </c>
      <c r="M202" t="s">
        <v>92</v>
      </c>
      <c r="N202" t="s">
        <v>92</v>
      </c>
      <c r="O202" t="s">
        <v>92</v>
      </c>
      <c r="Q202" t="s">
        <v>92</v>
      </c>
      <c r="U202" t="s">
        <v>92</v>
      </c>
      <c r="V202" t="s">
        <v>26</v>
      </c>
      <c r="X202" t="s">
        <v>92</v>
      </c>
      <c r="Z202" t="s">
        <v>92</v>
      </c>
      <c r="AA202" t="s">
        <v>92</v>
      </c>
      <c r="AB202" t="s">
        <v>92</v>
      </c>
    </row>
    <row r="203" spans="3:28">
      <c r="C203" t="s">
        <v>26</v>
      </c>
      <c r="H203" t="s">
        <v>92</v>
      </c>
      <c r="K203" t="s">
        <v>92</v>
      </c>
      <c r="L203" t="s">
        <v>103</v>
      </c>
      <c r="M203" t="s">
        <v>92</v>
      </c>
      <c r="N203" t="s">
        <v>92</v>
      </c>
      <c r="O203" t="s">
        <v>92</v>
      </c>
      <c r="Q203" t="s">
        <v>92</v>
      </c>
      <c r="U203" t="s">
        <v>92</v>
      </c>
      <c r="V203" t="s">
        <v>26</v>
      </c>
      <c r="X203" t="s">
        <v>92</v>
      </c>
      <c r="Z203" t="s">
        <v>92</v>
      </c>
      <c r="AA203" t="s">
        <v>92</v>
      </c>
      <c r="AB203" t="s">
        <v>92</v>
      </c>
    </row>
    <row r="204" spans="3:28">
      <c r="C204" t="s">
        <v>26</v>
      </c>
      <c r="H204" t="s">
        <v>92</v>
      </c>
      <c r="K204" t="s">
        <v>92</v>
      </c>
      <c r="L204" t="s">
        <v>103</v>
      </c>
      <c r="M204" t="s">
        <v>92</v>
      </c>
      <c r="N204" t="s">
        <v>92</v>
      </c>
      <c r="O204" t="s">
        <v>92</v>
      </c>
      <c r="Q204" t="s">
        <v>92</v>
      </c>
      <c r="U204" t="s">
        <v>92</v>
      </c>
      <c r="V204" t="s">
        <v>26</v>
      </c>
      <c r="X204" t="s">
        <v>92</v>
      </c>
      <c r="Z204" t="s">
        <v>92</v>
      </c>
      <c r="AA204" t="s">
        <v>92</v>
      </c>
      <c r="AB204" t="s">
        <v>92</v>
      </c>
    </row>
    <row r="205" spans="3:28">
      <c r="C205" t="s">
        <v>26</v>
      </c>
      <c r="H205" t="s">
        <v>92</v>
      </c>
      <c r="K205" t="s">
        <v>92</v>
      </c>
      <c r="L205" t="s">
        <v>103</v>
      </c>
      <c r="M205" t="s">
        <v>92</v>
      </c>
      <c r="N205" t="s">
        <v>92</v>
      </c>
      <c r="O205" t="s">
        <v>92</v>
      </c>
      <c r="Q205" t="s">
        <v>92</v>
      </c>
      <c r="U205" t="s">
        <v>92</v>
      </c>
      <c r="V205" t="s">
        <v>26</v>
      </c>
      <c r="X205" t="s">
        <v>92</v>
      </c>
      <c r="Z205" t="s">
        <v>92</v>
      </c>
      <c r="AA205" t="s">
        <v>92</v>
      </c>
      <c r="AB205" t="s">
        <v>92</v>
      </c>
    </row>
    <row r="206" spans="3:28">
      <c r="C206" t="s">
        <v>26</v>
      </c>
      <c r="H206" t="s">
        <v>92</v>
      </c>
      <c r="K206" t="s">
        <v>92</v>
      </c>
      <c r="L206" t="s">
        <v>103</v>
      </c>
      <c r="M206" t="s">
        <v>92</v>
      </c>
      <c r="N206" t="s">
        <v>92</v>
      </c>
      <c r="O206" t="s">
        <v>92</v>
      </c>
      <c r="Q206" t="s">
        <v>92</v>
      </c>
      <c r="U206" t="s">
        <v>92</v>
      </c>
      <c r="V206" t="s">
        <v>26</v>
      </c>
      <c r="X206" t="s">
        <v>92</v>
      </c>
      <c r="Z206" t="s">
        <v>92</v>
      </c>
      <c r="AA206" t="s">
        <v>92</v>
      </c>
      <c r="AB206" t="s">
        <v>92</v>
      </c>
    </row>
    <row r="207" spans="3:28">
      <c r="C207" t="s">
        <v>26</v>
      </c>
      <c r="H207" t="s">
        <v>92</v>
      </c>
      <c r="K207" t="s">
        <v>92</v>
      </c>
      <c r="L207" t="s">
        <v>103</v>
      </c>
      <c r="M207" t="s">
        <v>92</v>
      </c>
      <c r="N207" t="s">
        <v>92</v>
      </c>
      <c r="O207" t="s">
        <v>92</v>
      </c>
      <c r="Q207" t="s">
        <v>92</v>
      </c>
      <c r="U207" t="s">
        <v>92</v>
      </c>
      <c r="V207" t="s">
        <v>26</v>
      </c>
      <c r="X207" t="s">
        <v>92</v>
      </c>
      <c r="Z207" t="s">
        <v>92</v>
      </c>
      <c r="AA207" t="s">
        <v>92</v>
      </c>
      <c r="AB207" t="s">
        <v>92</v>
      </c>
    </row>
    <row r="208" spans="3:28">
      <c r="C208" t="s">
        <v>26</v>
      </c>
      <c r="H208" t="s">
        <v>92</v>
      </c>
      <c r="K208" t="s">
        <v>92</v>
      </c>
      <c r="L208" t="s">
        <v>103</v>
      </c>
      <c r="M208" t="s">
        <v>92</v>
      </c>
      <c r="N208" t="s">
        <v>92</v>
      </c>
      <c r="O208" t="s">
        <v>92</v>
      </c>
      <c r="Q208" t="s">
        <v>92</v>
      </c>
      <c r="U208" t="s">
        <v>92</v>
      </c>
      <c r="V208" t="s">
        <v>26</v>
      </c>
      <c r="X208" t="s">
        <v>92</v>
      </c>
      <c r="Z208" t="s">
        <v>92</v>
      </c>
      <c r="AA208" t="s">
        <v>92</v>
      </c>
      <c r="AB208" t="s">
        <v>92</v>
      </c>
    </row>
    <row r="209" spans="3:28">
      <c r="C209" t="s">
        <v>26</v>
      </c>
      <c r="H209" t="s">
        <v>92</v>
      </c>
      <c r="K209" t="s">
        <v>92</v>
      </c>
      <c r="L209" t="s">
        <v>103</v>
      </c>
      <c r="M209" t="s">
        <v>92</v>
      </c>
      <c r="N209" t="s">
        <v>92</v>
      </c>
      <c r="O209" t="s">
        <v>92</v>
      </c>
      <c r="Q209" t="s">
        <v>92</v>
      </c>
      <c r="U209" t="s">
        <v>92</v>
      </c>
      <c r="V209" t="s">
        <v>26</v>
      </c>
      <c r="X209" t="s">
        <v>92</v>
      </c>
      <c r="Z209" t="s">
        <v>92</v>
      </c>
      <c r="AA209" t="s">
        <v>92</v>
      </c>
      <c r="AB209" t="s">
        <v>92</v>
      </c>
    </row>
    <row r="210" spans="3:28">
      <c r="C210" t="s">
        <v>26</v>
      </c>
      <c r="H210" t="s">
        <v>92</v>
      </c>
      <c r="K210" t="s">
        <v>92</v>
      </c>
      <c r="L210" t="s">
        <v>103</v>
      </c>
      <c r="M210" t="s">
        <v>92</v>
      </c>
      <c r="N210" t="s">
        <v>92</v>
      </c>
      <c r="O210" t="s">
        <v>92</v>
      </c>
      <c r="Q210" t="s">
        <v>92</v>
      </c>
      <c r="U210" t="s">
        <v>92</v>
      </c>
      <c r="V210" t="s">
        <v>26</v>
      </c>
      <c r="X210" t="s">
        <v>92</v>
      </c>
      <c r="Z210" t="s">
        <v>92</v>
      </c>
      <c r="AA210" t="s">
        <v>92</v>
      </c>
      <c r="AB210" t="s">
        <v>92</v>
      </c>
    </row>
    <row r="211" spans="3:28">
      <c r="C211" t="s">
        <v>26</v>
      </c>
      <c r="H211" t="s">
        <v>92</v>
      </c>
      <c r="K211" t="s">
        <v>92</v>
      </c>
      <c r="L211" t="s">
        <v>103</v>
      </c>
      <c r="M211" t="s">
        <v>92</v>
      </c>
      <c r="N211" t="s">
        <v>92</v>
      </c>
      <c r="O211" t="s">
        <v>92</v>
      </c>
      <c r="Q211" t="s">
        <v>92</v>
      </c>
      <c r="U211" t="s">
        <v>92</v>
      </c>
      <c r="V211" t="s">
        <v>26</v>
      </c>
      <c r="X211" t="s">
        <v>92</v>
      </c>
      <c r="Z211" t="s">
        <v>92</v>
      </c>
      <c r="AA211" t="s">
        <v>92</v>
      </c>
      <c r="AB211" t="s">
        <v>92</v>
      </c>
    </row>
    <row r="212" spans="3:28">
      <c r="C212" t="s">
        <v>26</v>
      </c>
      <c r="H212" t="s">
        <v>92</v>
      </c>
      <c r="K212" t="s">
        <v>92</v>
      </c>
      <c r="L212" t="s">
        <v>103</v>
      </c>
      <c r="M212" t="s">
        <v>92</v>
      </c>
      <c r="N212" t="s">
        <v>92</v>
      </c>
      <c r="O212" t="s">
        <v>92</v>
      </c>
      <c r="Q212" t="s">
        <v>92</v>
      </c>
      <c r="U212" t="s">
        <v>92</v>
      </c>
      <c r="V212" t="s">
        <v>26</v>
      </c>
      <c r="X212" t="s">
        <v>92</v>
      </c>
      <c r="Z212" t="s">
        <v>92</v>
      </c>
      <c r="AA212" t="s">
        <v>92</v>
      </c>
      <c r="AB212" t="s">
        <v>92</v>
      </c>
    </row>
    <row r="213" spans="3:28">
      <c r="C213" t="s">
        <v>26</v>
      </c>
      <c r="H213" t="s">
        <v>92</v>
      </c>
      <c r="K213" t="s">
        <v>92</v>
      </c>
      <c r="L213" t="s">
        <v>103</v>
      </c>
      <c r="M213" t="s">
        <v>92</v>
      </c>
      <c r="N213" t="s">
        <v>92</v>
      </c>
      <c r="O213" t="s">
        <v>92</v>
      </c>
      <c r="Q213" t="s">
        <v>92</v>
      </c>
      <c r="U213" t="s">
        <v>92</v>
      </c>
      <c r="V213" t="s">
        <v>26</v>
      </c>
      <c r="X213" t="s">
        <v>92</v>
      </c>
      <c r="Z213" t="s">
        <v>92</v>
      </c>
      <c r="AA213" t="s">
        <v>92</v>
      </c>
      <c r="AB213" t="s">
        <v>92</v>
      </c>
    </row>
    <row r="214" spans="3:28">
      <c r="C214" t="s">
        <v>26</v>
      </c>
      <c r="H214" t="s">
        <v>92</v>
      </c>
      <c r="K214" t="s">
        <v>92</v>
      </c>
      <c r="L214" t="s">
        <v>103</v>
      </c>
      <c r="M214" t="s">
        <v>92</v>
      </c>
      <c r="N214" t="s">
        <v>92</v>
      </c>
      <c r="O214" t="s">
        <v>92</v>
      </c>
      <c r="Q214" t="s">
        <v>92</v>
      </c>
      <c r="U214" t="s">
        <v>92</v>
      </c>
      <c r="V214" t="s">
        <v>26</v>
      </c>
      <c r="X214" t="s">
        <v>92</v>
      </c>
      <c r="Z214" t="s">
        <v>92</v>
      </c>
      <c r="AA214" t="s">
        <v>92</v>
      </c>
      <c r="AB214" t="s">
        <v>92</v>
      </c>
    </row>
    <row r="215" spans="3:28">
      <c r="C215" t="s">
        <v>26</v>
      </c>
      <c r="H215" t="s">
        <v>92</v>
      </c>
      <c r="K215" t="s">
        <v>92</v>
      </c>
      <c r="L215" t="s">
        <v>103</v>
      </c>
      <c r="M215" t="s">
        <v>92</v>
      </c>
      <c r="N215" t="s">
        <v>92</v>
      </c>
      <c r="O215" t="s">
        <v>92</v>
      </c>
      <c r="Q215" t="s">
        <v>92</v>
      </c>
      <c r="U215" t="s">
        <v>92</v>
      </c>
      <c r="V215" t="s">
        <v>26</v>
      </c>
      <c r="X215" t="s">
        <v>92</v>
      </c>
      <c r="Z215" t="s">
        <v>92</v>
      </c>
      <c r="AA215" t="s">
        <v>92</v>
      </c>
      <c r="AB215" t="s">
        <v>92</v>
      </c>
    </row>
    <row r="216" spans="3:28">
      <c r="C216" t="s">
        <v>26</v>
      </c>
      <c r="H216" t="s">
        <v>92</v>
      </c>
      <c r="K216" t="s">
        <v>92</v>
      </c>
      <c r="L216" t="s">
        <v>103</v>
      </c>
      <c r="M216" t="s">
        <v>92</v>
      </c>
      <c r="N216" t="s">
        <v>92</v>
      </c>
      <c r="O216" t="s">
        <v>92</v>
      </c>
      <c r="Q216" t="s">
        <v>92</v>
      </c>
      <c r="U216" t="s">
        <v>92</v>
      </c>
      <c r="V216" t="s">
        <v>26</v>
      </c>
      <c r="X216" t="s">
        <v>92</v>
      </c>
      <c r="Z216" t="s">
        <v>92</v>
      </c>
      <c r="AA216" t="s">
        <v>92</v>
      </c>
      <c r="AB216" t="s">
        <v>92</v>
      </c>
    </row>
    <row r="217" spans="3:28">
      <c r="C217" t="s">
        <v>26</v>
      </c>
      <c r="H217" t="s">
        <v>92</v>
      </c>
      <c r="K217" t="s">
        <v>92</v>
      </c>
      <c r="L217" t="s">
        <v>103</v>
      </c>
      <c r="M217" t="s">
        <v>92</v>
      </c>
      <c r="N217" t="s">
        <v>92</v>
      </c>
      <c r="O217" t="s">
        <v>92</v>
      </c>
      <c r="Q217" t="s">
        <v>92</v>
      </c>
      <c r="U217" t="s">
        <v>92</v>
      </c>
      <c r="V217" t="s">
        <v>26</v>
      </c>
      <c r="X217" t="s">
        <v>92</v>
      </c>
      <c r="Z217" t="s">
        <v>92</v>
      </c>
      <c r="AA217" t="s">
        <v>92</v>
      </c>
      <c r="AB217" t="s">
        <v>92</v>
      </c>
    </row>
    <row r="218" spans="3:28">
      <c r="C218" t="s">
        <v>26</v>
      </c>
      <c r="H218" t="s">
        <v>92</v>
      </c>
      <c r="K218" t="s">
        <v>92</v>
      </c>
      <c r="L218" t="s">
        <v>103</v>
      </c>
      <c r="M218" t="s">
        <v>92</v>
      </c>
      <c r="N218" t="s">
        <v>92</v>
      </c>
      <c r="O218" t="s">
        <v>92</v>
      </c>
      <c r="Q218" t="s">
        <v>92</v>
      </c>
      <c r="U218" t="s">
        <v>92</v>
      </c>
      <c r="V218" t="s">
        <v>26</v>
      </c>
      <c r="X218" t="s">
        <v>92</v>
      </c>
      <c r="Z218" t="s">
        <v>92</v>
      </c>
      <c r="AA218" t="s">
        <v>92</v>
      </c>
      <c r="AB218" t="s">
        <v>92</v>
      </c>
    </row>
    <row r="219" spans="3:28">
      <c r="C219" t="s">
        <v>26</v>
      </c>
      <c r="H219" t="s">
        <v>92</v>
      </c>
      <c r="K219" t="s">
        <v>92</v>
      </c>
      <c r="L219" t="s">
        <v>103</v>
      </c>
      <c r="M219" t="s">
        <v>92</v>
      </c>
      <c r="N219" t="s">
        <v>92</v>
      </c>
      <c r="O219" t="s">
        <v>92</v>
      </c>
      <c r="Q219" t="s">
        <v>92</v>
      </c>
      <c r="U219" t="s">
        <v>92</v>
      </c>
      <c r="V219" t="s">
        <v>26</v>
      </c>
      <c r="X219" t="s">
        <v>92</v>
      </c>
      <c r="Z219" t="s">
        <v>92</v>
      </c>
      <c r="AA219" t="s">
        <v>92</v>
      </c>
      <c r="AB219" t="s">
        <v>92</v>
      </c>
    </row>
    <row r="220" spans="3:28">
      <c r="C220" t="s">
        <v>26</v>
      </c>
      <c r="H220" t="s">
        <v>92</v>
      </c>
      <c r="K220" t="s">
        <v>92</v>
      </c>
      <c r="L220" t="s">
        <v>103</v>
      </c>
      <c r="M220" t="s">
        <v>92</v>
      </c>
      <c r="N220" t="s">
        <v>92</v>
      </c>
      <c r="O220" t="s">
        <v>92</v>
      </c>
      <c r="Q220" t="s">
        <v>92</v>
      </c>
      <c r="U220" t="s">
        <v>92</v>
      </c>
      <c r="V220" t="s">
        <v>26</v>
      </c>
      <c r="X220" t="s">
        <v>92</v>
      </c>
      <c r="Z220" t="s">
        <v>92</v>
      </c>
      <c r="AA220" t="s">
        <v>92</v>
      </c>
      <c r="AB220" t="s">
        <v>92</v>
      </c>
    </row>
    <row r="221" spans="3:28">
      <c r="C221" t="s">
        <v>26</v>
      </c>
      <c r="H221" t="s">
        <v>92</v>
      </c>
      <c r="K221" t="s">
        <v>92</v>
      </c>
      <c r="L221" t="s">
        <v>103</v>
      </c>
      <c r="M221" t="s">
        <v>92</v>
      </c>
      <c r="N221" t="s">
        <v>92</v>
      </c>
      <c r="O221" t="s">
        <v>92</v>
      </c>
      <c r="Q221" t="s">
        <v>92</v>
      </c>
      <c r="U221" t="s">
        <v>92</v>
      </c>
      <c r="V221" t="s">
        <v>26</v>
      </c>
      <c r="X221" t="s">
        <v>92</v>
      </c>
      <c r="Z221" t="s">
        <v>92</v>
      </c>
      <c r="AA221" t="s">
        <v>92</v>
      </c>
      <c r="AB221" t="s">
        <v>92</v>
      </c>
    </row>
    <row r="222" spans="3:28">
      <c r="C222" t="s">
        <v>26</v>
      </c>
      <c r="H222" t="s">
        <v>92</v>
      </c>
      <c r="K222" t="s">
        <v>92</v>
      </c>
      <c r="L222" t="s">
        <v>103</v>
      </c>
      <c r="M222" t="s">
        <v>92</v>
      </c>
      <c r="N222" t="s">
        <v>92</v>
      </c>
      <c r="O222" t="s">
        <v>92</v>
      </c>
      <c r="Q222" t="s">
        <v>92</v>
      </c>
      <c r="U222" t="s">
        <v>92</v>
      </c>
      <c r="V222" t="s">
        <v>26</v>
      </c>
      <c r="X222" t="s">
        <v>92</v>
      </c>
      <c r="Z222" t="s">
        <v>92</v>
      </c>
      <c r="AA222" t="s">
        <v>92</v>
      </c>
      <c r="AB222" t="s">
        <v>92</v>
      </c>
    </row>
    <row r="223" spans="3:28">
      <c r="C223" t="s">
        <v>26</v>
      </c>
      <c r="H223" t="s">
        <v>92</v>
      </c>
      <c r="K223" t="s">
        <v>92</v>
      </c>
      <c r="L223" t="s">
        <v>103</v>
      </c>
      <c r="M223" t="s">
        <v>92</v>
      </c>
      <c r="N223" t="s">
        <v>92</v>
      </c>
      <c r="O223" t="s">
        <v>92</v>
      </c>
      <c r="Q223" t="s">
        <v>92</v>
      </c>
      <c r="U223" t="s">
        <v>92</v>
      </c>
      <c r="V223" t="s">
        <v>26</v>
      </c>
      <c r="X223" t="s">
        <v>92</v>
      </c>
      <c r="Z223" t="s">
        <v>92</v>
      </c>
      <c r="AA223" t="s">
        <v>92</v>
      </c>
      <c r="AB223" t="s">
        <v>92</v>
      </c>
    </row>
    <row r="224" spans="3:28">
      <c r="C224" t="s">
        <v>26</v>
      </c>
      <c r="H224" t="s">
        <v>92</v>
      </c>
      <c r="K224" t="s">
        <v>92</v>
      </c>
      <c r="L224" t="s">
        <v>103</v>
      </c>
      <c r="M224" t="s">
        <v>92</v>
      </c>
      <c r="N224" t="s">
        <v>92</v>
      </c>
      <c r="O224" t="s">
        <v>92</v>
      </c>
      <c r="Q224" t="s">
        <v>92</v>
      </c>
      <c r="U224" t="s">
        <v>92</v>
      </c>
      <c r="V224" t="s">
        <v>26</v>
      </c>
      <c r="X224" t="s">
        <v>92</v>
      </c>
      <c r="Z224" t="s">
        <v>92</v>
      </c>
      <c r="AA224" t="s">
        <v>92</v>
      </c>
      <c r="AB224" t="s">
        <v>92</v>
      </c>
    </row>
    <row r="225" spans="3:28">
      <c r="C225" t="s">
        <v>26</v>
      </c>
      <c r="H225" t="s">
        <v>92</v>
      </c>
      <c r="K225" t="s">
        <v>92</v>
      </c>
      <c r="L225" t="s">
        <v>103</v>
      </c>
      <c r="M225" t="s">
        <v>92</v>
      </c>
      <c r="N225" t="s">
        <v>92</v>
      </c>
      <c r="O225" t="s">
        <v>92</v>
      </c>
      <c r="Q225" t="s">
        <v>92</v>
      </c>
      <c r="U225" t="s">
        <v>92</v>
      </c>
      <c r="V225" t="s">
        <v>26</v>
      </c>
      <c r="X225" t="s">
        <v>92</v>
      </c>
      <c r="Z225" t="s">
        <v>92</v>
      </c>
      <c r="AA225" t="s">
        <v>92</v>
      </c>
      <c r="AB225" t="s">
        <v>92</v>
      </c>
    </row>
    <row r="226" spans="3:28">
      <c r="C226" t="s">
        <v>26</v>
      </c>
      <c r="H226" t="s">
        <v>92</v>
      </c>
      <c r="K226" t="s">
        <v>92</v>
      </c>
      <c r="L226" t="s">
        <v>103</v>
      </c>
      <c r="M226" t="s">
        <v>92</v>
      </c>
      <c r="N226" t="s">
        <v>92</v>
      </c>
      <c r="O226" t="s">
        <v>92</v>
      </c>
      <c r="Q226" t="s">
        <v>92</v>
      </c>
      <c r="U226" t="s">
        <v>92</v>
      </c>
      <c r="V226" t="s">
        <v>26</v>
      </c>
      <c r="X226" t="s">
        <v>92</v>
      </c>
      <c r="Z226" t="s">
        <v>92</v>
      </c>
      <c r="AA226" t="s">
        <v>92</v>
      </c>
      <c r="AB226" t="s">
        <v>92</v>
      </c>
    </row>
    <row r="227" spans="3:28">
      <c r="C227" t="s">
        <v>26</v>
      </c>
      <c r="H227" t="s">
        <v>92</v>
      </c>
      <c r="K227" t="s">
        <v>92</v>
      </c>
      <c r="L227" t="s">
        <v>103</v>
      </c>
      <c r="M227" t="s">
        <v>92</v>
      </c>
      <c r="N227" t="s">
        <v>92</v>
      </c>
      <c r="O227" t="s">
        <v>92</v>
      </c>
      <c r="Q227" t="s">
        <v>92</v>
      </c>
      <c r="U227" t="s">
        <v>92</v>
      </c>
      <c r="V227" t="s">
        <v>26</v>
      </c>
      <c r="X227" t="s">
        <v>92</v>
      </c>
      <c r="Z227" t="s">
        <v>92</v>
      </c>
      <c r="AA227" t="s">
        <v>92</v>
      </c>
      <c r="AB227" t="s">
        <v>92</v>
      </c>
    </row>
    <row r="228" spans="3:28">
      <c r="C228" t="s">
        <v>26</v>
      </c>
      <c r="H228" t="s">
        <v>92</v>
      </c>
      <c r="K228" t="s">
        <v>92</v>
      </c>
      <c r="L228" t="s">
        <v>103</v>
      </c>
      <c r="M228" t="s">
        <v>92</v>
      </c>
      <c r="N228" t="s">
        <v>92</v>
      </c>
      <c r="O228" t="s">
        <v>92</v>
      </c>
      <c r="Q228" t="s">
        <v>92</v>
      </c>
      <c r="U228" t="s">
        <v>92</v>
      </c>
      <c r="V228" t="s">
        <v>26</v>
      </c>
      <c r="X228" t="s">
        <v>92</v>
      </c>
      <c r="Z228" t="s">
        <v>92</v>
      </c>
      <c r="AA228" t="s">
        <v>92</v>
      </c>
      <c r="AB228" t="s">
        <v>92</v>
      </c>
    </row>
    <row r="229" spans="3:28">
      <c r="C229" t="s">
        <v>26</v>
      </c>
      <c r="H229" t="s">
        <v>92</v>
      </c>
      <c r="K229" t="s">
        <v>92</v>
      </c>
      <c r="L229" t="s">
        <v>103</v>
      </c>
      <c r="M229" t="s">
        <v>92</v>
      </c>
      <c r="N229" t="s">
        <v>92</v>
      </c>
      <c r="O229" t="s">
        <v>92</v>
      </c>
      <c r="Q229" t="s">
        <v>92</v>
      </c>
      <c r="U229" t="s">
        <v>92</v>
      </c>
      <c r="V229" t="s">
        <v>26</v>
      </c>
      <c r="X229" t="s">
        <v>92</v>
      </c>
      <c r="Z229" t="s">
        <v>92</v>
      </c>
      <c r="AA229" t="s">
        <v>92</v>
      </c>
      <c r="AB229" t="s">
        <v>92</v>
      </c>
    </row>
    <row r="230" spans="3:28">
      <c r="C230" t="s">
        <v>26</v>
      </c>
      <c r="H230" t="s">
        <v>92</v>
      </c>
      <c r="K230" t="s">
        <v>92</v>
      </c>
      <c r="L230" t="s">
        <v>103</v>
      </c>
      <c r="M230" t="s">
        <v>92</v>
      </c>
      <c r="N230" t="s">
        <v>92</v>
      </c>
      <c r="O230" t="s">
        <v>92</v>
      </c>
      <c r="Q230" t="s">
        <v>92</v>
      </c>
      <c r="U230" t="s">
        <v>92</v>
      </c>
      <c r="V230" t="s">
        <v>26</v>
      </c>
      <c r="X230" t="s">
        <v>92</v>
      </c>
      <c r="Z230" t="s">
        <v>92</v>
      </c>
      <c r="AA230" t="s">
        <v>92</v>
      </c>
      <c r="AB230" t="s">
        <v>92</v>
      </c>
    </row>
    <row r="231" spans="3:28">
      <c r="C231" t="s">
        <v>26</v>
      </c>
      <c r="H231" t="s">
        <v>92</v>
      </c>
      <c r="K231" t="s">
        <v>92</v>
      </c>
      <c r="L231" t="s">
        <v>103</v>
      </c>
      <c r="M231" t="s">
        <v>92</v>
      </c>
      <c r="N231" t="s">
        <v>92</v>
      </c>
      <c r="O231" t="s">
        <v>92</v>
      </c>
      <c r="Q231" t="s">
        <v>92</v>
      </c>
      <c r="U231" t="s">
        <v>92</v>
      </c>
      <c r="V231" t="s">
        <v>26</v>
      </c>
      <c r="X231" t="s">
        <v>92</v>
      </c>
      <c r="Z231" t="s">
        <v>92</v>
      </c>
      <c r="AA231" t="s">
        <v>92</v>
      </c>
      <c r="AB231" t="s">
        <v>92</v>
      </c>
    </row>
    <row r="232" spans="3:28">
      <c r="C232" t="s">
        <v>26</v>
      </c>
      <c r="H232" t="s">
        <v>92</v>
      </c>
      <c r="K232" t="s">
        <v>92</v>
      </c>
      <c r="L232" t="s">
        <v>103</v>
      </c>
      <c r="M232" t="s">
        <v>92</v>
      </c>
      <c r="N232" t="s">
        <v>92</v>
      </c>
      <c r="O232" t="s">
        <v>92</v>
      </c>
      <c r="Q232" t="s">
        <v>92</v>
      </c>
      <c r="U232" t="s">
        <v>92</v>
      </c>
      <c r="V232" t="s">
        <v>26</v>
      </c>
      <c r="X232" t="s">
        <v>92</v>
      </c>
      <c r="Z232" t="s">
        <v>92</v>
      </c>
      <c r="AA232" t="s">
        <v>92</v>
      </c>
      <c r="AB232" t="s">
        <v>92</v>
      </c>
    </row>
    <row r="233" spans="3:28">
      <c r="C233" t="s">
        <v>26</v>
      </c>
      <c r="H233" t="s">
        <v>92</v>
      </c>
      <c r="K233" t="s">
        <v>92</v>
      </c>
      <c r="L233" t="s">
        <v>103</v>
      </c>
      <c r="M233" t="s">
        <v>92</v>
      </c>
      <c r="N233" t="s">
        <v>92</v>
      </c>
      <c r="O233" t="s">
        <v>92</v>
      </c>
      <c r="Q233" t="s">
        <v>92</v>
      </c>
      <c r="U233" t="s">
        <v>92</v>
      </c>
      <c r="V233" t="s">
        <v>26</v>
      </c>
      <c r="X233" t="s">
        <v>92</v>
      </c>
      <c r="Z233" t="s">
        <v>92</v>
      </c>
      <c r="AA233" t="s">
        <v>92</v>
      </c>
      <c r="AB233" t="s">
        <v>92</v>
      </c>
    </row>
    <row r="234" spans="3:28">
      <c r="C234" t="s">
        <v>26</v>
      </c>
      <c r="H234" t="s">
        <v>92</v>
      </c>
      <c r="K234" t="s">
        <v>92</v>
      </c>
      <c r="L234" t="s">
        <v>103</v>
      </c>
      <c r="M234" t="s">
        <v>92</v>
      </c>
      <c r="N234" t="s">
        <v>92</v>
      </c>
      <c r="O234" t="s">
        <v>92</v>
      </c>
      <c r="Q234" t="s">
        <v>92</v>
      </c>
      <c r="U234" t="s">
        <v>92</v>
      </c>
      <c r="V234" t="s">
        <v>26</v>
      </c>
      <c r="X234" t="s">
        <v>92</v>
      </c>
      <c r="Z234" t="s">
        <v>92</v>
      </c>
      <c r="AA234" t="s">
        <v>92</v>
      </c>
      <c r="AB234" t="s">
        <v>92</v>
      </c>
    </row>
    <row r="235" spans="3:28">
      <c r="C235" t="s">
        <v>26</v>
      </c>
      <c r="H235" t="s">
        <v>92</v>
      </c>
      <c r="K235" t="s">
        <v>92</v>
      </c>
      <c r="L235" t="s">
        <v>103</v>
      </c>
      <c r="M235" t="s">
        <v>92</v>
      </c>
      <c r="N235" t="s">
        <v>92</v>
      </c>
      <c r="O235" t="s">
        <v>92</v>
      </c>
      <c r="Q235" t="s">
        <v>92</v>
      </c>
      <c r="U235" t="s">
        <v>92</v>
      </c>
      <c r="V235" t="s">
        <v>26</v>
      </c>
      <c r="X235" t="s">
        <v>92</v>
      </c>
      <c r="Z235" t="s">
        <v>92</v>
      </c>
      <c r="AA235" t="s">
        <v>92</v>
      </c>
      <c r="AB235" t="s">
        <v>92</v>
      </c>
    </row>
    <row r="236" spans="3:28">
      <c r="C236" t="s">
        <v>26</v>
      </c>
      <c r="H236" t="s">
        <v>92</v>
      </c>
      <c r="K236" t="s">
        <v>92</v>
      </c>
      <c r="L236" t="s">
        <v>103</v>
      </c>
      <c r="M236" t="s">
        <v>92</v>
      </c>
      <c r="N236" t="s">
        <v>92</v>
      </c>
      <c r="O236" t="s">
        <v>92</v>
      </c>
      <c r="Q236" t="s">
        <v>92</v>
      </c>
      <c r="U236" t="s">
        <v>92</v>
      </c>
      <c r="V236" t="s">
        <v>26</v>
      </c>
      <c r="X236" t="s">
        <v>92</v>
      </c>
      <c r="Z236" t="s">
        <v>92</v>
      </c>
      <c r="AA236" t="s">
        <v>92</v>
      </c>
      <c r="AB236" t="s">
        <v>92</v>
      </c>
    </row>
    <row r="237" spans="3:28">
      <c r="C237" t="s">
        <v>26</v>
      </c>
      <c r="H237" t="s">
        <v>92</v>
      </c>
      <c r="K237" t="s">
        <v>92</v>
      </c>
      <c r="L237" t="s">
        <v>103</v>
      </c>
      <c r="M237" t="s">
        <v>92</v>
      </c>
      <c r="N237" t="s">
        <v>92</v>
      </c>
      <c r="O237" t="s">
        <v>92</v>
      </c>
      <c r="Q237" t="s">
        <v>92</v>
      </c>
      <c r="U237" t="s">
        <v>92</v>
      </c>
      <c r="V237" t="s">
        <v>26</v>
      </c>
      <c r="X237" t="s">
        <v>92</v>
      </c>
      <c r="Z237" t="s">
        <v>92</v>
      </c>
      <c r="AA237" t="s">
        <v>92</v>
      </c>
      <c r="AB237" t="s">
        <v>92</v>
      </c>
    </row>
    <row r="238" spans="3:28">
      <c r="C238" t="s">
        <v>26</v>
      </c>
      <c r="H238" t="s">
        <v>92</v>
      </c>
      <c r="K238" t="s">
        <v>92</v>
      </c>
      <c r="L238" t="s">
        <v>103</v>
      </c>
      <c r="M238" t="s">
        <v>92</v>
      </c>
      <c r="N238" t="s">
        <v>92</v>
      </c>
      <c r="O238" t="s">
        <v>92</v>
      </c>
      <c r="Q238" t="s">
        <v>92</v>
      </c>
      <c r="U238" t="s">
        <v>92</v>
      </c>
      <c r="V238" t="s">
        <v>26</v>
      </c>
      <c r="X238" t="s">
        <v>92</v>
      </c>
      <c r="Z238" t="s">
        <v>92</v>
      </c>
      <c r="AA238" t="s">
        <v>92</v>
      </c>
      <c r="AB238" t="s">
        <v>92</v>
      </c>
    </row>
    <row r="239" spans="3:28">
      <c r="C239" t="s">
        <v>26</v>
      </c>
      <c r="H239" t="s">
        <v>92</v>
      </c>
      <c r="K239" t="s">
        <v>92</v>
      </c>
      <c r="L239" t="s">
        <v>103</v>
      </c>
      <c r="M239" t="s">
        <v>92</v>
      </c>
      <c r="N239" t="s">
        <v>92</v>
      </c>
      <c r="O239" t="s">
        <v>92</v>
      </c>
      <c r="Q239" t="s">
        <v>92</v>
      </c>
      <c r="U239" t="s">
        <v>92</v>
      </c>
      <c r="V239" t="s">
        <v>26</v>
      </c>
      <c r="X239" t="s">
        <v>92</v>
      </c>
      <c r="Z239" t="s">
        <v>92</v>
      </c>
      <c r="AA239" t="s">
        <v>92</v>
      </c>
      <c r="AB239" t="s">
        <v>92</v>
      </c>
    </row>
    <row r="240" spans="3:28">
      <c r="C240" t="s">
        <v>26</v>
      </c>
      <c r="H240" t="s">
        <v>92</v>
      </c>
      <c r="K240" t="s">
        <v>92</v>
      </c>
      <c r="L240" t="s">
        <v>103</v>
      </c>
      <c r="M240" t="s">
        <v>92</v>
      </c>
      <c r="N240" t="s">
        <v>92</v>
      </c>
      <c r="O240" t="s">
        <v>92</v>
      </c>
      <c r="Q240" t="s">
        <v>92</v>
      </c>
      <c r="U240" t="s">
        <v>92</v>
      </c>
      <c r="V240" t="s">
        <v>26</v>
      </c>
      <c r="X240" t="s">
        <v>92</v>
      </c>
      <c r="Z240" t="s">
        <v>92</v>
      </c>
      <c r="AA240" t="s">
        <v>92</v>
      </c>
      <c r="AB240" t="s">
        <v>92</v>
      </c>
    </row>
    <row r="241" spans="3:28">
      <c r="C241" t="s">
        <v>26</v>
      </c>
      <c r="H241" t="s">
        <v>92</v>
      </c>
      <c r="K241" t="s">
        <v>92</v>
      </c>
      <c r="L241" t="s">
        <v>103</v>
      </c>
      <c r="M241" t="s">
        <v>92</v>
      </c>
      <c r="N241" t="s">
        <v>92</v>
      </c>
      <c r="O241" t="s">
        <v>92</v>
      </c>
      <c r="Q241" t="s">
        <v>92</v>
      </c>
      <c r="U241" t="s">
        <v>92</v>
      </c>
      <c r="V241" t="s">
        <v>26</v>
      </c>
      <c r="X241" t="s">
        <v>92</v>
      </c>
      <c r="Z241" t="s">
        <v>92</v>
      </c>
      <c r="AA241" t="s">
        <v>92</v>
      </c>
      <c r="AB241" t="s">
        <v>92</v>
      </c>
    </row>
    <row r="242" spans="3:28">
      <c r="C242" t="s">
        <v>26</v>
      </c>
      <c r="H242" t="s">
        <v>92</v>
      </c>
      <c r="K242" t="s">
        <v>92</v>
      </c>
      <c r="L242" t="s">
        <v>103</v>
      </c>
      <c r="M242" t="s">
        <v>92</v>
      </c>
      <c r="N242" t="s">
        <v>92</v>
      </c>
      <c r="O242" t="s">
        <v>92</v>
      </c>
      <c r="Q242" t="s">
        <v>92</v>
      </c>
      <c r="U242" t="s">
        <v>92</v>
      </c>
      <c r="V242" t="s">
        <v>26</v>
      </c>
      <c r="X242" t="s">
        <v>92</v>
      </c>
      <c r="Z242" t="s">
        <v>92</v>
      </c>
      <c r="AA242" t="s">
        <v>92</v>
      </c>
      <c r="AB242" t="s">
        <v>92</v>
      </c>
    </row>
    <row r="243" spans="3:28">
      <c r="C243" t="s">
        <v>26</v>
      </c>
      <c r="H243" t="s">
        <v>92</v>
      </c>
      <c r="K243" t="s">
        <v>92</v>
      </c>
      <c r="L243" t="s">
        <v>103</v>
      </c>
      <c r="M243" t="s">
        <v>92</v>
      </c>
      <c r="N243" t="s">
        <v>92</v>
      </c>
      <c r="O243" t="s">
        <v>92</v>
      </c>
      <c r="Q243" t="s">
        <v>92</v>
      </c>
      <c r="U243" t="s">
        <v>92</v>
      </c>
      <c r="V243" t="s">
        <v>26</v>
      </c>
      <c r="X243" t="s">
        <v>92</v>
      </c>
      <c r="Z243" t="s">
        <v>92</v>
      </c>
      <c r="AA243" t="s">
        <v>92</v>
      </c>
      <c r="AB243" t="s">
        <v>92</v>
      </c>
    </row>
    <row r="244" spans="3:28">
      <c r="C244" t="s">
        <v>26</v>
      </c>
      <c r="H244" t="s">
        <v>92</v>
      </c>
      <c r="K244" t="s">
        <v>92</v>
      </c>
      <c r="L244" t="s">
        <v>103</v>
      </c>
      <c r="M244" t="s">
        <v>92</v>
      </c>
      <c r="N244" t="s">
        <v>92</v>
      </c>
      <c r="O244" t="s">
        <v>92</v>
      </c>
      <c r="Q244" t="s">
        <v>92</v>
      </c>
      <c r="U244" t="s">
        <v>92</v>
      </c>
      <c r="V244" t="s">
        <v>26</v>
      </c>
      <c r="X244" t="s">
        <v>92</v>
      </c>
      <c r="Z244" t="s">
        <v>92</v>
      </c>
      <c r="AA244" t="s">
        <v>92</v>
      </c>
      <c r="AB244" t="s">
        <v>92</v>
      </c>
    </row>
    <row r="245" spans="3:28">
      <c r="C245" t="s">
        <v>26</v>
      </c>
      <c r="H245" t="s">
        <v>92</v>
      </c>
      <c r="K245" t="s">
        <v>92</v>
      </c>
      <c r="L245" t="s">
        <v>103</v>
      </c>
      <c r="M245" t="s">
        <v>92</v>
      </c>
      <c r="N245" t="s">
        <v>92</v>
      </c>
      <c r="O245" t="s">
        <v>92</v>
      </c>
      <c r="Q245" t="s">
        <v>92</v>
      </c>
      <c r="U245" t="s">
        <v>92</v>
      </c>
      <c r="V245" t="s">
        <v>26</v>
      </c>
      <c r="X245" t="s">
        <v>92</v>
      </c>
      <c r="Z245" t="s">
        <v>92</v>
      </c>
      <c r="AA245" t="s">
        <v>92</v>
      </c>
      <c r="AB245" t="s">
        <v>92</v>
      </c>
    </row>
    <row r="246" spans="3:28">
      <c r="C246" t="s">
        <v>26</v>
      </c>
      <c r="H246" t="s">
        <v>92</v>
      </c>
      <c r="K246" t="s">
        <v>92</v>
      </c>
      <c r="L246" t="s">
        <v>103</v>
      </c>
      <c r="M246" t="s">
        <v>92</v>
      </c>
      <c r="N246" t="s">
        <v>92</v>
      </c>
      <c r="O246" t="s">
        <v>92</v>
      </c>
      <c r="Q246" t="s">
        <v>92</v>
      </c>
      <c r="U246" t="s">
        <v>92</v>
      </c>
      <c r="V246" t="s">
        <v>26</v>
      </c>
      <c r="X246" t="s">
        <v>92</v>
      </c>
      <c r="Z246" t="s">
        <v>92</v>
      </c>
      <c r="AA246" t="s">
        <v>92</v>
      </c>
      <c r="AB246" t="s">
        <v>92</v>
      </c>
    </row>
    <row r="247" spans="3:28">
      <c r="C247" t="s">
        <v>26</v>
      </c>
      <c r="H247" t="s">
        <v>92</v>
      </c>
      <c r="K247" t="s">
        <v>92</v>
      </c>
      <c r="L247" t="s">
        <v>103</v>
      </c>
      <c r="M247" t="s">
        <v>92</v>
      </c>
      <c r="N247" t="s">
        <v>92</v>
      </c>
      <c r="O247" t="s">
        <v>92</v>
      </c>
      <c r="Q247" t="s">
        <v>92</v>
      </c>
      <c r="U247" t="s">
        <v>92</v>
      </c>
      <c r="V247" t="s">
        <v>26</v>
      </c>
      <c r="X247" t="s">
        <v>92</v>
      </c>
      <c r="Z247" t="s">
        <v>92</v>
      </c>
      <c r="AA247" t="s">
        <v>92</v>
      </c>
      <c r="AB247" t="s">
        <v>92</v>
      </c>
    </row>
    <row r="248" spans="3:28">
      <c r="C248" t="s">
        <v>26</v>
      </c>
      <c r="H248" t="s">
        <v>92</v>
      </c>
      <c r="K248" t="s">
        <v>92</v>
      </c>
      <c r="L248" t="s">
        <v>103</v>
      </c>
      <c r="M248" t="s">
        <v>92</v>
      </c>
      <c r="N248" t="s">
        <v>92</v>
      </c>
      <c r="O248" t="s">
        <v>92</v>
      </c>
      <c r="Q248" t="s">
        <v>92</v>
      </c>
      <c r="U248" t="s">
        <v>92</v>
      </c>
      <c r="V248" t="s">
        <v>26</v>
      </c>
      <c r="X248" t="s">
        <v>92</v>
      </c>
      <c r="Z248" t="s">
        <v>92</v>
      </c>
      <c r="AA248" t="s">
        <v>92</v>
      </c>
      <c r="AB248" t="s">
        <v>92</v>
      </c>
    </row>
    <row r="249" spans="3:28">
      <c r="C249" t="s">
        <v>26</v>
      </c>
      <c r="H249" t="s">
        <v>92</v>
      </c>
      <c r="K249" t="s">
        <v>92</v>
      </c>
      <c r="L249" t="s">
        <v>103</v>
      </c>
      <c r="M249" t="s">
        <v>92</v>
      </c>
      <c r="N249" t="s">
        <v>92</v>
      </c>
      <c r="O249" t="s">
        <v>92</v>
      </c>
      <c r="Q249" t="s">
        <v>92</v>
      </c>
      <c r="U249" t="s">
        <v>92</v>
      </c>
      <c r="V249" t="s">
        <v>26</v>
      </c>
      <c r="X249" t="s">
        <v>92</v>
      </c>
      <c r="Z249" t="s">
        <v>92</v>
      </c>
      <c r="AA249" t="s">
        <v>92</v>
      </c>
      <c r="AB249" t="s">
        <v>92</v>
      </c>
    </row>
    <row r="250" spans="3:28">
      <c r="C250" t="s">
        <v>26</v>
      </c>
      <c r="H250" t="s">
        <v>92</v>
      </c>
      <c r="K250" t="s">
        <v>92</v>
      </c>
      <c r="L250" t="s">
        <v>103</v>
      </c>
      <c r="M250" t="s">
        <v>92</v>
      </c>
      <c r="N250" t="s">
        <v>92</v>
      </c>
      <c r="O250" t="s">
        <v>92</v>
      </c>
      <c r="Q250" t="s">
        <v>92</v>
      </c>
      <c r="U250" t="s">
        <v>92</v>
      </c>
      <c r="V250" t="s">
        <v>26</v>
      </c>
      <c r="X250" t="s">
        <v>92</v>
      </c>
      <c r="Z250" t="s">
        <v>92</v>
      </c>
      <c r="AA250" t="s">
        <v>92</v>
      </c>
      <c r="AB250" t="s">
        <v>92</v>
      </c>
    </row>
    <row r="251" spans="3:28">
      <c r="C251" t="s">
        <v>26</v>
      </c>
      <c r="H251" t="s">
        <v>92</v>
      </c>
      <c r="K251" t="s">
        <v>92</v>
      </c>
      <c r="L251" t="s">
        <v>103</v>
      </c>
      <c r="M251" t="s">
        <v>92</v>
      </c>
      <c r="N251" t="s">
        <v>92</v>
      </c>
      <c r="O251" t="s">
        <v>92</v>
      </c>
      <c r="Q251" t="s">
        <v>92</v>
      </c>
      <c r="U251" t="s">
        <v>92</v>
      </c>
      <c r="V251" t="s">
        <v>26</v>
      </c>
      <c r="X251" t="s">
        <v>92</v>
      </c>
      <c r="Z251" t="s">
        <v>92</v>
      </c>
      <c r="AA251" t="s">
        <v>92</v>
      </c>
      <c r="AB251" t="s">
        <v>92</v>
      </c>
    </row>
    <row r="252" spans="3:28">
      <c r="C252" t="s">
        <v>26</v>
      </c>
      <c r="H252" t="s">
        <v>92</v>
      </c>
      <c r="K252" t="s">
        <v>92</v>
      </c>
      <c r="L252" t="s">
        <v>103</v>
      </c>
      <c r="M252" t="s">
        <v>92</v>
      </c>
      <c r="N252" t="s">
        <v>92</v>
      </c>
      <c r="O252" t="s">
        <v>92</v>
      </c>
      <c r="Q252" t="s">
        <v>92</v>
      </c>
      <c r="U252" t="s">
        <v>92</v>
      </c>
      <c r="V252" t="s">
        <v>26</v>
      </c>
      <c r="X252" t="s">
        <v>92</v>
      </c>
      <c r="Z252" t="s">
        <v>92</v>
      </c>
      <c r="AA252" t="s">
        <v>92</v>
      </c>
      <c r="AB252" t="s">
        <v>92</v>
      </c>
    </row>
    <row r="253" spans="3:28">
      <c r="C253" t="s">
        <v>26</v>
      </c>
      <c r="H253" t="s">
        <v>92</v>
      </c>
      <c r="K253" t="s">
        <v>92</v>
      </c>
      <c r="L253" t="s">
        <v>103</v>
      </c>
      <c r="M253" t="s">
        <v>92</v>
      </c>
      <c r="N253" t="s">
        <v>92</v>
      </c>
      <c r="O253" t="s">
        <v>92</v>
      </c>
      <c r="Q253" t="s">
        <v>92</v>
      </c>
      <c r="U253" t="s">
        <v>92</v>
      </c>
      <c r="V253" t="s">
        <v>26</v>
      </c>
      <c r="X253" t="s">
        <v>92</v>
      </c>
      <c r="Z253" t="s">
        <v>92</v>
      </c>
      <c r="AA253" t="s">
        <v>92</v>
      </c>
      <c r="AB253" t="s">
        <v>92</v>
      </c>
    </row>
    <row r="254" spans="3:28">
      <c r="C254" t="s">
        <v>26</v>
      </c>
      <c r="H254" t="s">
        <v>92</v>
      </c>
      <c r="K254" t="s">
        <v>92</v>
      </c>
      <c r="L254" t="s">
        <v>103</v>
      </c>
      <c r="M254" t="s">
        <v>92</v>
      </c>
      <c r="N254" t="s">
        <v>92</v>
      </c>
      <c r="O254" t="s">
        <v>92</v>
      </c>
      <c r="Q254" t="s">
        <v>92</v>
      </c>
      <c r="U254" t="s">
        <v>92</v>
      </c>
      <c r="V254" t="s">
        <v>26</v>
      </c>
      <c r="X254" t="s">
        <v>92</v>
      </c>
      <c r="Z254" t="s">
        <v>92</v>
      </c>
      <c r="AA254" t="s">
        <v>92</v>
      </c>
      <c r="AB254" t="s">
        <v>92</v>
      </c>
    </row>
    <row r="255" spans="3:28">
      <c r="C255" t="s">
        <v>26</v>
      </c>
      <c r="H255" t="s">
        <v>92</v>
      </c>
      <c r="K255" t="s">
        <v>92</v>
      </c>
      <c r="L255" t="s">
        <v>103</v>
      </c>
      <c r="M255" t="s">
        <v>92</v>
      </c>
      <c r="N255" t="s">
        <v>92</v>
      </c>
      <c r="O255" t="s">
        <v>92</v>
      </c>
      <c r="Q255" t="s">
        <v>92</v>
      </c>
      <c r="U255" t="s">
        <v>92</v>
      </c>
      <c r="V255" t="s">
        <v>26</v>
      </c>
      <c r="X255" t="s">
        <v>92</v>
      </c>
      <c r="Z255" t="s">
        <v>92</v>
      </c>
      <c r="AA255" t="s">
        <v>92</v>
      </c>
      <c r="AB255" t="s">
        <v>92</v>
      </c>
    </row>
    <row r="256" spans="3:28">
      <c r="C256" t="s">
        <v>26</v>
      </c>
      <c r="H256" t="s">
        <v>92</v>
      </c>
      <c r="K256" t="s">
        <v>92</v>
      </c>
      <c r="L256" t="s">
        <v>103</v>
      </c>
      <c r="M256" t="s">
        <v>92</v>
      </c>
      <c r="N256" t="s">
        <v>92</v>
      </c>
      <c r="O256" t="s">
        <v>92</v>
      </c>
      <c r="Q256" t="s">
        <v>92</v>
      </c>
      <c r="U256" t="s">
        <v>92</v>
      </c>
      <c r="V256" t="s">
        <v>26</v>
      </c>
      <c r="X256" t="s">
        <v>92</v>
      </c>
      <c r="Z256" t="s">
        <v>92</v>
      </c>
      <c r="AA256" t="s">
        <v>92</v>
      </c>
      <c r="AB256" t="s">
        <v>92</v>
      </c>
    </row>
    <row r="257" spans="3:28">
      <c r="C257" t="s">
        <v>26</v>
      </c>
      <c r="H257" t="s">
        <v>92</v>
      </c>
      <c r="K257" t="s">
        <v>92</v>
      </c>
      <c r="L257" t="s">
        <v>103</v>
      </c>
      <c r="M257" t="s">
        <v>92</v>
      </c>
      <c r="N257" t="s">
        <v>92</v>
      </c>
      <c r="O257" t="s">
        <v>92</v>
      </c>
      <c r="Q257" t="s">
        <v>92</v>
      </c>
      <c r="U257" t="s">
        <v>92</v>
      </c>
      <c r="V257" t="s">
        <v>26</v>
      </c>
      <c r="X257" t="s">
        <v>92</v>
      </c>
      <c r="Z257" t="s">
        <v>92</v>
      </c>
      <c r="AA257" t="s">
        <v>92</v>
      </c>
      <c r="AB257" t="s">
        <v>92</v>
      </c>
    </row>
    <row r="258" spans="3:28">
      <c r="C258" t="s">
        <v>26</v>
      </c>
      <c r="H258" t="s">
        <v>92</v>
      </c>
      <c r="K258" t="s">
        <v>92</v>
      </c>
      <c r="L258" t="s">
        <v>103</v>
      </c>
      <c r="M258" t="s">
        <v>92</v>
      </c>
      <c r="N258" t="s">
        <v>92</v>
      </c>
      <c r="O258" t="s">
        <v>92</v>
      </c>
      <c r="Q258" t="s">
        <v>92</v>
      </c>
      <c r="U258" t="s">
        <v>92</v>
      </c>
      <c r="V258" t="s">
        <v>26</v>
      </c>
      <c r="X258" t="s">
        <v>92</v>
      </c>
      <c r="Z258" t="s">
        <v>92</v>
      </c>
      <c r="AA258" t="s">
        <v>92</v>
      </c>
      <c r="AB258" t="s">
        <v>92</v>
      </c>
    </row>
    <row r="259" spans="3:28">
      <c r="C259" t="s">
        <v>26</v>
      </c>
      <c r="H259" t="s">
        <v>92</v>
      </c>
      <c r="K259" t="s">
        <v>92</v>
      </c>
      <c r="L259" t="s">
        <v>103</v>
      </c>
      <c r="M259" t="s">
        <v>92</v>
      </c>
      <c r="N259" t="s">
        <v>92</v>
      </c>
      <c r="O259" t="s">
        <v>92</v>
      </c>
      <c r="Q259" t="s">
        <v>92</v>
      </c>
      <c r="U259" t="s">
        <v>92</v>
      </c>
      <c r="V259" t="s">
        <v>26</v>
      </c>
      <c r="X259" t="s">
        <v>92</v>
      </c>
      <c r="Z259" t="s">
        <v>92</v>
      </c>
      <c r="AA259" t="s">
        <v>92</v>
      </c>
      <c r="AB259" t="s">
        <v>92</v>
      </c>
    </row>
    <row r="260" spans="3:28">
      <c r="C260" t="s">
        <v>26</v>
      </c>
      <c r="H260" t="s">
        <v>92</v>
      </c>
      <c r="K260" t="s">
        <v>92</v>
      </c>
      <c r="L260" t="s">
        <v>103</v>
      </c>
      <c r="M260" t="s">
        <v>92</v>
      </c>
      <c r="N260" t="s">
        <v>92</v>
      </c>
      <c r="O260" t="s">
        <v>92</v>
      </c>
      <c r="Q260" t="s">
        <v>92</v>
      </c>
      <c r="U260" t="s">
        <v>92</v>
      </c>
      <c r="V260" t="s">
        <v>26</v>
      </c>
      <c r="X260" t="s">
        <v>92</v>
      </c>
      <c r="Z260" t="s">
        <v>92</v>
      </c>
      <c r="AA260" t="s">
        <v>92</v>
      </c>
      <c r="AB260" t="s">
        <v>92</v>
      </c>
    </row>
    <row r="261" spans="3:28">
      <c r="C261" t="s">
        <v>26</v>
      </c>
      <c r="H261" t="s">
        <v>92</v>
      </c>
      <c r="K261" t="s">
        <v>92</v>
      </c>
      <c r="L261" t="s">
        <v>103</v>
      </c>
      <c r="M261" t="s">
        <v>92</v>
      </c>
      <c r="N261" t="s">
        <v>92</v>
      </c>
      <c r="O261" t="s">
        <v>92</v>
      </c>
      <c r="Q261" t="s">
        <v>92</v>
      </c>
      <c r="U261" t="s">
        <v>92</v>
      </c>
      <c r="V261" t="s">
        <v>26</v>
      </c>
      <c r="X261" t="s">
        <v>92</v>
      </c>
      <c r="Z261" t="s">
        <v>92</v>
      </c>
      <c r="AA261" t="s">
        <v>92</v>
      </c>
      <c r="AB261" t="s">
        <v>92</v>
      </c>
    </row>
    <row r="262" spans="3:28">
      <c r="C262" t="s">
        <v>26</v>
      </c>
      <c r="H262" t="s">
        <v>92</v>
      </c>
      <c r="K262" t="s">
        <v>92</v>
      </c>
      <c r="L262" t="s">
        <v>103</v>
      </c>
      <c r="M262" t="s">
        <v>92</v>
      </c>
      <c r="N262" t="s">
        <v>92</v>
      </c>
      <c r="O262" t="s">
        <v>92</v>
      </c>
      <c r="Q262" t="s">
        <v>92</v>
      </c>
      <c r="U262" t="s">
        <v>92</v>
      </c>
      <c r="V262" t="s">
        <v>26</v>
      </c>
      <c r="X262" t="s">
        <v>92</v>
      </c>
      <c r="Z262" t="s">
        <v>92</v>
      </c>
      <c r="AA262" t="s">
        <v>92</v>
      </c>
      <c r="AB262" t="s">
        <v>92</v>
      </c>
    </row>
    <row r="263" spans="3:28">
      <c r="C263" t="s">
        <v>26</v>
      </c>
      <c r="H263" t="s">
        <v>92</v>
      </c>
      <c r="K263" t="s">
        <v>92</v>
      </c>
      <c r="L263" t="s">
        <v>103</v>
      </c>
      <c r="M263" t="s">
        <v>92</v>
      </c>
      <c r="N263" t="s">
        <v>92</v>
      </c>
      <c r="O263" t="s">
        <v>92</v>
      </c>
      <c r="Q263" t="s">
        <v>92</v>
      </c>
      <c r="U263" t="s">
        <v>92</v>
      </c>
      <c r="V263" t="s">
        <v>26</v>
      </c>
      <c r="X263" t="s">
        <v>92</v>
      </c>
      <c r="Z263" t="s">
        <v>92</v>
      </c>
      <c r="AA263" t="s">
        <v>92</v>
      </c>
      <c r="AB263" t="s">
        <v>92</v>
      </c>
    </row>
    <row r="264" spans="3:28">
      <c r="C264" t="s">
        <v>26</v>
      </c>
      <c r="H264" t="s">
        <v>92</v>
      </c>
      <c r="K264" t="s">
        <v>92</v>
      </c>
      <c r="L264" t="s">
        <v>103</v>
      </c>
      <c r="M264" t="s">
        <v>92</v>
      </c>
      <c r="N264" t="s">
        <v>92</v>
      </c>
      <c r="O264" t="s">
        <v>92</v>
      </c>
      <c r="Q264" t="s">
        <v>92</v>
      </c>
      <c r="U264" t="s">
        <v>92</v>
      </c>
      <c r="V264" t="s">
        <v>26</v>
      </c>
      <c r="X264" t="s">
        <v>92</v>
      </c>
      <c r="Z264" t="s">
        <v>92</v>
      </c>
      <c r="AA264" t="s">
        <v>92</v>
      </c>
      <c r="AB264" t="s">
        <v>92</v>
      </c>
    </row>
    <row r="265" spans="3:28">
      <c r="C265" t="s">
        <v>26</v>
      </c>
      <c r="H265" t="s">
        <v>92</v>
      </c>
      <c r="K265" t="s">
        <v>92</v>
      </c>
      <c r="L265" t="s">
        <v>103</v>
      </c>
      <c r="M265" t="s">
        <v>92</v>
      </c>
      <c r="N265" t="s">
        <v>92</v>
      </c>
      <c r="O265" t="s">
        <v>92</v>
      </c>
      <c r="Q265" t="s">
        <v>92</v>
      </c>
      <c r="U265" t="s">
        <v>92</v>
      </c>
      <c r="V265" t="s">
        <v>26</v>
      </c>
      <c r="X265" t="s">
        <v>92</v>
      </c>
      <c r="Z265" t="s">
        <v>92</v>
      </c>
      <c r="AA265" t="s">
        <v>92</v>
      </c>
      <c r="AB265" t="s">
        <v>92</v>
      </c>
    </row>
    <row r="266" spans="3:28">
      <c r="C266" t="s">
        <v>26</v>
      </c>
      <c r="H266" t="s">
        <v>92</v>
      </c>
      <c r="K266" t="s">
        <v>92</v>
      </c>
      <c r="L266" t="s">
        <v>103</v>
      </c>
      <c r="M266" t="s">
        <v>92</v>
      </c>
      <c r="N266" t="s">
        <v>92</v>
      </c>
      <c r="O266" t="s">
        <v>92</v>
      </c>
      <c r="Q266" t="s">
        <v>92</v>
      </c>
      <c r="U266" t="s">
        <v>92</v>
      </c>
      <c r="V266" t="s">
        <v>26</v>
      </c>
      <c r="X266" t="s">
        <v>92</v>
      </c>
      <c r="Z266" t="s">
        <v>92</v>
      </c>
      <c r="AA266" t="s">
        <v>92</v>
      </c>
      <c r="AB266" t="s">
        <v>92</v>
      </c>
    </row>
    <row r="267" spans="3:28">
      <c r="C267" t="s">
        <v>26</v>
      </c>
      <c r="H267" t="s">
        <v>92</v>
      </c>
      <c r="K267" t="s">
        <v>92</v>
      </c>
      <c r="L267" t="s">
        <v>103</v>
      </c>
      <c r="M267" t="s">
        <v>92</v>
      </c>
      <c r="N267" t="s">
        <v>92</v>
      </c>
      <c r="O267" t="s">
        <v>92</v>
      </c>
      <c r="Q267" t="s">
        <v>92</v>
      </c>
      <c r="U267" t="s">
        <v>92</v>
      </c>
      <c r="V267" t="s">
        <v>26</v>
      </c>
      <c r="X267" t="s">
        <v>92</v>
      </c>
      <c r="Z267" t="s">
        <v>92</v>
      </c>
      <c r="AA267" t="s">
        <v>92</v>
      </c>
      <c r="AB267" t="s">
        <v>92</v>
      </c>
    </row>
    <row r="268" spans="3:28">
      <c r="C268" t="s">
        <v>26</v>
      </c>
      <c r="H268" t="s">
        <v>92</v>
      </c>
      <c r="K268" t="s">
        <v>92</v>
      </c>
      <c r="L268" t="s">
        <v>103</v>
      </c>
      <c r="M268" t="s">
        <v>92</v>
      </c>
      <c r="N268" t="s">
        <v>92</v>
      </c>
      <c r="O268" t="s">
        <v>92</v>
      </c>
      <c r="Q268" t="s">
        <v>92</v>
      </c>
      <c r="U268" t="s">
        <v>92</v>
      </c>
      <c r="V268" t="s">
        <v>26</v>
      </c>
      <c r="X268" t="s">
        <v>92</v>
      </c>
      <c r="Z268" t="s">
        <v>92</v>
      </c>
      <c r="AA268" t="s">
        <v>92</v>
      </c>
      <c r="AB268" t="s">
        <v>92</v>
      </c>
    </row>
    <row r="269" spans="3:28">
      <c r="C269" t="s">
        <v>26</v>
      </c>
      <c r="H269" t="s">
        <v>92</v>
      </c>
      <c r="K269" t="s">
        <v>92</v>
      </c>
      <c r="L269" t="s">
        <v>103</v>
      </c>
      <c r="M269" t="s">
        <v>92</v>
      </c>
      <c r="N269" t="s">
        <v>92</v>
      </c>
      <c r="O269" t="s">
        <v>92</v>
      </c>
      <c r="Q269" t="s">
        <v>92</v>
      </c>
      <c r="U269" t="s">
        <v>92</v>
      </c>
      <c r="V269" t="s">
        <v>26</v>
      </c>
      <c r="X269" t="s">
        <v>92</v>
      </c>
      <c r="Z269" t="s">
        <v>92</v>
      </c>
      <c r="AA269" t="s">
        <v>92</v>
      </c>
      <c r="AB269" t="s">
        <v>92</v>
      </c>
    </row>
    <row r="270" spans="3:28">
      <c r="C270" t="s">
        <v>26</v>
      </c>
      <c r="H270" t="s">
        <v>92</v>
      </c>
      <c r="K270" t="s">
        <v>92</v>
      </c>
      <c r="L270" t="s">
        <v>103</v>
      </c>
      <c r="M270" t="s">
        <v>92</v>
      </c>
      <c r="N270" t="s">
        <v>92</v>
      </c>
      <c r="O270" t="s">
        <v>92</v>
      </c>
      <c r="Q270" t="s">
        <v>92</v>
      </c>
      <c r="U270" t="s">
        <v>92</v>
      </c>
      <c r="V270" t="s">
        <v>26</v>
      </c>
      <c r="X270" t="s">
        <v>92</v>
      </c>
      <c r="Z270" t="s">
        <v>92</v>
      </c>
      <c r="AA270" t="s">
        <v>92</v>
      </c>
      <c r="AB270" t="s">
        <v>92</v>
      </c>
    </row>
    <row r="271" spans="3:28">
      <c r="C271" t="s">
        <v>26</v>
      </c>
      <c r="H271" t="s">
        <v>92</v>
      </c>
      <c r="K271" t="s">
        <v>92</v>
      </c>
      <c r="L271" t="s">
        <v>103</v>
      </c>
      <c r="M271" t="s">
        <v>92</v>
      </c>
      <c r="N271" t="s">
        <v>92</v>
      </c>
      <c r="O271" t="s">
        <v>92</v>
      </c>
      <c r="Q271" t="s">
        <v>92</v>
      </c>
      <c r="U271" t="s">
        <v>92</v>
      </c>
      <c r="V271" t="s">
        <v>26</v>
      </c>
      <c r="X271" t="s">
        <v>92</v>
      </c>
      <c r="Z271" t="s">
        <v>92</v>
      </c>
      <c r="AA271" t="s">
        <v>92</v>
      </c>
      <c r="AB271" t="s">
        <v>92</v>
      </c>
    </row>
    <row r="272" spans="3:28">
      <c r="C272" t="s">
        <v>26</v>
      </c>
      <c r="H272" t="s">
        <v>92</v>
      </c>
      <c r="K272" t="s">
        <v>92</v>
      </c>
      <c r="L272" t="s">
        <v>103</v>
      </c>
      <c r="M272" t="s">
        <v>92</v>
      </c>
      <c r="N272" t="s">
        <v>92</v>
      </c>
      <c r="O272" t="s">
        <v>92</v>
      </c>
      <c r="Q272" t="s">
        <v>92</v>
      </c>
      <c r="U272" t="s">
        <v>92</v>
      </c>
      <c r="V272" t="s">
        <v>26</v>
      </c>
      <c r="X272" t="s">
        <v>92</v>
      </c>
      <c r="Z272" t="s">
        <v>92</v>
      </c>
      <c r="AA272" t="s">
        <v>92</v>
      </c>
      <c r="AB272" t="s">
        <v>92</v>
      </c>
    </row>
    <row r="273" spans="3:28">
      <c r="C273" t="s">
        <v>26</v>
      </c>
      <c r="H273" t="s">
        <v>92</v>
      </c>
      <c r="K273" t="s">
        <v>92</v>
      </c>
      <c r="L273" t="s">
        <v>103</v>
      </c>
      <c r="M273" t="s">
        <v>92</v>
      </c>
      <c r="N273" t="s">
        <v>92</v>
      </c>
      <c r="O273" t="s">
        <v>92</v>
      </c>
      <c r="Q273" t="s">
        <v>92</v>
      </c>
      <c r="U273" t="s">
        <v>92</v>
      </c>
      <c r="V273" t="s">
        <v>26</v>
      </c>
      <c r="X273" t="s">
        <v>92</v>
      </c>
      <c r="Z273" t="s">
        <v>92</v>
      </c>
      <c r="AA273" t="s">
        <v>92</v>
      </c>
      <c r="AB273" t="s">
        <v>92</v>
      </c>
    </row>
    <row r="274" spans="3:28">
      <c r="C274" t="s">
        <v>26</v>
      </c>
      <c r="H274" t="s">
        <v>92</v>
      </c>
      <c r="K274" t="s">
        <v>92</v>
      </c>
      <c r="L274" t="s">
        <v>103</v>
      </c>
      <c r="M274" t="s">
        <v>92</v>
      </c>
      <c r="N274" t="s">
        <v>92</v>
      </c>
      <c r="O274" t="s">
        <v>92</v>
      </c>
      <c r="Q274" t="s">
        <v>92</v>
      </c>
      <c r="U274" t="s">
        <v>92</v>
      </c>
      <c r="V274" t="s">
        <v>26</v>
      </c>
      <c r="X274" t="s">
        <v>92</v>
      </c>
      <c r="Z274" t="s">
        <v>92</v>
      </c>
      <c r="AA274" t="s">
        <v>92</v>
      </c>
      <c r="AB274" t="s">
        <v>92</v>
      </c>
    </row>
    <row r="275" spans="3:28">
      <c r="C275" t="s">
        <v>26</v>
      </c>
      <c r="H275" t="s">
        <v>92</v>
      </c>
      <c r="K275" t="s">
        <v>92</v>
      </c>
      <c r="L275" t="s">
        <v>103</v>
      </c>
      <c r="M275" t="s">
        <v>92</v>
      </c>
      <c r="N275" t="s">
        <v>92</v>
      </c>
      <c r="O275" t="s">
        <v>92</v>
      </c>
      <c r="Q275" t="s">
        <v>92</v>
      </c>
      <c r="U275" t="s">
        <v>92</v>
      </c>
      <c r="V275" t="s">
        <v>26</v>
      </c>
      <c r="X275" t="s">
        <v>92</v>
      </c>
      <c r="Z275" t="s">
        <v>92</v>
      </c>
      <c r="AA275" t="s">
        <v>92</v>
      </c>
      <c r="AB275" t="s">
        <v>92</v>
      </c>
    </row>
    <row r="276" spans="3:28">
      <c r="C276" t="s">
        <v>26</v>
      </c>
      <c r="H276" t="s">
        <v>92</v>
      </c>
      <c r="K276" t="s">
        <v>92</v>
      </c>
      <c r="L276" t="s">
        <v>103</v>
      </c>
      <c r="M276" t="s">
        <v>92</v>
      </c>
      <c r="N276" t="s">
        <v>92</v>
      </c>
      <c r="O276" t="s">
        <v>92</v>
      </c>
      <c r="Q276" t="s">
        <v>92</v>
      </c>
      <c r="U276" t="s">
        <v>92</v>
      </c>
      <c r="V276" t="s">
        <v>26</v>
      </c>
      <c r="X276" t="s">
        <v>92</v>
      </c>
      <c r="Z276" t="s">
        <v>92</v>
      </c>
      <c r="AA276" t="s">
        <v>92</v>
      </c>
      <c r="AB276" t="s">
        <v>92</v>
      </c>
    </row>
    <row r="277" spans="3:28">
      <c r="C277" t="s">
        <v>26</v>
      </c>
      <c r="H277" t="s">
        <v>92</v>
      </c>
      <c r="K277" t="s">
        <v>92</v>
      </c>
      <c r="L277" t="s">
        <v>103</v>
      </c>
      <c r="M277" t="s">
        <v>92</v>
      </c>
      <c r="N277" t="s">
        <v>92</v>
      </c>
      <c r="O277" t="s">
        <v>92</v>
      </c>
      <c r="Q277" t="s">
        <v>92</v>
      </c>
      <c r="U277" t="s">
        <v>92</v>
      </c>
      <c r="V277" t="s">
        <v>26</v>
      </c>
      <c r="X277" t="s">
        <v>92</v>
      </c>
      <c r="Z277" t="s">
        <v>92</v>
      </c>
      <c r="AA277" t="s">
        <v>92</v>
      </c>
      <c r="AB277" t="s">
        <v>92</v>
      </c>
    </row>
    <row r="278" spans="3:28">
      <c r="C278" t="s">
        <v>26</v>
      </c>
      <c r="H278" t="s">
        <v>92</v>
      </c>
      <c r="K278" t="s">
        <v>92</v>
      </c>
      <c r="L278" t="s">
        <v>103</v>
      </c>
      <c r="M278" t="s">
        <v>92</v>
      </c>
      <c r="N278" t="s">
        <v>92</v>
      </c>
      <c r="O278" t="s">
        <v>92</v>
      </c>
      <c r="Q278" t="s">
        <v>92</v>
      </c>
      <c r="U278" t="s">
        <v>92</v>
      </c>
      <c r="V278" t="s">
        <v>26</v>
      </c>
      <c r="X278" t="s">
        <v>92</v>
      </c>
      <c r="Z278" t="s">
        <v>92</v>
      </c>
      <c r="AA278" t="s">
        <v>92</v>
      </c>
      <c r="AB278" t="s">
        <v>92</v>
      </c>
    </row>
    <row r="279" spans="3:28">
      <c r="C279" t="s">
        <v>26</v>
      </c>
      <c r="H279" t="s">
        <v>92</v>
      </c>
      <c r="K279" t="s">
        <v>92</v>
      </c>
      <c r="L279" t="s">
        <v>103</v>
      </c>
      <c r="M279" t="s">
        <v>92</v>
      </c>
      <c r="N279" t="s">
        <v>92</v>
      </c>
      <c r="O279" t="s">
        <v>92</v>
      </c>
      <c r="Q279" t="s">
        <v>92</v>
      </c>
      <c r="U279" t="s">
        <v>92</v>
      </c>
      <c r="V279" t="s">
        <v>26</v>
      </c>
      <c r="X279" t="s">
        <v>92</v>
      </c>
      <c r="Z279" t="s">
        <v>92</v>
      </c>
      <c r="AA279" t="s">
        <v>92</v>
      </c>
      <c r="AB279" t="s">
        <v>92</v>
      </c>
    </row>
    <row r="280" spans="3:28">
      <c r="C280" t="s">
        <v>26</v>
      </c>
      <c r="H280" t="s">
        <v>92</v>
      </c>
      <c r="K280" t="s">
        <v>92</v>
      </c>
      <c r="L280" t="s">
        <v>103</v>
      </c>
      <c r="M280" t="s">
        <v>92</v>
      </c>
      <c r="N280" t="s">
        <v>92</v>
      </c>
      <c r="O280" t="s">
        <v>92</v>
      </c>
      <c r="Q280" t="s">
        <v>92</v>
      </c>
      <c r="U280" t="s">
        <v>92</v>
      </c>
      <c r="V280" t="s">
        <v>26</v>
      </c>
      <c r="X280" t="s">
        <v>92</v>
      </c>
      <c r="Z280" t="s">
        <v>92</v>
      </c>
      <c r="AA280" t="s">
        <v>92</v>
      </c>
      <c r="AB280" t="s">
        <v>92</v>
      </c>
    </row>
    <row r="281" spans="3:28">
      <c r="C281" t="s">
        <v>26</v>
      </c>
      <c r="H281" t="s">
        <v>92</v>
      </c>
      <c r="K281" t="s">
        <v>92</v>
      </c>
      <c r="L281" t="s">
        <v>103</v>
      </c>
      <c r="M281" t="s">
        <v>92</v>
      </c>
      <c r="N281" t="s">
        <v>92</v>
      </c>
      <c r="O281" t="s">
        <v>92</v>
      </c>
      <c r="Q281" t="s">
        <v>92</v>
      </c>
      <c r="U281" t="s">
        <v>92</v>
      </c>
      <c r="V281" t="s">
        <v>26</v>
      </c>
      <c r="X281" t="s">
        <v>92</v>
      </c>
      <c r="Z281" t="s">
        <v>92</v>
      </c>
      <c r="AA281" t="s">
        <v>92</v>
      </c>
      <c r="AB281" t="s">
        <v>92</v>
      </c>
    </row>
    <row r="282" spans="3:28">
      <c r="C282" t="s">
        <v>26</v>
      </c>
      <c r="H282" t="s">
        <v>92</v>
      </c>
      <c r="K282" t="s">
        <v>92</v>
      </c>
      <c r="L282" t="s">
        <v>103</v>
      </c>
      <c r="M282" t="s">
        <v>92</v>
      </c>
      <c r="N282" t="s">
        <v>92</v>
      </c>
      <c r="O282" t="s">
        <v>92</v>
      </c>
      <c r="Q282" t="s">
        <v>92</v>
      </c>
      <c r="U282" t="s">
        <v>92</v>
      </c>
      <c r="V282" t="s">
        <v>26</v>
      </c>
      <c r="X282" t="s">
        <v>92</v>
      </c>
      <c r="Z282" t="s">
        <v>92</v>
      </c>
      <c r="AA282" t="s">
        <v>92</v>
      </c>
      <c r="AB282" t="s">
        <v>92</v>
      </c>
    </row>
    <row r="283" spans="3:28">
      <c r="C283" t="s">
        <v>26</v>
      </c>
      <c r="H283" t="s">
        <v>92</v>
      </c>
      <c r="K283" t="s">
        <v>92</v>
      </c>
      <c r="L283" t="s">
        <v>103</v>
      </c>
      <c r="M283" t="s">
        <v>92</v>
      </c>
      <c r="N283" t="s">
        <v>92</v>
      </c>
      <c r="O283" t="s">
        <v>92</v>
      </c>
      <c r="Q283" t="s">
        <v>92</v>
      </c>
      <c r="U283" t="s">
        <v>92</v>
      </c>
      <c r="V283" t="s">
        <v>26</v>
      </c>
      <c r="X283" t="s">
        <v>92</v>
      </c>
      <c r="Z283" t="s">
        <v>92</v>
      </c>
      <c r="AA283" t="s">
        <v>92</v>
      </c>
      <c r="AB283" t="s">
        <v>92</v>
      </c>
    </row>
    <row r="284" spans="3:28">
      <c r="C284" t="s">
        <v>26</v>
      </c>
      <c r="H284" t="s">
        <v>92</v>
      </c>
      <c r="K284" t="s">
        <v>92</v>
      </c>
      <c r="L284" t="s">
        <v>103</v>
      </c>
      <c r="M284" t="s">
        <v>92</v>
      </c>
      <c r="N284" t="s">
        <v>92</v>
      </c>
      <c r="O284" t="s">
        <v>92</v>
      </c>
      <c r="Q284" t="s">
        <v>92</v>
      </c>
      <c r="U284" t="s">
        <v>92</v>
      </c>
      <c r="V284" t="s">
        <v>26</v>
      </c>
      <c r="X284" t="s">
        <v>92</v>
      </c>
      <c r="Z284" t="s">
        <v>92</v>
      </c>
      <c r="AA284" t="s">
        <v>92</v>
      </c>
      <c r="AB284" t="s">
        <v>92</v>
      </c>
    </row>
    <row r="285" spans="3:28">
      <c r="C285" t="s">
        <v>26</v>
      </c>
      <c r="H285" t="s">
        <v>92</v>
      </c>
      <c r="K285" t="s">
        <v>92</v>
      </c>
      <c r="L285" t="s">
        <v>103</v>
      </c>
      <c r="M285" t="s">
        <v>92</v>
      </c>
      <c r="N285" t="s">
        <v>92</v>
      </c>
      <c r="O285" t="s">
        <v>92</v>
      </c>
      <c r="Q285" t="s">
        <v>92</v>
      </c>
      <c r="U285" t="s">
        <v>92</v>
      </c>
      <c r="V285" t="s">
        <v>26</v>
      </c>
      <c r="X285" t="s">
        <v>92</v>
      </c>
      <c r="Z285" t="s">
        <v>92</v>
      </c>
      <c r="AA285" t="s">
        <v>92</v>
      </c>
      <c r="AB285" t="s">
        <v>92</v>
      </c>
    </row>
    <row r="286" spans="3:28">
      <c r="C286" t="s">
        <v>26</v>
      </c>
      <c r="H286" t="s">
        <v>92</v>
      </c>
      <c r="K286" t="s">
        <v>92</v>
      </c>
      <c r="L286" t="s">
        <v>103</v>
      </c>
      <c r="M286" t="s">
        <v>92</v>
      </c>
      <c r="N286" t="s">
        <v>92</v>
      </c>
      <c r="O286" t="s">
        <v>92</v>
      </c>
      <c r="Q286" t="s">
        <v>92</v>
      </c>
      <c r="U286" t="s">
        <v>92</v>
      </c>
      <c r="V286" t="s">
        <v>26</v>
      </c>
      <c r="X286" t="s">
        <v>92</v>
      </c>
      <c r="Z286" t="s">
        <v>92</v>
      </c>
      <c r="AA286" t="s">
        <v>92</v>
      </c>
      <c r="AB286" t="s">
        <v>92</v>
      </c>
    </row>
    <row r="287" spans="3:28">
      <c r="C287" t="s">
        <v>26</v>
      </c>
      <c r="H287" t="s">
        <v>92</v>
      </c>
      <c r="K287" t="s">
        <v>92</v>
      </c>
      <c r="L287" t="s">
        <v>103</v>
      </c>
      <c r="M287" t="s">
        <v>92</v>
      </c>
      <c r="N287" t="s">
        <v>92</v>
      </c>
      <c r="O287" t="s">
        <v>92</v>
      </c>
      <c r="Q287" t="s">
        <v>92</v>
      </c>
      <c r="U287" t="s">
        <v>92</v>
      </c>
      <c r="V287" t="s">
        <v>26</v>
      </c>
      <c r="X287" t="s">
        <v>92</v>
      </c>
      <c r="Z287" t="s">
        <v>92</v>
      </c>
      <c r="AA287" t="s">
        <v>92</v>
      </c>
      <c r="AB287" t="s">
        <v>92</v>
      </c>
    </row>
    <row r="288" spans="3:28">
      <c r="C288" t="s">
        <v>26</v>
      </c>
      <c r="H288" t="s">
        <v>92</v>
      </c>
      <c r="K288" t="s">
        <v>92</v>
      </c>
      <c r="L288" t="s">
        <v>103</v>
      </c>
      <c r="M288" t="s">
        <v>92</v>
      </c>
      <c r="N288" t="s">
        <v>92</v>
      </c>
      <c r="O288" t="s">
        <v>92</v>
      </c>
      <c r="Q288" t="s">
        <v>92</v>
      </c>
      <c r="U288" t="s">
        <v>92</v>
      </c>
      <c r="V288" t="s">
        <v>26</v>
      </c>
      <c r="X288" t="s">
        <v>92</v>
      </c>
      <c r="Z288" t="s">
        <v>92</v>
      </c>
      <c r="AA288" t="s">
        <v>92</v>
      </c>
      <c r="AB288" t="s">
        <v>92</v>
      </c>
    </row>
    <row r="289" spans="3:28">
      <c r="C289" t="s">
        <v>26</v>
      </c>
      <c r="H289" t="s">
        <v>92</v>
      </c>
      <c r="K289" t="s">
        <v>92</v>
      </c>
      <c r="L289" t="s">
        <v>103</v>
      </c>
      <c r="M289" t="s">
        <v>92</v>
      </c>
      <c r="N289" t="s">
        <v>92</v>
      </c>
      <c r="O289" t="s">
        <v>92</v>
      </c>
      <c r="Q289" t="s">
        <v>92</v>
      </c>
      <c r="U289" t="s">
        <v>92</v>
      </c>
      <c r="V289" t="s">
        <v>26</v>
      </c>
      <c r="X289" t="s">
        <v>92</v>
      </c>
      <c r="Z289" t="s">
        <v>92</v>
      </c>
      <c r="AA289" t="s">
        <v>92</v>
      </c>
      <c r="AB289" t="s">
        <v>92</v>
      </c>
    </row>
    <row r="290" spans="3:28">
      <c r="C290" t="s">
        <v>26</v>
      </c>
      <c r="H290" t="s">
        <v>92</v>
      </c>
      <c r="K290" t="s">
        <v>92</v>
      </c>
      <c r="L290" t="s">
        <v>103</v>
      </c>
      <c r="M290" t="s">
        <v>92</v>
      </c>
      <c r="N290" t="s">
        <v>92</v>
      </c>
      <c r="O290" t="s">
        <v>92</v>
      </c>
      <c r="Q290" t="s">
        <v>92</v>
      </c>
      <c r="U290" t="s">
        <v>92</v>
      </c>
      <c r="V290" t="s">
        <v>26</v>
      </c>
      <c r="X290" t="s">
        <v>92</v>
      </c>
      <c r="Z290" t="s">
        <v>92</v>
      </c>
      <c r="AA290" t="s">
        <v>92</v>
      </c>
      <c r="AB290" t="s">
        <v>92</v>
      </c>
    </row>
    <row r="291" spans="3:28">
      <c r="C291" t="s">
        <v>26</v>
      </c>
      <c r="H291" t="s">
        <v>92</v>
      </c>
      <c r="K291" t="s">
        <v>92</v>
      </c>
      <c r="L291" t="s">
        <v>103</v>
      </c>
      <c r="M291" t="s">
        <v>92</v>
      </c>
      <c r="N291" t="s">
        <v>92</v>
      </c>
      <c r="O291" t="s">
        <v>92</v>
      </c>
      <c r="Q291" t="s">
        <v>92</v>
      </c>
      <c r="U291" t="s">
        <v>92</v>
      </c>
      <c r="V291" t="s">
        <v>26</v>
      </c>
      <c r="X291" t="s">
        <v>92</v>
      </c>
      <c r="Z291" t="s">
        <v>92</v>
      </c>
      <c r="AA291" t="s">
        <v>92</v>
      </c>
      <c r="AB291" t="s">
        <v>92</v>
      </c>
    </row>
    <row r="292" spans="3:28">
      <c r="C292" t="s">
        <v>26</v>
      </c>
      <c r="H292" t="s">
        <v>92</v>
      </c>
      <c r="K292" t="s">
        <v>92</v>
      </c>
      <c r="L292" t="s">
        <v>103</v>
      </c>
      <c r="M292" t="s">
        <v>92</v>
      </c>
      <c r="N292" t="s">
        <v>92</v>
      </c>
      <c r="O292" t="s">
        <v>92</v>
      </c>
      <c r="Q292" t="s">
        <v>92</v>
      </c>
      <c r="U292" t="s">
        <v>92</v>
      </c>
      <c r="V292" t="s">
        <v>26</v>
      </c>
      <c r="X292" t="s">
        <v>92</v>
      </c>
      <c r="Z292" t="s">
        <v>92</v>
      </c>
      <c r="AA292" t="s">
        <v>92</v>
      </c>
      <c r="AB292" t="s">
        <v>92</v>
      </c>
    </row>
    <row r="293" spans="3:28">
      <c r="C293" t="s">
        <v>26</v>
      </c>
      <c r="H293" t="s">
        <v>92</v>
      </c>
      <c r="K293" t="s">
        <v>92</v>
      </c>
      <c r="L293" t="s">
        <v>103</v>
      </c>
      <c r="M293" t="s">
        <v>92</v>
      </c>
      <c r="N293" t="s">
        <v>92</v>
      </c>
      <c r="O293" t="s">
        <v>92</v>
      </c>
      <c r="Q293" t="s">
        <v>92</v>
      </c>
      <c r="U293" t="s">
        <v>92</v>
      </c>
      <c r="V293" t="s">
        <v>26</v>
      </c>
      <c r="X293" t="s">
        <v>92</v>
      </c>
      <c r="Z293" t="s">
        <v>92</v>
      </c>
      <c r="AA293" t="s">
        <v>92</v>
      </c>
      <c r="AB293" t="s">
        <v>92</v>
      </c>
    </row>
    <row r="294" spans="3:28">
      <c r="C294" t="s">
        <v>26</v>
      </c>
      <c r="H294" t="s">
        <v>92</v>
      </c>
      <c r="K294" t="s">
        <v>92</v>
      </c>
      <c r="L294" t="s">
        <v>103</v>
      </c>
      <c r="M294" t="s">
        <v>92</v>
      </c>
      <c r="N294" t="s">
        <v>92</v>
      </c>
      <c r="O294" t="s">
        <v>92</v>
      </c>
      <c r="Q294" t="s">
        <v>92</v>
      </c>
      <c r="U294" t="s">
        <v>92</v>
      </c>
      <c r="V294" t="s">
        <v>26</v>
      </c>
      <c r="X294" t="s">
        <v>92</v>
      </c>
      <c r="Z294" t="s">
        <v>92</v>
      </c>
      <c r="AA294" t="s">
        <v>92</v>
      </c>
      <c r="AB294" t="s">
        <v>92</v>
      </c>
    </row>
    <row r="295" spans="3:28">
      <c r="C295" t="s">
        <v>26</v>
      </c>
      <c r="H295" t="s">
        <v>92</v>
      </c>
      <c r="K295" t="s">
        <v>92</v>
      </c>
      <c r="L295" t="s">
        <v>103</v>
      </c>
      <c r="M295" t="s">
        <v>92</v>
      </c>
      <c r="N295" t="s">
        <v>92</v>
      </c>
      <c r="O295" t="s">
        <v>92</v>
      </c>
      <c r="Q295" t="s">
        <v>92</v>
      </c>
      <c r="U295" t="s">
        <v>92</v>
      </c>
      <c r="V295" t="s">
        <v>26</v>
      </c>
      <c r="X295" t="s">
        <v>92</v>
      </c>
      <c r="Z295" t="s">
        <v>92</v>
      </c>
      <c r="AA295" t="s">
        <v>92</v>
      </c>
      <c r="AB295" t="s">
        <v>92</v>
      </c>
    </row>
    <row r="296" spans="3:28">
      <c r="C296" t="s">
        <v>26</v>
      </c>
      <c r="H296" t="s">
        <v>92</v>
      </c>
      <c r="K296" t="s">
        <v>92</v>
      </c>
      <c r="L296" t="s">
        <v>103</v>
      </c>
      <c r="M296" t="s">
        <v>92</v>
      </c>
      <c r="N296" t="s">
        <v>92</v>
      </c>
      <c r="O296" t="s">
        <v>92</v>
      </c>
      <c r="Q296" t="s">
        <v>92</v>
      </c>
      <c r="U296" t="s">
        <v>92</v>
      </c>
      <c r="V296" t="s">
        <v>26</v>
      </c>
      <c r="X296" t="s">
        <v>92</v>
      </c>
      <c r="Z296" t="s">
        <v>92</v>
      </c>
      <c r="AA296" t="s">
        <v>92</v>
      </c>
      <c r="AB296" t="s">
        <v>92</v>
      </c>
    </row>
    <row r="297" spans="3:28">
      <c r="C297" t="s">
        <v>26</v>
      </c>
      <c r="H297" t="s">
        <v>92</v>
      </c>
      <c r="K297" t="s">
        <v>92</v>
      </c>
      <c r="L297" t="s">
        <v>103</v>
      </c>
      <c r="M297" t="s">
        <v>92</v>
      </c>
      <c r="N297" t="s">
        <v>92</v>
      </c>
      <c r="O297" t="s">
        <v>92</v>
      </c>
      <c r="Q297" t="s">
        <v>92</v>
      </c>
      <c r="U297" t="s">
        <v>92</v>
      </c>
      <c r="V297" t="s">
        <v>26</v>
      </c>
      <c r="X297" t="s">
        <v>92</v>
      </c>
      <c r="Z297" t="s">
        <v>92</v>
      </c>
      <c r="AA297" t="s">
        <v>92</v>
      </c>
      <c r="AB297" t="s">
        <v>92</v>
      </c>
    </row>
    <row r="298" spans="3:28">
      <c r="C298" t="s">
        <v>26</v>
      </c>
      <c r="H298" t="s">
        <v>92</v>
      </c>
      <c r="K298" t="s">
        <v>92</v>
      </c>
      <c r="L298" t="s">
        <v>103</v>
      </c>
      <c r="M298" t="s">
        <v>92</v>
      </c>
      <c r="N298" t="s">
        <v>92</v>
      </c>
      <c r="O298" t="s">
        <v>92</v>
      </c>
      <c r="Q298" t="s">
        <v>92</v>
      </c>
      <c r="U298" t="s">
        <v>92</v>
      </c>
      <c r="V298" t="s">
        <v>26</v>
      </c>
      <c r="X298" t="s">
        <v>92</v>
      </c>
      <c r="Z298" t="s">
        <v>92</v>
      </c>
      <c r="AA298" t="s">
        <v>92</v>
      </c>
      <c r="AB298" t="s">
        <v>92</v>
      </c>
    </row>
    <row r="299" spans="3:28">
      <c r="C299" t="s">
        <v>26</v>
      </c>
      <c r="H299" t="s">
        <v>92</v>
      </c>
      <c r="K299" t="s">
        <v>92</v>
      </c>
      <c r="L299" t="s">
        <v>103</v>
      </c>
      <c r="M299" t="s">
        <v>92</v>
      </c>
      <c r="N299" t="s">
        <v>92</v>
      </c>
      <c r="O299" t="s">
        <v>92</v>
      </c>
      <c r="Q299" t="s">
        <v>92</v>
      </c>
      <c r="U299" t="s">
        <v>92</v>
      </c>
      <c r="V299" t="s">
        <v>26</v>
      </c>
      <c r="X299" t="s">
        <v>92</v>
      </c>
      <c r="Z299" t="s">
        <v>92</v>
      </c>
      <c r="AA299" t="s">
        <v>92</v>
      </c>
      <c r="AB299" t="s">
        <v>92</v>
      </c>
    </row>
    <row r="300" spans="3:28">
      <c r="C300" t="s">
        <v>26</v>
      </c>
      <c r="H300" t="s">
        <v>92</v>
      </c>
      <c r="K300" t="s">
        <v>92</v>
      </c>
      <c r="L300" t="s">
        <v>103</v>
      </c>
      <c r="M300" t="s">
        <v>92</v>
      </c>
      <c r="N300" t="s">
        <v>92</v>
      </c>
      <c r="O300" t="s">
        <v>92</v>
      </c>
      <c r="Q300" t="s">
        <v>92</v>
      </c>
      <c r="U300" t="s">
        <v>92</v>
      </c>
      <c r="V300" t="s">
        <v>26</v>
      </c>
      <c r="X300" t="s">
        <v>92</v>
      </c>
      <c r="Z300" t="s">
        <v>92</v>
      </c>
      <c r="AA300" t="s">
        <v>92</v>
      </c>
      <c r="AB300" t="s">
        <v>92</v>
      </c>
    </row>
    <row r="301" spans="3:28">
      <c r="C301" t="s">
        <v>26</v>
      </c>
      <c r="H301" t="s">
        <v>92</v>
      </c>
      <c r="K301" t="s">
        <v>92</v>
      </c>
      <c r="L301" t="s">
        <v>103</v>
      </c>
      <c r="M301" t="s">
        <v>92</v>
      </c>
      <c r="N301" t="s">
        <v>92</v>
      </c>
      <c r="O301" t="s">
        <v>92</v>
      </c>
      <c r="Q301" t="s">
        <v>92</v>
      </c>
      <c r="U301" t="s">
        <v>92</v>
      </c>
      <c r="V301" t="s">
        <v>26</v>
      </c>
      <c r="X301" t="s">
        <v>92</v>
      </c>
      <c r="Z301" t="s">
        <v>92</v>
      </c>
      <c r="AA301" t="s">
        <v>92</v>
      </c>
      <c r="AB301" t="s">
        <v>92</v>
      </c>
    </row>
    <row r="302" spans="3:28">
      <c r="C302" t="s">
        <v>26</v>
      </c>
      <c r="H302" t="s">
        <v>92</v>
      </c>
      <c r="K302" t="s">
        <v>92</v>
      </c>
      <c r="L302" t="s">
        <v>103</v>
      </c>
      <c r="M302" t="s">
        <v>92</v>
      </c>
      <c r="N302" t="s">
        <v>92</v>
      </c>
      <c r="O302" t="s">
        <v>92</v>
      </c>
      <c r="Q302" t="s">
        <v>92</v>
      </c>
      <c r="U302" t="s">
        <v>92</v>
      </c>
      <c r="V302" t="s">
        <v>26</v>
      </c>
      <c r="X302" t="s">
        <v>92</v>
      </c>
      <c r="Z302" t="s">
        <v>92</v>
      </c>
      <c r="AA302" t="s">
        <v>92</v>
      </c>
      <c r="AB302" t="s">
        <v>92</v>
      </c>
    </row>
    <row r="303" spans="3:28">
      <c r="C303" t="s">
        <v>26</v>
      </c>
      <c r="H303" t="s">
        <v>92</v>
      </c>
      <c r="K303" t="s">
        <v>92</v>
      </c>
      <c r="L303" t="s">
        <v>103</v>
      </c>
      <c r="M303" t="s">
        <v>92</v>
      </c>
      <c r="N303" t="s">
        <v>92</v>
      </c>
      <c r="O303" t="s">
        <v>92</v>
      </c>
      <c r="Q303" t="s">
        <v>92</v>
      </c>
      <c r="U303" t="s">
        <v>92</v>
      </c>
      <c r="V303" t="s">
        <v>26</v>
      </c>
      <c r="X303" t="s">
        <v>92</v>
      </c>
      <c r="Z303" t="s">
        <v>92</v>
      </c>
      <c r="AA303" t="s">
        <v>92</v>
      </c>
      <c r="AB303" t="s">
        <v>92</v>
      </c>
    </row>
    <row r="304" spans="3:28">
      <c r="C304" t="s">
        <v>26</v>
      </c>
      <c r="H304" t="s">
        <v>92</v>
      </c>
      <c r="K304" t="s">
        <v>92</v>
      </c>
      <c r="L304" t="s">
        <v>103</v>
      </c>
      <c r="M304" t="s">
        <v>92</v>
      </c>
      <c r="N304" t="s">
        <v>92</v>
      </c>
      <c r="O304" t="s">
        <v>92</v>
      </c>
      <c r="Q304" t="s">
        <v>92</v>
      </c>
      <c r="U304" t="s">
        <v>92</v>
      </c>
      <c r="V304" t="s">
        <v>26</v>
      </c>
      <c r="X304" t="s">
        <v>92</v>
      </c>
      <c r="Z304" t="s">
        <v>92</v>
      </c>
      <c r="AA304" t="s">
        <v>92</v>
      </c>
      <c r="AB304" t="s">
        <v>92</v>
      </c>
    </row>
    <row r="305" spans="3:28">
      <c r="C305" t="s">
        <v>26</v>
      </c>
      <c r="H305" t="s">
        <v>92</v>
      </c>
      <c r="K305" t="s">
        <v>92</v>
      </c>
      <c r="L305" t="s">
        <v>103</v>
      </c>
      <c r="M305" t="s">
        <v>92</v>
      </c>
      <c r="N305" t="s">
        <v>92</v>
      </c>
      <c r="O305" t="s">
        <v>92</v>
      </c>
      <c r="Q305" t="s">
        <v>92</v>
      </c>
      <c r="U305" t="s">
        <v>92</v>
      </c>
      <c r="V305" t="s">
        <v>26</v>
      </c>
      <c r="X305" t="s">
        <v>92</v>
      </c>
      <c r="Z305" t="s">
        <v>92</v>
      </c>
      <c r="AA305" t="s">
        <v>92</v>
      </c>
      <c r="AB305" t="s">
        <v>92</v>
      </c>
    </row>
    <row r="306" spans="3:28">
      <c r="C306" t="s">
        <v>26</v>
      </c>
      <c r="H306" t="s">
        <v>92</v>
      </c>
      <c r="K306" t="s">
        <v>92</v>
      </c>
      <c r="L306" t="s">
        <v>103</v>
      </c>
      <c r="M306" t="s">
        <v>92</v>
      </c>
      <c r="N306" t="s">
        <v>92</v>
      </c>
      <c r="O306" t="s">
        <v>92</v>
      </c>
      <c r="Q306" t="s">
        <v>92</v>
      </c>
      <c r="U306" t="s">
        <v>92</v>
      </c>
      <c r="V306" t="s">
        <v>26</v>
      </c>
      <c r="X306" t="s">
        <v>92</v>
      </c>
      <c r="Z306" t="s">
        <v>92</v>
      </c>
      <c r="AA306" t="s">
        <v>92</v>
      </c>
      <c r="AB306" t="s">
        <v>92</v>
      </c>
    </row>
    <row r="307" spans="3:28">
      <c r="C307" t="s">
        <v>26</v>
      </c>
      <c r="H307" t="s">
        <v>92</v>
      </c>
      <c r="K307" t="s">
        <v>92</v>
      </c>
      <c r="L307" t="s">
        <v>103</v>
      </c>
      <c r="M307" t="s">
        <v>92</v>
      </c>
      <c r="N307" t="s">
        <v>92</v>
      </c>
      <c r="O307" t="s">
        <v>92</v>
      </c>
      <c r="Q307" t="s">
        <v>92</v>
      </c>
      <c r="U307" t="s">
        <v>92</v>
      </c>
      <c r="V307" t="s">
        <v>26</v>
      </c>
      <c r="X307" t="s">
        <v>92</v>
      </c>
      <c r="Z307" t="s">
        <v>92</v>
      </c>
      <c r="AA307" t="s">
        <v>92</v>
      </c>
      <c r="AB307" t="s">
        <v>92</v>
      </c>
    </row>
    <row r="308" spans="3:28">
      <c r="C308" t="s">
        <v>26</v>
      </c>
      <c r="H308" t="s">
        <v>92</v>
      </c>
      <c r="K308" t="s">
        <v>92</v>
      </c>
      <c r="L308" t="s">
        <v>103</v>
      </c>
      <c r="M308" t="s">
        <v>92</v>
      </c>
      <c r="N308" t="s">
        <v>92</v>
      </c>
      <c r="O308" t="s">
        <v>92</v>
      </c>
      <c r="Q308" t="s">
        <v>92</v>
      </c>
      <c r="U308" t="s">
        <v>92</v>
      </c>
      <c r="V308" t="s">
        <v>26</v>
      </c>
      <c r="X308" t="s">
        <v>92</v>
      </c>
      <c r="Z308" t="s">
        <v>92</v>
      </c>
      <c r="AA308" t="s">
        <v>92</v>
      </c>
      <c r="AB308" t="s">
        <v>92</v>
      </c>
    </row>
    <row r="309" spans="3:28">
      <c r="C309" t="s">
        <v>26</v>
      </c>
      <c r="H309" t="s">
        <v>92</v>
      </c>
      <c r="K309" t="s">
        <v>92</v>
      </c>
      <c r="L309" t="s">
        <v>103</v>
      </c>
      <c r="M309" t="s">
        <v>92</v>
      </c>
      <c r="N309" t="s">
        <v>92</v>
      </c>
      <c r="O309" t="s">
        <v>92</v>
      </c>
      <c r="Q309" t="s">
        <v>92</v>
      </c>
      <c r="U309" t="s">
        <v>92</v>
      </c>
      <c r="V309" t="s">
        <v>26</v>
      </c>
      <c r="X309" t="s">
        <v>92</v>
      </c>
      <c r="Z309" t="s">
        <v>92</v>
      </c>
      <c r="AA309" t="s">
        <v>92</v>
      </c>
      <c r="AB309" t="s">
        <v>92</v>
      </c>
    </row>
    <row r="310" spans="3:28">
      <c r="C310" t="s">
        <v>26</v>
      </c>
      <c r="H310" t="s">
        <v>92</v>
      </c>
      <c r="K310" t="s">
        <v>92</v>
      </c>
      <c r="L310" t="s">
        <v>103</v>
      </c>
      <c r="M310" t="s">
        <v>92</v>
      </c>
      <c r="N310" t="s">
        <v>92</v>
      </c>
      <c r="O310" t="s">
        <v>92</v>
      </c>
      <c r="Q310" t="s">
        <v>92</v>
      </c>
      <c r="U310" t="s">
        <v>92</v>
      </c>
      <c r="V310" t="s">
        <v>26</v>
      </c>
      <c r="X310" t="s">
        <v>92</v>
      </c>
      <c r="Z310" t="s">
        <v>92</v>
      </c>
      <c r="AA310" t="s">
        <v>92</v>
      </c>
      <c r="AB310" t="s">
        <v>92</v>
      </c>
    </row>
    <row r="311" spans="3:28">
      <c r="C311" t="s">
        <v>26</v>
      </c>
      <c r="H311" t="s">
        <v>92</v>
      </c>
      <c r="K311" t="s">
        <v>92</v>
      </c>
      <c r="L311" t="s">
        <v>103</v>
      </c>
      <c r="M311" t="s">
        <v>92</v>
      </c>
      <c r="N311" t="s">
        <v>92</v>
      </c>
      <c r="O311" t="s">
        <v>92</v>
      </c>
      <c r="Q311" t="s">
        <v>92</v>
      </c>
      <c r="U311" t="s">
        <v>92</v>
      </c>
      <c r="V311" t="s">
        <v>26</v>
      </c>
      <c r="X311" t="s">
        <v>92</v>
      </c>
      <c r="Z311" t="s">
        <v>92</v>
      </c>
      <c r="AA311" t="s">
        <v>92</v>
      </c>
      <c r="AB311" t="s">
        <v>92</v>
      </c>
    </row>
    <row r="312" spans="3:28">
      <c r="C312" t="s">
        <v>26</v>
      </c>
      <c r="H312" t="s">
        <v>92</v>
      </c>
      <c r="K312" t="s">
        <v>92</v>
      </c>
      <c r="L312" t="s">
        <v>103</v>
      </c>
      <c r="M312" t="s">
        <v>92</v>
      </c>
      <c r="N312" t="s">
        <v>92</v>
      </c>
      <c r="O312" t="s">
        <v>92</v>
      </c>
      <c r="Q312" t="s">
        <v>92</v>
      </c>
      <c r="U312" t="s">
        <v>92</v>
      </c>
      <c r="V312" t="s">
        <v>26</v>
      </c>
      <c r="X312" t="s">
        <v>92</v>
      </c>
      <c r="Z312" t="s">
        <v>92</v>
      </c>
      <c r="AA312" t="s">
        <v>92</v>
      </c>
      <c r="AB312" t="s">
        <v>92</v>
      </c>
    </row>
    <row r="313" spans="3:28">
      <c r="C313" t="s">
        <v>26</v>
      </c>
      <c r="H313" t="s">
        <v>92</v>
      </c>
      <c r="K313" t="s">
        <v>92</v>
      </c>
      <c r="L313" t="s">
        <v>103</v>
      </c>
      <c r="M313" t="s">
        <v>92</v>
      </c>
      <c r="N313" t="s">
        <v>92</v>
      </c>
      <c r="O313" t="s">
        <v>92</v>
      </c>
      <c r="Q313" t="s">
        <v>92</v>
      </c>
      <c r="U313" t="s">
        <v>92</v>
      </c>
      <c r="V313" t="s">
        <v>26</v>
      </c>
      <c r="X313" t="s">
        <v>92</v>
      </c>
      <c r="Z313" t="s">
        <v>92</v>
      </c>
      <c r="AA313" t="s">
        <v>92</v>
      </c>
      <c r="AB313" t="s">
        <v>92</v>
      </c>
    </row>
    <row r="314" spans="3:28">
      <c r="C314" t="s">
        <v>26</v>
      </c>
      <c r="H314" t="s">
        <v>92</v>
      </c>
      <c r="K314" t="s">
        <v>92</v>
      </c>
      <c r="L314" t="s">
        <v>103</v>
      </c>
      <c r="M314" t="s">
        <v>92</v>
      </c>
      <c r="N314" t="s">
        <v>92</v>
      </c>
      <c r="O314" t="s">
        <v>92</v>
      </c>
      <c r="Q314" t="s">
        <v>92</v>
      </c>
      <c r="U314" t="s">
        <v>92</v>
      </c>
      <c r="V314" t="s">
        <v>26</v>
      </c>
      <c r="X314" t="s">
        <v>92</v>
      </c>
      <c r="Z314" t="s">
        <v>92</v>
      </c>
      <c r="AA314" t="s">
        <v>92</v>
      </c>
      <c r="AB314" t="s">
        <v>92</v>
      </c>
    </row>
    <row r="315" spans="3:28">
      <c r="C315" t="s">
        <v>26</v>
      </c>
      <c r="H315" t="s">
        <v>92</v>
      </c>
      <c r="K315" t="s">
        <v>92</v>
      </c>
      <c r="L315" t="s">
        <v>103</v>
      </c>
      <c r="M315" t="s">
        <v>92</v>
      </c>
      <c r="N315" t="s">
        <v>92</v>
      </c>
      <c r="O315" t="s">
        <v>92</v>
      </c>
      <c r="Q315" t="s">
        <v>92</v>
      </c>
      <c r="U315" t="s">
        <v>92</v>
      </c>
      <c r="V315" t="s">
        <v>26</v>
      </c>
      <c r="X315" t="s">
        <v>92</v>
      </c>
      <c r="Z315" t="s">
        <v>92</v>
      </c>
      <c r="AA315" t="s">
        <v>92</v>
      </c>
      <c r="AB315" t="s">
        <v>92</v>
      </c>
    </row>
    <row r="316" spans="3:28">
      <c r="C316" t="s">
        <v>26</v>
      </c>
      <c r="H316" t="s">
        <v>92</v>
      </c>
      <c r="K316" t="s">
        <v>92</v>
      </c>
      <c r="L316" t="s">
        <v>103</v>
      </c>
      <c r="M316" t="s">
        <v>92</v>
      </c>
      <c r="N316" t="s">
        <v>92</v>
      </c>
      <c r="O316" t="s">
        <v>92</v>
      </c>
      <c r="Q316" t="s">
        <v>92</v>
      </c>
      <c r="U316" t="s">
        <v>92</v>
      </c>
      <c r="V316" t="s">
        <v>26</v>
      </c>
      <c r="X316" t="s">
        <v>92</v>
      </c>
      <c r="Z316" t="s">
        <v>92</v>
      </c>
      <c r="AA316" t="s">
        <v>92</v>
      </c>
      <c r="AB316" t="s">
        <v>92</v>
      </c>
    </row>
    <row r="317" spans="3:28">
      <c r="C317" t="s">
        <v>26</v>
      </c>
      <c r="H317" t="s">
        <v>92</v>
      </c>
      <c r="K317" t="s">
        <v>92</v>
      </c>
      <c r="L317" t="s">
        <v>103</v>
      </c>
      <c r="M317" t="s">
        <v>92</v>
      </c>
      <c r="N317" t="s">
        <v>92</v>
      </c>
      <c r="O317" t="s">
        <v>92</v>
      </c>
      <c r="Q317" t="s">
        <v>92</v>
      </c>
      <c r="U317" t="s">
        <v>92</v>
      </c>
      <c r="V317" t="s">
        <v>26</v>
      </c>
      <c r="X317" t="s">
        <v>92</v>
      </c>
      <c r="Z317" t="s">
        <v>92</v>
      </c>
      <c r="AA317" t="s">
        <v>92</v>
      </c>
      <c r="AB317" t="s">
        <v>92</v>
      </c>
    </row>
    <row r="318" spans="3:28">
      <c r="C318" t="s">
        <v>26</v>
      </c>
      <c r="H318" t="s">
        <v>92</v>
      </c>
      <c r="K318" t="s">
        <v>92</v>
      </c>
      <c r="L318" t="s">
        <v>103</v>
      </c>
      <c r="M318" t="s">
        <v>92</v>
      </c>
      <c r="N318" t="s">
        <v>92</v>
      </c>
      <c r="O318" t="s">
        <v>92</v>
      </c>
      <c r="Q318" t="s">
        <v>92</v>
      </c>
      <c r="U318" t="s">
        <v>92</v>
      </c>
      <c r="V318" t="s">
        <v>26</v>
      </c>
      <c r="X318" t="s">
        <v>92</v>
      </c>
      <c r="Z318" t="s">
        <v>92</v>
      </c>
      <c r="AA318" t="s">
        <v>92</v>
      </c>
      <c r="AB318" t="s">
        <v>92</v>
      </c>
    </row>
    <row r="319" spans="3:28">
      <c r="C319" t="s">
        <v>26</v>
      </c>
      <c r="H319" t="s">
        <v>92</v>
      </c>
      <c r="K319" t="s">
        <v>92</v>
      </c>
      <c r="L319" t="s">
        <v>103</v>
      </c>
      <c r="M319" t="s">
        <v>92</v>
      </c>
      <c r="N319" t="s">
        <v>92</v>
      </c>
      <c r="O319" t="s">
        <v>92</v>
      </c>
      <c r="Q319" t="s">
        <v>92</v>
      </c>
      <c r="U319" t="s">
        <v>92</v>
      </c>
      <c r="V319" t="s">
        <v>26</v>
      </c>
      <c r="X319" t="s">
        <v>92</v>
      </c>
      <c r="Z319" t="s">
        <v>92</v>
      </c>
      <c r="AA319" t="s">
        <v>92</v>
      </c>
      <c r="AB319" t="s">
        <v>92</v>
      </c>
    </row>
    <row r="320" spans="3:28">
      <c r="C320" t="s">
        <v>26</v>
      </c>
      <c r="H320" t="s">
        <v>92</v>
      </c>
      <c r="K320" t="s">
        <v>92</v>
      </c>
      <c r="L320" t="s">
        <v>103</v>
      </c>
      <c r="M320" t="s">
        <v>92</v>
      </c>
      <c r="N320" t="s">
        <v>92</v>
      </c>
      <c r="O320" t="s">
        <v>92</v>
      </c>
      <c r="Q320" t="s">
        <v>92</v>
      </c>
      <c r="U320" t="s">
        <v>92</v>
      </c>
      <c r="V320" t="s">
        <v>26</v>
      </c>
      <c r="X320" t="s">
        <v>92</v>
      </c>
      <c r="Z320" t="s">
        <v>92</v>
      </c>
      <c r="AA320" t="s">
        <v>92</v>
      </c>
      <c r="AB320" t="s">
        <v>92</v>
      </c>
    </row>
    <row r="321" spans="3:28">
      <c r="C321" t="s">
        <v>26</v>
      </c>
      <c r="H321" t="s">
        <v>92</v>
      </c>
      <c r="K321" t="s">
        <v>92</v>
      </c>
      <c r="L321" t="s">
        <v>103</v>
      </c>
      <c r="M321" t="s">
        <v>92</v>
      </c>
      <c r="N321" t="s">
        <v>92</v>
      </c>
      <c r="O321" t="s">
        <v>92</v>
      </c>
      <c r="Q321" t="s">
        <v>92</v>
      </c>
      <c r="U321" t="s">
        <v>92</v>
      </c>
      <c r="V321" t="s">
        <v>26</v>
      </c>
      <c r="X321" t="s">
        <v>92</v>
      </c>
      <c r="Z321" t="s">
        <v>92</v>
      </c>
      <c r="AA321" t="s">
        <v>92</v>
      </c>
      <c r="AB321" t="s">
        <v>92</v>
      </c>
    </row>
    <row r="322" spans="3:28">
      <c r="C322" t="s">
        <v>26</v>
      </c>
      <c r="H322" t="s">
        <v>92</v>
      </c>
      <c r="K322" t="s">
        <v>92</v>
      </c>
      <c r="L322" t="s">
        <v>103</v>
      </c>
      <c r="M322" t="s">
        <v>92</v>
      </c>
      <c r="N322" t="s">
        <v>92</v>
      </c>
      <c r="O322" t="s">
        <v>92</v>
      </c>
      <c r="Q322" t="s">
        <v>92</v>
      </c>
      <c r="U322" t="s">
        <v>92</v>
      </c>
      <c r="V322" t="s">
        <v>26</v>
      </c>
      <c r="X322" t="s">
        <v>92</v>
      </c>
      <c r="Z322" t="s">
        <v>92</v>
      </c>
      <c r="AA322" t="s">
        <v>92</v>
      </c>
      <c r="AB322" t="s">
        <v>92</v>
      </c>
    </row>
    <row r="323" spans="3:28">
      <c r="C323" t="s">
        <v>26</v>
      </c>
      <c r="H323" t="s">
        <v>92</v>
      </c>
      <c r="K323" t="s">
        <v>92</v>
      </c>
      <c r="L323" t="s">
        <v>103</v>
      </c>
      <c r="M323" t="s">
        <v>92</v>
      </c>
      <c r="N323" t="s">
        <v>92</v>
      </c>
      <c r="O323" t="s">
        <v>92</v>
      </c>
      <c r="Q323" t="s">
        <v>92</v>
      </c>
      <c r="U323" t="s">
        <v>92</v>
      </c>
      <c r="V323" t="s">
        <v>26</v>
      </c>
      <c r="X323" t="s">
        <v>92</v>
      </c>
      <c r="Z323" t="s">
        <v>92</v>
      </c>
      <c r="AA323" t="s">
        <v>92</v>
      </c>
      <c r="AB323" t="s">
        <v>92</v>
      </c>
    </row>
    <row r="324" spans="3:28">
      <c r="C324" t="s">
        <v>26</v>
      </c>
      <c r="H324" t="s">
        <v>92</v>
      </c>
      <c r="K324" t="s">
        <v>92</v>
      </c>
      <c r="L324" t="s">
        <v>103</v>
      </c>
      <c r="M324" t="s">
        <v>92</v>
      </c>
      <c r="N324" t="s">
        <v>92</v>
      </c>
      <c r="O324" t="s">
        <v>92</v>
      </c>
      <c r="Q324" t="s">
        <v>92</v>
      </c>
      <c r="U324" t="s">
        <v>92</v>
      </c>
      <c r="V324" t="s">
        <v>26</v>
      </c>
      <c r="X324" t="s">
        <v>92</v>
      </c>
      <c r="Z324" t="s">
        <v>92</v>
      </c>
      <c r="AA324" t="s">
        <v>92</v>
      </c>
      <c r="AB324" t="s">
        <v>92</v>
      </c>
    </row>
    <row r="325" spans="3:28">
      <c r="C325" t="s">
        <v>26</v>
      </c>
      <c r="H325" t="s">
        <v>92</v>
      </c>
      <c r="K325" t="s">
        <v>92</v>
      </c>
      <c r="L325" t="s">
        <v>103</v>
      </c>
      <c r="M325" t="s">
        <v>92</v>
      </c>
      <c r="N325" t="s">
        <v>92</v>
      </c>
      <c r="O325" t="s">
        <v>92</v>
      </c>
      <c r="Q325" t="s">
        <v>92</v>
      </c>
      <c r="U325" t="s">
        <v>92</v>
      </c>
      <c r="V325" t="s">
        <v>26</v>
      </c>
      <c r="X325" t="s">
        <v>92</v>
      </c>
      <c r="Z325" t="s">
        <v>92</v>
      </c>
      <c r="AA325" t="s">
        <v>92</v>
      </c>
      <c r="AB325" t="s">
        <v>92</v>
      </c>
    </row>
    <row r="326" spans="3:28">
      <c r="C326" t="s">
        <v>26</v>
      </c>
      <c r="H326" t="s">
        <v>92</v>
      </c>
      <c r="K326" t="s">
        <v>92</v>
      </c>
      <c r="L326" t="s">
        <v>103</v>
      </c>
      <c r="M326" t="s">
        <v>92</v>
      </c>
      <c r="N326" t="s">
        <v>92</v>
      </c>
      <c r="O326" t="s">
        <v>92</v>
      </c>
      <c r="Q326" t="s">
        <v>92</v>
      </c>
      <c r="U326" t="s">
        <v>92</v>
      </c>
      <c r="V326" t="s">
        <v>26</v>
      </c>
      <c r="X326" t="s">
        <v>92</v>
      </c>
      <c r="Z326" t="s">
        <v>92</v>
      </c>
      <c r="AA326" t="s">
        <v>92</v>
      </c>
      <c r="AB326" t="s">
        <v>92</v>
      </c>
    </row>
    <row r="327" spans="3:28">
      <c r="C327" t="s">
        <v>26</v>
      </c>
      <c r="H327" t="s">
        <v>92</v>
      </c>
      <c r="K327" t="s">
        <v>92</v>
      </c>
      <c r="L327" t="s">
        <v>103</v>
      </c>
      <c r="M327" t="s">
        <v>92</v>
      </c>
      <c r="N327" t="s">
        <v>92</v>
      </c>
      <c r="O327" t="s">
        <v>92</v>
      </c>
      <c r="Q327" t="s">
        <v>92</v>
      </c>
      <c r="U327" t="s">
        <v>92</v>
      </c>
      <c r="V327" t="s">
        <v>26</v>
      </c>
      <c r="X327" t="s">
        <v>92</v>
      </c>
      <c r="Z327" t="s">
        <v>92</v>
      </c>
      <c r="AA327" t="s">
        <v>92</v>
      </c>
      <c r="AB327" t="s">
        <v>92</v>
      </c>
    </row>
    <row r="328" spans="3:28">
      <c r="C328" t="s">
        <v>26</v>
      </c>
      <c r="H328" t="s">
        <v>92</v>
      </c>
      <c r="K328" t="s">
        <v>92</v>
      </c>
      <c r="L328" t="s">
        <v>103</v>
      </c>
      <c r="M328" t="s">
        <v>92</v>
      </c>
      <c r="N328" t="s">
        <v>92</v>
      </c>
      <c r="O328" t="s">
        <v>92</v>
      </c>
      <c r="Q328" t="s">
        <v>92</v>
      </c>
      <c r="U328" t="s">
        <v>92</v>
      </c>
      <c r="V328" t="s">
        <v>26</v>
      </c>
      <c r="X328" t="s">
        <v>92</v>
      </c>
      <c r="Z328" t="s">
        <v>92</v>
      </c>
      <c r="AA328" t="s">
        <v>92</v>
      </c>
      <c r="AB328" t="s">
        <v>92</v>
      </c>
    </row>
    <row r="329" spans="3:28">
      <c r="C329" t="s">
        <v>26</v>
      </c>
      <c r="H329" t="s">
        <v>92</v>
      </c>
      <c r="K329" t="s">
        <v>92</v>
      </c>
      <c r="L329" t="s">
        <v>103</v>
      </c>
      <c r="M329" t="s">
        <v>92</v>
      </c>
      <c r="N329" t="s">
        <v>92</v>
      </c>
      <c r="O329" t="s">
        <v>92</v>
      </c>
      <c r="Q329" t="s">
        <v>92</v>
      </c>
      <c r="U329" t="s">
        <v>92</v>
      </c>
      <c r="V329" t="s">
        <v>26</v>
      </c>
      <c r="X329" t="s">
        <v>92</v>
      </c>
      <c r="Z329" t="s">
        <v>92</v>
      </c>
      <c r="AA329" t="s">
        <v>92</v>
      </c>
      <c r="AB329" t="s">
        <v>92</v>
      </c>
    </row>
    <row r="330" spans="3:28">
      <c r="C330" t="s">
        <v>26</v>
      </c>
      <c r="H330" t="s">
        <v>92</v>
      </c>
      <c r="K330" t="s">
        <v>92</v>
      </c>
      <c r="L330" t="s">
        <v>103</v>
      </c>
      <c r="M330" t="s">
        <v>92</v>
      </c>
      <c r="N330" t="s">
        <v>92</v>
      </c>
      <c r="O330" t="s">
        <v>92</v>
      </c>
      <c r="Q330" t="s">
        <v>92</v>
      </c>
      <c r="U330" t="s">
        <v>92</v>
      </c>
      <c r="V330" t="s">
        <v>26</v>
      </c>
      <c r="X330" t="s">
        <v>92</v>
      </c>
      <c r="Z330" t="s">
        <v>92</v>
      </c>
      <c r="AA330" t="s">
        <v>92</v>
      </c>
      <c r="AB330" t="s">
        <v>92</v>
      </c>
    </row>
    <row r="331" spans="3:28">
      <c r="C331" t="s">
        <v>26</v>
      </c>
      <c r="H331" t="s">
        <v>92</v>
      </c>
      <c r="K331" t="s">
        <v>92</v>
      </c>
      <c r="L331" t="s">
        <v>103</v>
      </c>
      <c r="M331" t="s">
        <v>92</v>
      </c>
      <c r="N331" t="s">
        <v>92</v>
      </c>
      <c r="O331" t="s">
        <v>92</v>
      </c>
      <c r="Q331" t="s">
        <v>92</v>
      </c>
      <c r="U331" t="s">
        <v>92</v>
      </c>
      <c r="V331" t="s">
        <v>26</v>
      </c>
      <c r="X331" t="s">
        <v>92</v>
      </c>
      <c r="Z331" t="s">
        <v>92</v>
      </c>
      <c r="AA331" t="s">
        <v>92</v>
      </c>
      <c r="AB331" t="s">
        <v>92</v>
      </c>
    </row>
    <row r="332" spans="3:28">
      <c r="C332" t="s">
        <v>26</v>
      </c>
      <c r="H332" t="s">
        <v>92</v>
      </c>
      <c r="K332" t="s">
        <v>92</v>
      </c>
      <c r="L332" t="s">
        <v>103</v>
      </c>
      <c r="M332" t="s">
        <v>92</v>
      </c>
      <c r="N332" t="s">
        <v>92</v>
      </c>
      <c r="O332" t="s">
        <v>92</v>
      </c>
      <c r="Q332" t="s">
        <v>92</v>
      </c>
      <c r="U332" t="s">
        <v>92</v>
      </c>
      <c r="V332" t="s">
        <v>26</v>
      </c>
      <c r="X332" t="s">
        <v>92</v>
      </c>
      <c r="Z332" t="s">
        <v>92</v>
      </c>
      <c r="AA332" t="s">
        <v>92</v>
      </c>
      <c r="AB332" t="s">
        <v>92</v>
      </c>
    </row>
    <row r="333" spans="3:28">
      <c r="C333" t="s">
        <v>26</v>
      </c>
      <c r="H333" t="s">
        <v>92</v>
      </c>
      <c r="K333" t="s">
        <v>92</v>
      </c>
      <c r="L333" t="s">
        <v>103</v>
      </c>
      <c r="M333" t="s">
        <v>92</v>
      </c>
      <c r="N333" t="s">
        <v>92</v>
      </c>
      <c r="O333" t="s">
        <v>92</v>
      </c>
      <c r="Q333" t="s">
        <v>92</v>
      </c>
      <c r="U333" t="s">
        <v>92</v>
      </c>
      <c r="V333" t="s">
        <v>26</v>
      </c>
      <c r="X333" t="s">
        <v>92</v>
      </c>
      <c r="Z333" t="s">
        <v>92</v>
      </c>
      <c r="AA333" t="s">
        <v>92</v>
      </c>
      <c r="AB333" t="s">
        <v>92</v>
      </c>
    </row>
    <row r="334" spans="3:28">
      <c r="C334" t="s">
        <v>26</v>
      </c>
      <c r="H334" t="s">
        <v>92</v>
      </c>
      <c r="K334" t="s">
        <v>92</v>
      </c>
      <c r="L334" t="s">
        <v>103</v>
      </c>
      <c r="M334" t="s">
        <v>92</v>
      </c>
      <c r="N334" t="s">
        <v>92</v>
      </c>
      <c r="O334" t="s">
        <v>92</v>
      </c>
      <c r="Q334" t="s">
        <v>92</v>
      </c>
      <c r="U334" t="s">
        <v>92</v>
      </c>
      <c r="V334" t="s">
        <v>26</v>
      </c>
      <c r="X334" t="s">
        <v>92</v>
      </c>
      <c r="Z334" t="s">
        <v>92</v>
      </c>
      <c r="AA334" t="s">
        <v>92</v>
      </c>
      <c r="AB334" t="s">
        <v>92</v>
      </c>
    </row>
    <row r="335" spans="3:28">
      <c r="C335" t="s">
        <v>26</v>
      </c>
      <c r="H335" t="s">
        <v>92</v>
      </c>
      <c r="K335" t="s">
        <v>92</v>
      </c>
      <c r="L335" t="s">
        <v>103</v>
      </c>
      <c r="M335" t="s">
        <v>92</v>
      </c>
      <c r="N335" t="s">
        <v>92</v>
      </c>
      <c r="O335" t="s">
        <v>92</v>
      </c>
      <c r="Q335" t="s">
        <v>92</v>
      </c>
      <c r="U335" t="s">
        <v>92</v>
      </c>
      <c r="V335" t="s">
        <v>26</v>
      </c>
      <c r="X335" t="s">
        <v>92</v>
      </c>
      <c r="Z335" t="s">
        <v>92</v>
      </c>
      <c r="AA335" t="s">
        <v>92</v>
      </c>
      <c r="AB335" t="s">
        <v>92</v>
      </c>
    </row>
    <row r="336" spans="3:28">
      <c r="C336" t="s">
        <v>26</v>
      </c>
      <c r="H336" t="s">
        <v>92</v>
      </c>
      <c r="K336" t="s">
        <v>92</v>
      </c>
      <c r="L336" t="s">
        <v>103</v>
      </c>
      <c r="M336" t="s">
        <v>92</v>
      </c>
      <c r="N336" t="s">
        <v>92</v>
      </c>
      <c r="O336" t="s">
        <v>92</v>
      </c>
      <c r="Q336" t="s">
        <v>92</v>
      </c>
      <c r="U336" t="s">
        <v>92</v>
      </c>
      <c r="V336" t="s">
        <v>26</v>
      </c>
      <c r="X336" t="s">
        <v>92</v>
      </c>
      <c r="Z336" t="s">
        <v>92</v>
      </c>
      <c r="AA336" t="s">
        <v>92</v>
      </c>
      <c r="AB336" t="s">
        <v>92</v>
      </c>
    </row>
    <row r="337" spans="3:28">
      <c r="C337" t="s">
        <v>26</v>
      </c>
      <c r="H337" t="s">
        <v>92</v>
      </c>
      <c r="K337" t="s">
        <v>92</v>
      </c>
      <c r="L337" t="s">
        <v>103</v>
      </c>
      <c r="M337" t="s">
        <v>92</v>
      </c>
      <c r="N337" t="s">
        <v>92</v>
      </c>
      <c r="O337" t="s">
        <v>92</v>
      </c>
      <c r="Q337" t="s">
        <v>92</v>
      </c>
      <c r="U337" t="s">
        <v>92</v>
      </c>
      <c r="V337" t="s">
        <v>26</v>
      </c>
      <c r="X337" t="s">
        <v>92</v>
      </c>
      <c r="Z337" t="s">
        <v>92</v>
      </c>
      <c r="AA337" t="s">
        <v>92</v>
      </c>
      <c r="AB337" t="s">
        <v>92</v>
      </c>
    </row>
    <row r="338" spans="3:28">
      <c r="C338" t="s">
        <v>26</v>
      </c>
      <c r="H338" t="s">
        <v>92</v>
      </c>
      <c r="K338" t="s">
        <v>92</v>
      </c>
      <c r="L338" t="s">
        <v>103</v>
      </c>
      <c r="M338" t="s">
        <v>92</v>
      </c>
      <c r="N338" t="s">
        <v>92</v>
      </c>
      <c r="O338" t="s">
        <v>92</v>
      </c>
      <c r="Q338" t="s">
        <v>92</v>
      </c>
      <c r="U338" t="s">
        <v>92</v>
      </c>
      <c r="V338" t="s">
        <v>26</v>
      </c>
      <c r="X338" t="s">
        <v>92</v>
      </c>
      <c r="Z338" t="s">
        <v>92</v>
      </c>
      <c r="AA338" t="s">
        <v>92</v>
      </c>
      <c r="AB338" t="s">
        <v>92</v>
      </c>
    </row>
    <row r="339" spans="3:28">
      <c r="C339" t="s">
        <v>26</v>
      </c>
      <c r="H339" t="s">
        <v>92</v>
      </c>
      <c r="K339" t="s">
        <v>92</v>
      </c>
      <c r="L339" t="s">
        <v>103</v>
      </c>
      <c r="M339" t="s">
        <v>92</v>
      </c>
      <c r="N339" t="s">
        <v>92</v>
      </c>
      <c r="O339" t="s">
        <v>92</v>
      </c>
      <c r="Q339" t="s">
        <v>92</v>
      </c>
      <c r="U339" t="s">
        <v>92</v>
      </c>
      <c r="V339" t="s">
        <v>26</v>
      </c>
      <c r="X339" t="s">
        <v>92</v>
      </c>
      <c r="Z339" t="s">
        <v>92</v>
      </c>
      <c r="AA339" t="s">
        <v>92</v>
      </c>
      <c r="AB339" t="s">
        <v>92</v>
      </c>
    </row>
    <row r="340" spans="3:28">
      <c r="C340" t="s">
        <v>26</v>
      </c>
      <c r="H340" t="s">
        <v>92</v>
      </c>
      <c r="K340" t="s">
        <v>92</v>
      </c>
      <c r="L340" t="s">
        <v>103</v>
      </c>
      <c r="M340" t="s">
        <v>92</v>
      </c>
      <c r="N340" t="s">
        <v>92</v>
      </c>
      <c r="O340" t="s">
        <v>92</v>
      </c>
      <c r="Q340" t="s">
        <v>92</v>
      </c>
      <c r="U340" t="s">
        <v>92</v>
      </c>
      <c r="V340" t="s">
        <v>26</v>
      </c>
      <c r="X340" t="s">
        <v>92</v>
      </c>
      <c r="Z340" t="s">
        <v>92</v>
      </c>
      <c r="AA340" t="s">
        <v>92</v>
      </c>
      <c r="AB340" t="s">
        <v>92</v>
      </c>
    </row>
    <row r="341" spans="3:28">
      <c r="C341" t="s">
        <v>26</v>
      </c>
      <c r="H341" t="s">
        <v>92</v>
      </c>
      <c r="K341" t="s">
        <v>92</v>
      </c>
      <c r="L341" t="s">
        <v>103</v>
      </c>
      <c r="M341" t="s">
        <v>92</v>
      </c>
      <c r="N341" t="s">
        <v>92</v>
      </c>
      <c r="O341" t="s">
        <v>92</v>
      </c>
      <c r="Q341" t="s">
        <v>92</v>
      </c>
      <c r="U341" t="s">
        <v>92</v>
      </c>
      <c r="V341" t="s">
        <v>26</v>
      </c>
      <c r="X341" t="s">
        <v>92</v>
      </c>
      <c r="Z341" t="s">
        <v>92</v>
      </c>
      <c r="AA341" t="s">
        <v>92</v>
      </c>
      <c r="AB341" t="s">
        <v>92</v>
      </c>
    </row>
    <row r="342" spans="3:28">
      <c r="C342" t="s">
        <v>26</v>
      </c>
      <c r="H342" t="s">
        <v>92</v>
      </c>
      <c r="K342" t="s">
        <v>92</v>
      </c>
      <c r="L342" t="s">
        <v>103</v>
      </c>
      <c r="M342" t="s">
        <v>92</v>
      </c>
      <c r="N342" t="s">
        <v>92</v>
      </c>
      <c r="O342" t="s">
        <v>92</v>
      </c>
      <c r="Q342" t="s">
        <v>92</v>
      </c>
      <c r="U342" t="s">
        <v>92</v>
      </c>
      <c r="V342" t="s">
        <v>26</v>
      </c>
      <c r="X342" t="s">
        <v>92</v>
      </c>
      <c r="Z342" t="s">
        <v>92</v>
      </c>
      <c r="AA342" t="s">
        <v>92</v>
      </c>
      <c r="AB342" t="s">
        <v>92</v>
      </c>
    </row>
    <row r="343" spans="3:28">
      <c r="C343" t="s">
        <v>26</v>
      </c>
      <c r="H343" t="s">
        <v>92</v>
      </c>
      <c r="K343" t="s">
        <v>92</v>
      </c>
      <c r="L343" t="s">
        <v>103</v>
      </c>
      <c r="M343" t="s">
        <v>92</v>
      </c>
      <c r="N343" t="s">
        <v>92</v>
      </c>
      <c r="O343" t="s">
        <v>92</v>
      </c>
      <c r="Q343" t="s">
        <v>92</v>
      </c>
      <c r="U343" t="s">
        <v>92</v>
      </c>
      <c r="V343" t="s">
        <v>26</v>
      </c>
      <c r="X343" t="s">
        <v>92</v>
      </c>
      <c r="Z343" t="s">
        <v>92</v>
      </c>
      <c r="AA343" t="s">
        <v>92</v>
      </c>
      <c r="AB343" t="s">
        <v>92</v>
      </c>
    </row>
    <row r="344" spans="3:28">
      <c r="C344" t="s">
        <v>26</v>
      </c>
      <c r="H344" t="s">
        <v>92</v>
      </c>
      <c r="K344" t="s">
        <v>92</v>
      </c>
      <c r="L344" t="s">
        <v>103</v>
      </c>
      <c r="M344" t="s">
        <v>92</v>
      </c>
      <c r="N344" t="s">
        <v>92</v>
      </c>
      <c r="O344" t="s">
        <v>92</v>
      </c>
      <c r="Q344" t="s">
        <v>92</v>
      </c>
      <c r="U344" t="s">
        <v>92</v>
      </c>
      <c r="V344" t="s">
        <v>26</v>
      </c>
      <c r="X344" t="s">
        <v>92</v>
      </c>
      <c r="Z344" t="s">
        <v>92</v>
      </c>
      <c r="AA344" t="s">
        <v>92</v>
      </c>
      <c r="AB344" t="s">
        <v>92</v>
      </c>
    </row>
    <row r="345" spans="3:28">
      <c r="C345" t="s">
        <v>26</v>
      </c>
      <c r="H345" t="s">
        <v>92</v>
      </c>
      <c r="K345" t="s">
        <v>92</v>
      </c>
      <c r="L345" t="s">
        <v>103</v>
      </c>
      <c r="M345" t="s">
        <v>92</v>
      </c>
      <c r="N345" t="s">
        <v>92</v>
      </c>
      <c r="O345" t="s">
        <v>92</v>
      </c>
      <c r="Q345" t="s">
        <v>92</v>
      </c>
      <c r="U345" t="s">
        <v>92</v>
      </c>
      <c r="V345" t="s">
        <v>26</v>
      </c>
      <c r="X345" t="s">
        <v>92</v>
      </c>
      <c r="Z345" t="s">
        <v>92</v>
      </c>
      <c r="AA345" t="s">
        <v>92</v>
      </c>
      <c r="AB345" t="s">
        <v>92</v>
      </c>
    </row>
    <row r="346" spans="3:28">
      <c r="C346" t="s">
        <v>26</v>
      </c>
      <c r="H346" t="s">
        <v>92</v>
      </c>
      <c r="K346" t="s">
        <v>92</v>
      </c>
      <c r="L346" t="s">
        <v>103</v>
      </c>
      <c r="M346" t="s">
        <v>92</v>
      </c>
      <c r="N346" t="s">
        <v>92</v>
      </c>
      <c r="O346" t="s">
        <v>92</v>
      </c>
      <c r="Q346" t="s">
        <v>92</v>
      </c>
      <c r="U346" t="s">
        <v>92</v>
      </c>
      <c r="V346" t="s">
        <v>26</v>
      </c>
      <c r="X346" t="s">
        <v>92</v>
      </c>
      <c r="Z346" t="s">
        <v>92</v>
      </c>
      <c r="AA346" t="s">
        <v>92</v>
      </c>
      <c r="AB346" t="s">
        <v>92</v>
      </c>
    </row>
    <row r="347" spans="3:28">
      <c r="C347" t="s">
        <v>26</v>
      </c>
      <c r="H347" t="s">
        <v>92</v>
      </c>
      <c r="K347" t="s">
        <v>92</v>
      </c>
      <c r="L347" t="s">
        <v>103</v>
      </c>
      <c r="M347" t="s">
        <v>92</v>
      </c>
      <c r="N347" t="s">
        <v>92</v>
      </c>
      <c r="O347" t="s">
        <v>92</v>
      </c>
      <c r="Q347" t="s">
        <v>92</v>
      </c>
      <c r="U347" t="s">
        <v>92</v>
      </c>
      <c r="V347" t="s">
        <v>26</v>
      </c>
      <c r="X347" t="s">
        <v>92</v>
      </c>
      <c r="Z347" t="s">
        <v>92</v>
      </c>
      <c r="AA347" t="s">
        <v>92</v>
      </c>
      <c r="AB347" t="s">
        <v>92</v>
      </c>
    </row>
    <row r="348" spans="3:28">
      <c r="C348" t="s">
        <v>26</v>
      </c>
      <c r="H348" t="s">
        <v>92</v>
      </c>
      <c r="K348" t="s">
        <v>92</v>
      </c>
      <c r="L348" t="s">
        <v>103</v>
      </c>
      <c r="M348" t="s">
        <v>92</v>
      </c>
      <c r="N348" t="s">
        <v>92</v>
      </c>
      <c r="O348" t="s">
        <v>92</v>
      </c>
      <c r="Q348" t="s">
        <v>92</v>
      </c>
      <c r="U348" t="s">
        <v>92</v>
      </c>
      <c r="V348" t="s">
        <v>26</v>
      </c>
      <c r="X348" t="s">
        <v>92</v>
      </c>
      <c r="Z348" t="s">
        <v>92</v>
      </c>
      <c r="AA348" t="s">
        <v>92</v>
      </c>
      <c r="AB348" t="s">
        <v>92</v>
      </c>
    </row>
    <row r="349" spans="3:28">
      <c r="C349" t="s">
        <v>26</v>
      </c>
      <c r="H349" t="s">
        <v>92</v>
      </c>
      <c r="K349" t="s">
        <v>92</v>
      </c>
      <c r="L349" t="s">
        <v>103</v>
      </c>
      <c r="M349" t="s">
        <v>92</v>
      </c>
      <c r="N349" t="s">
        <v>92</v>
      </c>
      <c r="O349" t="s">
        <v>92</v>
      </c>
      <c r="Q349" t="s">
        <v>92</v>
      </c>
      <c r="U349" t="s">
        <v>92</v>
      </c>
      <c r="V349" t="s">
        <v>26</v>
      </c>
      <c r="X349" t="s">
        <v>92</v>
      </c>
      <c r="Z349" t="s">
        <v>92</v>
      </c>
      <c r="AA349" t="s">
        <v>92</v>
      </c>
      <c r="AB349" t="s">
        <v>92</v>
      </c>
    </row>
    <row r="350" spans="3:28">
      <c r="C350" t="s">
        <v>26</v>
      </c>
      <c r="H350" t="s">
        <v>92</v>
      </c>
      <c r="K350" t="s">
        <v>92</v>
      </c>
      <c r="L350" t="s">
        <v>103</v>
      </c>
      <c r="M350" t="s">
        <v>92</v>
      </c>
      <c r="N350" t="s">
        <v>92</v>
      </c>
      <c r="O350" t="s">
        <v>92</v>
      </c>
      <c r="Q350" t="s">
        <v>92</v>
      </c>
      <c r="U350" t="s">
        <v>92</v>
      </c>
      <c r="V350" t="s">
        <v>26</v>
      </c>
      <c r="X350" t="s">
        <v>92</v>
      </c>
      <c r="Z350" t="s">
        <v>92</v>
      </c>
      <c r="AA350" t="s">
        <v>92</v>
      </c>
      <c r="AB350" t="s">
        <v>92</v>
      </c>
    </row>
    <row r="351" spans="3:28">
      <c r="C351" t="s">
        <v>26</v>
      </c>
      <c r="H351" t="s">
        <v>92</v>
      </c>
      <c r="K351" t="s">
        <v>92</v>
      </c>
      <c r="L351" t="s">
        <v>103</v>
      </c>
      <c r="M351" t="s">
        <v>92</v>
      </c>
      <c r="N351" t="s">
        <v>92</v>
      </c>
      <c r="O351" t="s">
        <v>92</v>
      </c>
      <c r="Q351" t="s">
        <v>92</v>
      </c>
      <c r="U351" t="s">
        <v>92</v>
      </c>
      <c r="V351" t="s">
        <v>26</v>
      </c>
      <c r="X351" t="s">
        <v>92</v>
      </c>
      <c r="Z351" t="s">
        <v>92</v>
      </c>
      <c r="AA351" t="s">
        <v>92</v>
      </c>
      <c r="AB351" t="s">
        <v>92</v>
      </c>
    </row>
    <row r="352" spans="3:28">
      <c r="C352" t="s">
        <v>26</v>
      </c>
      <c r="H352" t="s">
        <v>92</v>
      </c>
      <c r="K352" t="s">
        <v>92</v>
      </c>
      <c r="L352" t="s">
        <v>103</v>
      </c>
      <c r="M352" t="s">
        <v>92</v>
      </c>
      <c r="N352" t="s">
        <v>92</v>
      </c>
      <c r="O352" t="s">
        <v>92</v>
      </c>
      <c r="Q352" t="s">
        <v>92</v>
      </c>
      <c r="U352" t="s">
        <v>92</v>
      </c>
      <c r="V352" t="s">
        <v>26</v>
      </c>
      <c r="X352" t="s">
        <v>92</v>
      </c>
      <c r="Z352" t="s">
        <v>92</v>
      </c>
      <c r="AA352" t="s">
        <v>92</v>
      </c>
      <c r="AB352" t="s">
        <v>92</v>
      </c>
    </row>
    <row r="353" spans="3:28">
      <c r="C353" t="s">
        <v>26</v>
      </c>
      <c r="H353" t="s">
        <v>92</v>
      </c>
      <c r="K353" t="s">
        <v>92</v>
      </c>
      <c r="L353" t="s">
        <v>103</v>
      </c>
      <c r="M353" t="s">
        <v>92</v>
      </c>
      <c r="N353" t="s">
        <v>92</v>
      </c>
      <c r="O353" t="s">
        <v>92</v>
      </c>
      <c r="Q353" t="s">
        <v>92</v>
      </c>
      <c r="U353" t="s">
        <v>92</v>
      </c>
      <c r="V353" t="s">
        <v>26</v>
      </c>
      <c r="X353" t="s">
        <v>92</v>
      </c>
      <c r="Z353" t="s">
        <v>92</v>
      </c>
      <c r="AA353" t="s">
        <v>92</v>
      </c>
      <c r="AB353" t="s">
        <v>92</v>
      </c>
    </row>
    <row r="354" spans="3:28">
      <c r="C354" t="s">
        <v>26</v>
      </c>
      <c r="H354" t="s">
        <v>92</v>
      </c>
      <c r="K354" t="s">
        <v>92</v>
      </c>
      <c r="L354" t="s">
        <v>103</v>
      </c>
      <c r="M354" t="s">
        <v>92</v>
      </c>
      <c r="N354" t="s">
        <v>92</v>
      </c>
      <c r="O354" t="s">
        <v>92</v>
      </c>
      <c r="Q354" t="s">
        <v>92</v>
      </c>
      <c r="U354" t="s">
        <v>92</v>
      </c>
      <c r="V354" t="s">
        <v>26</v>
      </c>
      <c r="X354" t="s">
        <v>92</v>
      </c>
      <c r="Z354" t="s">
        <v>92</v>
      </c>
      <c r="AA354" t="s">
        <v>92</v>
      </c>
      <c r="AB354" t="s">
        <v>92</v>
      </c>
    </row>
    <row r="355" spans="3:28">
      <c r="C355" t="s">
        <v>26</v>
      </c>
      <c r="H355" t="s">
        <v>92</v>
      </c>
      <c r="K355" t="s">
        <v>92</v>
      </c>
      <c r="L355" t="s">
        <v>103</v>
      </c>
      <c r="M355" t="s">
        <v>92</v>
      </c>
      <c r="N355" t="s">
        <v>92</v>
      </c>
      <c r="O355" t="s">
        <v>92</v>
      </c>
      <c r="Q355" t="s">
        <v>92</v>
      </c>
      <c r="U355" t="s">
        <v>92</v>
      </c>
      <c r="V355" t="s">
        <v>26</v>
      </c>
      <c r="X355" t="s">
        <v>92</v>
      </c>
      <c r="Z355" t="s">
        <v>92</v>
      </c>
      <c r="AA355" t="s">
        <v>92</v>
      </c>
      <c r="AB355" t="s">
        <v>92</v>
      </c>
    </row>
    <row r="356" spans="3:28">
      <c r="C356" t="s">
        <v>26</v>
      </c>
      <c r="H356" t="s">
        <v>92</v>
      </c>
      <c r="K356" t="s">
        <v>92</v>
      </c>
      <c r="L356" t="s">
        <v>103</v>
      </c>
      <c r="M356" t="s">
        <v>92</v>
      </c>
      <c r="N356" t="s">
        <v>92</v>
      </c>
      <c r="O356" t="s">
        <v>92</v>
      </c>
      <c r="Q356" t="s">
        <v>92</v>
      </c>
      <c r="U356" t="s">
        <v>92</v>
      </c>
      <c r="V356" t="s">
        <v>26</v>
      </c>
      <c r="X356" t="s">
        <v>92</v>
      </c>
      <c r="Z356" t="s">
        <v>92</v>
      </c>
      <c r="AA356" t="s">
        <v>92</v>
      </c>
      <c r="AB356" t="s">
        <v>92</v>
      </c>
    </row>
    <row r="357" spans="3:28">
      <c r="C357" t="s">
        <v>26</v>
      </c>
      <c r="H357" t="s">
        <v>92</v>
      </c>
      <c r="K357" t="s">
        <v>92</v>
      </c>
      <c r="L357" t="s">
        <v>103</v>
      </c>
      <c r="M357" t="s">
        <v>92</v>
      </c>
      <c r="N357" t="s">
        <v>92</v>
      </c>
      <c r="O357" t="s">
        <v>92</v>
      </c>
      <c r="Q357" t="s">
        <v>92</v>
      </c>
      <c r="U357" t="s">
        <v>92</v>
      </c>
      <c r="V357" t="s">
        <v>26</v>
      </c>
      <c r="X357" t="s">
        <v>92</v>
      </c>
      <c r="Z357" t="s">
        <v>92</v>
      </c>
      <c r="AA357" t="s">
        <v>92</v>
      </c>
      <c r="AB357" t="s">
        <v>92</v>
      </c>
    </row>
    <row r="358" spans="3:28">
      <c r="C358" t="s">
        <v>26</v>
      </c>
      <c r="H358" t="s">
        <v>92</v>
      </c>
      <c r="K358" t="s">
        <v>92</v>
      </c>
      <c r="L358" t="s">
        <v>103</v>
      </c>
      <c r="M358" t="s">
        <v>92</v>
      </c>
      <c r="N358" t="s">
        <v>92</v>
      </c>
      <c r="O358" t="s">
        <v>92</v>
      </c>
      <c r="Q358" t="s">
        <v>92</v>
      </c>
      <c r="U358" t="s">
        <v>92</v>
      </c>
      <c r="V358" t="s">
        <v>26</v>
      </c>
      <c r="X358" t="s">
        <v>92</v>
      </c>
      <c r="Z358" t="s">
        <v>92</v>
      </c>
      <c r="AA358" t="s">
        <v>92</v>
      </c>
      <c r="AB358" t="s">
        <v>92</v>
      </c>
    </row>
    <row r="359" spans="3:28">
      <c r="C359" t="s">
        <v>26</v>
      </c>
      <c r="H359" t="s">
        <v>92</v>
      </c>
      <c r="K359" t="s">
        <v>92</v>
      </c>
      <c r="L359" t="s">
        <v>103</v>
      </c>
      <c r="M359" t="s">
        <v>92</v>
      </c>
      <c r="N359" t="s">
        <v>92</v>
      </c>
      <c r="O359" t="s">
        <v>92</v>
      </c>
      <c r="Q359" t="s">
        <v>92</v>
      </c>
      <c r="U359" t="s">
        <v>92</v>
      </c>
      <c r="V359" t="s">
        <v>26</v>
      </c>
      <c r="X359" t="s">
        <v>92</v>
      </c>
      <c r="Z359" t="s">
        <v>92</v>
      </c>
      <c r="AA359" t="s">
        <v>92</v>
      </c>
      <c r="AB359" t="s">
        <v>92</v>
      </c>
    </row>
    <row r="360" spans="3:28">
      <c r="C360" t="s">
        <v>26</v>
      </c>
      <c r="H360" t="s">
        <v>92</v>
      </c>
      <c r="K360" t="s">
        <v>92</v>
      </c>
      <c r="L360" t="s">
        <v>103</v>
      </c>
      <c r="M360" t="s">
        <v>92</v>
      </c>
      <c r="N360" t="s">
        <v>92</v>
      </c>
      <c r="O360" t="s">
        <v>92</v>
      </c>
      <c r="Q360" t="s">
        <v>92</v>
      </c>
      <c r="U360" t="s">
        <v>92</v>
      </c>
      <c r="V360" t="s">
        <v>26</v>
      </c>
      <c r="X360" t="s">
        <v>92</v>
      </c>
      <c r="Z360" t="s">
        <v>92</v>
      </c>
      <c r="AA360" t="s">
        <v>92</v>
      </c>
      <c r="AB360" t="s">
        <v>92</v>
      </c>
    </row>
    <row r="361" spans="3:28">
      <c r="C361" t="s">
        <v>26</v>
      </c>
      <c r="H361" t="s">
        <v>92</v>
      </c>
      <c r="K361" t="s">
        <v>92</v>
      </c>
      <c r="L361" t="s">
        <v>103</v>
      </c>
      <c r="M361" t="s">
        <v>92</v>
      </c>
      <c r="N361" t="s">
        <v>92</v>
      </c>
      <c r="O361" t="s">
        <v>92</v>
      </c>
      <c r="Q361" t="s">
        <v>92</v>
      </c>
      <c r="U361" t="s">
        <v>92</v>
      </c>
      <c r="V361" t="s">
        <v>26</v>
      </c>
      <c r="X361" t="s">
        <v>92</v>
      </c>
      <c r="Z361" t="s">
        <v>92</v>
      </c>
      <c r="AA361" t="s">
        <v>92</v>
      </c>
      <c r="AB361" t="s">
        <v>92</v>
      </c>
    </row>
    <row r="362" spans="3:28">
      <c r="C362" t="s">
        <v>26</v>
      </c>
      <c r="H362" t="s">
        <v>92</v>
      </c>
      <c r="K362" t="s">
        <v>92</v>
      </c>
      <c r="L362" t="s">
        <v>103</v>
      </c>
      <c r="M362" t="s">
        <v>92</v>
      </c>
      <c r="N362" t="s">
        <v>92</v>
      </c>
      <c r="O362" t="s">
        <v>92</v>
      </c>
      <c r="Q362" t="s">
        <v>92</v>
      </c>
      <c r="U362" t="s">
        <v>92</v>
      </c>
      <c r="V362" t="s">
        <v>26</v>
      </c>
      <c r="X362" t="s">
        <v>92</v>
      </c>
      <c r="Z362" t="s">
        <v>92</v>
      </c>
      <c r="AA362" t="s">
        <v>92</v>
      </c>
      <c r="AB362" t="s">
        <v>92</v>
      </c>
    </row>
    <row r="363" spans="3:28">
      <c r="C363" t="s">
        <v>26</v>
      </c>
      <c r="H363" t="s">
        <v>92</v>
      </c>
      <c r="K363" t="s">
        <v>92</v>
      </c>
      <c r="L363" t="s">
        <v>103</v>
      </c>
      <c r="M363" t="s">
        <v>92</v>
      </c>
      <c r="N363" t="s">
        <v>92</v>
      </c>
      <c r="O363" t="s">
        <v>92</v>
      </c>
      <c r="Q363" t="s">
        <v>92</v>
      </c>
      <c r="U363" t="s">
        <v>92</v>
      </c>
      <c r="V363" t="s">
        <v>26</v>
      </c>
      <c r="X363" t="s">
        <v>92</v>
      </c>
      <c r="Z363" t="s">
        <v>92</v>
      </c>
      <c r="AA363" t="s">
        <v>92</v>
      </c>
      <c r="AB363" t="s">
        <v>92</v>
      </c>
    </row>
    <row r="364" spans="3:28">
      <c r="C364" t="s">
        <v>26</v>
      </c>
      <c r="H364" t="s">
        <v>92</v>
      </c>
      <c r="K364" t="s">
        <v>92</v>
      </c>
      <c r="L364" t="s">
        <v>103</v>
      </c>
      <c r="M364" t="s">
        <v>92</v>
      </c>
      <c r="N364" t="s">
        <v>92</v>
      </c>
      <c r="O364" t="s">
        <v>92</v>
      </c>
      <c r="Q364" t="s">
        <v>92</v>
      </c>
      <c r="U364" t="s">
        <v>92</v>
      </c>
      <c r="V364" t="s">
        <v>26</v>
      </c>
      <c r="X364" t="s">
        <v>92</v>
      </c>
      <c r="Z364" t="s">
        <v>92</v>
      </c>
      <c r="AA364" t="s">
        <v>92</v>
      </c>
      <c r="AB364" t="s">
        <v>92</v>
      </c>
    </row>
    <row r="365" spans="3:28">
      <c r="C365" t="s">
        <v>26</v>
      </c>
      <c r="H365" t="s">
        <v>92</v>
      </c>
      <c r="K365" t="s">
        <v>92</v>
      </c>
      <c r="L365" t="s">
        <v>103</v>
      </c>
      <c r="M365" t="s">
        <v>92</v>
      </c>
      <c r="N365" t="s">
        <v>92</v>
      </c>
      <c r="O365" t="s">
        <v>92</v>
      </c>
      <c r="Q365" t="s">
        <v>92</v>
      </c>
      <c r="U365" t="s">
        <v>92</v>
      </c>
      <c r="V365" t="s">
        <v>26</v>
      </c>
      <c r="X365" t="s">
        <v>92</v>
      </c>
      <c r="Z365" t="s">
        <v>92</v>
      </c>
      <c r="AA365" t="s">
        <v>92</v>
      </c>
      <c r="AB365" t="s">
        <v>92</v>
      </c>
    </row>
    <row r="366" spans="3:28">
      <c r="C366" t="s">
        <v>26</v>
      </c>
      <c r="H366" t="s">
        <v>92</v>
      </c>
      <c r="K366" t="s">
        <v>92</v>
      </c>
      <c r="L366" t="s">
        <v>103</v>
      </c>
      <c r="M366" t="s">
        <v>92</v>
      </c>
      <c r="N366" t="s">
        <v>92</v>
      </c>
      <c r="O366" t="s">
        <v>92</v>
      </c>
      <c r="Q366" t="s">
        <v>92</v>
      </c>
      <c r="U366" t="s">
        <v>92</v>
      </c>
      <c r="V366" t="s">
        <v>26</v>
      </c>
      <c r="X366" t="s">
        <v>92</v>
      </c>
      <c r="Z366" t="s">
        <v>92</v>
      </c>
      <c r="AA366" t="s">
        <v>92</v>
      </c>
      <c r="AB366" t="s">
        <v>92</v>
      </c>
    </row>
    <row r="367" spans="3:28">
      <c r="C367" t="s">
        <v>26</v>
      </c>
      <c r="H367" t="s">
        <v>92</v>
      </c>
      <c r="K367" t="s">
        <v>92</v>
      </c>
      <c r="L367" t="s">
        <v>103</v>
      </c>
      <c r="M367" t="s">
        <v>92</v>
      </c>
      <c r="N367" t="s">
        <v>92</v>
      </c>
      <c r="O367" t="s">
        <v>92</v>
      </c>
      <c r="Q367" t="s">
        <v>92</v>
      </c>
      <c r="U367" t="s">
        <v>92</v>
      </c>
      <c r="V367" t="s">
        <v>26</v>
      </c>
      <c r="X367" t="s">
        <v>92</v>
      </c>
      <c r="Z367" t="s">
        <v>92</v>
      </c>
      <c r="AA367" t="s">
        <v>92</v>
      </c>
      <c r="AB367" t="s">
        <v>92</v>
      </c>
    </row>
    <row r="368" spans="3:28">
      <c r="C368" t="s">
        <v>26</v>
      </c>
      <c r="H368" t="s">
        <v>92</v>
      </c>
      <c r="K368" t="s">
        <v>92</v>
      </c>
      <c r="L368" t="s">
        <v>103</v>
      </c>
      <c r="M368" t="s">
        <v>92</v>
      </c>
      <c r="N368" t="s">
        <v>92</v>
      </c>
      <c r="O368" t="s">
        <v>92</v>
      </c>
      <c r="Q368" t="s">
        <v>92</v>
      </c>
      <c r="U368" t="s">
        <v>92</v>
      </c>
      <c r="V368" t="s">
        <v>26</v>
      </c>
      <c r="X368" t="s">
        <v>92</v>
      </c>
      <c r="Z368" t="s">
        <v>92</v>
      </c>
      <c r="AA368" t="s">
        <v>92</v>
      </c>
      <c r="AB368" t="s">
        <v>92</v>
      </c>
    </row>
    <row r="369" spans="3:28">
      <c r="C369" t="s">
        <v>26</v>
      </c>
      <c r="H369" t="s">
        <v>92</v>
      </c>
      <c r="K369" t="s">
        <v>92</v>
      </c>
      <c r="L369" t="s">
        <v>103</v>
      </c>
      <c r="M369" t="s">
        <v>92</v>
      </c>
      <c r="N369" t="s">
        <v>92</v>
      </c>
      <c r="O369" t="s">
        <v>92</v>
      </c>
      <c r="Q369" t="s">
        <v>92</v>
      </c>
      <c r="U369" t="s">
        <v>92</v>
      </c>
      <c r="V369" t="s">
        <v>26</v>
      </c>
      <c r="X369" t="s">
        <v>92</v>
      </c>
      <c r="Z369" t="s">
        <v>92</v>
      </c>
      <c r="AA369" t="s">
        <v>92</v>
      </c>
      <c r="AB369" t="s">
        <v>92</v>
      </c>
    </row>
    <row r="370" spans="3:28">
      <c r="C370" t="s">
        <v>26</v>
      </c>
      <c r="H370" t="s">
        <v>92</v>
      </c>
      <c r="K370" t="s">
        <v>92</v>
      </c>
      <c r="L370" t="s">
        <v>103</v>
      </c>
      <c r="M370" t="s">
        <v>92</v>
      </c>
      <c r="N370" t="s">
        <v>92</v>
      </c>
      <c r="O370" t="s">
        <v>92</v>
      </c>
      <c r="Q370" t="s">
        <v>92</v>
      </c>
      <c r="U370" t="s">
        <v>92</v>
      </c>
      <c r="V370" t="s">
        <v>26</v>
      </c>
      <c r="X370" t="s">
        <v>92</v>
      </c>
      <c r="Z370" t="s">
        <v>92</v>
      </c>
      <c r="AA370" t="s">
        <v>92</v>
      </c>
      <c r="AB370" t="s">
        <v>92</v>
      </c>
    </row>
    <row r="371" spans="3:28">
      <c r="C371" t="s">
        <v>26</v>
      </c>
      <c r="H371" t="s">
        <v>92</v>
      </c>
      <c r="K371" t="s">
        <v>92</v>
      </c>
      <c r="L371" t="s">
        <v>103</v>
      </c>
      <c r="M371" t="s">
        <v>92</v>
      </c>
      <c r="N371" t="s">
        <v>92</v>
      </c>
      <c r="O371" t="s">
        <v>92</v>
      </c>
      <c r="Q371" t="s">
        <v>92</v>
      </c>
      <c r="U371" t="s">
        <v>92</v>
      </c>
      <c r="V371" t="s">
        <v>26</v>
      </c>
      <c r="X371" t="s">
        <v>92</v>
      </c>
      <c r="Z371" t="s">
        <v>92</v>
      </c>
      <c r="AA371" t="s">
        <v>92</v>
      </c>
      <c r="AB371" t="s">
        <v>92</v>
      </c>
    </row>
    <row r="372" spans="3:28">
      <c r="C372" t="s">
        <v>26</v>
      </c>
      <c r="H372" t="s">
        <v>92</v>
      </c>
      <c r="K372" t="s">
        <v>92</v>
      </c>
      <c r="L372" t="s">
        <v>103</v>
      </c>
      <c r="M372" t="s">
        <v>92</v>
      </c>
      <c r="N372" t="s">
        <v>92</v>
      </c>
      <c r="O372" t="s">
        <v>92</v>
      </c>
      <c r="Q372" t="s">
        <v>92</v>
      </c>
      <c r="U372" t="s">
        <v>92</v>
      </c>
      <c r="V372" t="s">
        <v>26</v>
      </c>
      <c r="X372" t="s">
        <v>92</v>
      </c>
      <c r="Z372" t="s">
        <v>92</v>
      </c>
      <c r="AA372" t="s">
        <v>92</v>
      </c>
      <c r="AB372" t="s">
        <v>92</v>
      </c>
    </row>
    <row r="373" spans="3:28">
      <c r="C373" t="s">
        <v>26</v>
      </c>
      <c r="H373" t="s">
        <v>92</v>
      </c>
      <c r="K373" t="s">
        <v>92</v>
      </c>
      <c r="L373" t="s">
        <v>103</v>
      </c>
      <c r="M373" t="s">
        <v>92</v>
      </c>
      <c r="N373" t="s">
        <v>92</v>
      </c>
      <c r="O373" t="s">
        <v>92</v>
      </c>
      <c r="Q373" t="s">
        <v>92</v>
      </c>
      <c r="U373" t="s">
        <v>92</v>
      </c>
      <c r="V373" t="s">
        <v>26</v>
      </c>
      <c r="X373" t="s">
        <v>92</v>
      </c>
      <c r="Z373" t="s">
        <v>92</v>
      </c>
      <c r="AA373" t="s">
        <v>92</v>
      </c>
      <c r="AB373" t="s">
        <v>92</v>
      </c>
    </row>
    <row r="374" spans="3:28">
      <c r="C374" t="s">
        <v>26</v>
      </c>
      <c r="H374" t="s">
        <v>92</v>
      </c>
      <c r="K374" t="s">
        <v>92</v>
      </c>
      <c r="L374" t="s">
        <v>103</v>
      </c>
      <c r="M374" t="s">
        <v>92</v>
      </c>
      <c r="N374" t="s">
        <v>92</v>
      </c>
      <c r="O374" t="s">
        <v>92</v>
      </c>
      <c r="Q374" t="s">
        <v>92</v>
      </c>
      <c r="U374" t="s">
        <v>92</v>
      </c>
      <c r="V374" t="s">
        <v>26</v>
      </c>
      <c r="X374" t="s">
        <v>92</v>
      </c>
      <c r="Z374" t="s">
        <v>92</v>
      </c>
      <c r="AA374" t="s">
        <v>92</v>
      </c>
      <c r="AB374" t="s">
        <v>92</v>
      </c>
    </row>
    <row r="375" spans="3:28">
      <c r="C375" t="s">
        <v>26</v>
      </c>
      <c r="H375" t="s">
        <v>92</v>
      </c>
      <c r="K375" t="s">
        <v>92</v>
      </c>
      <c r="L375" t="s">
        <v>103</v>
      </c>
      <c r="M375" t="s">
        <v>92</v>
      </c>
      <c r="N375" t="s">
        <v>92</v>
      </c>
      <c r="O375" t="s">
        <v>92</v>
      </c>
      <c r="Q375" t="s">
        <v>92</v>
      </c>
      <c r="U375" t="s">
        <v>92</v>
      </c>
      <c r="V375" t="s">
        <v>26</v>
      </c>
      <c r="X375" t="s">
        <v>92</v>
      </c>
      <c r="Z375" t="s">
        <v>92</v>
      </c>
      <c r="AA375" t="s">
        <v>92</v>
      </c>
      <c r="AB375" t="s">
        <v>92</v>
      </c>
    </row>
    <row r="376" spans="3:28">
      <c r="C376" t="s">
        <v>26</v>
      </c>
      <c r="H376" t="s">
        <v>92</v>
      </c>
      <c r="K376" t="s">
        <v>92</v>
      </c>
      <c r="L376" t="s">
        <v>103</v>
      </c>
      <c r="M376" t="s">
        <v>92</v>
      </c>
      <c r="N376" t="s">
        <v>92</v>
      </c>
      <c r="O376" t="s">
        <v>92</v>
      </c>
      <c r="Q376" t="s">
        <v>92</v>
      </c>
      <c r="U376" t="s">
        <v>92</v>
      </c>
      <c r="V376" t="s">
        <v>26</v>
      </c>
      <c r="X376" t="s">
        <v>92</v>
      </c>
      <c r="Z376" t="s">
        <v>92</v>
      </c>
      <c r="AA376" t="s">
        <v>92</v>
      </c>
      <c r="AB376" t="s">
        <v>92</v>
      </c>
    </row>
    <row r="377" spans="3:28">
      <c r="C377" t="s">
        <v>26</v>
      </c>
      <c r="H377" t="s">
        <v>92</v>
      </c>
      <c r="K377" t="s">
        <v>92</v>
      </c>
      <c r="L377" t="s">
        <v>103</v>
      </c>
      <c r="M377" t="s">
        <v>92</v>
      </c>
      <c r="N377" t="s">
        <v>92</v>
      </c>
      <c r="O377" t="s">
        <v>92</v>
      </c>
      <c r="Q377" t="s">
        <v>92</v>
      </c>
      <c r="U377" t="s">
        <v>92</v>
      </c>
      <c r="V377" t="s">
        <v>26</v>
      </c>
      <c r="X377" t="s">
        <v>92</v>
      </c>
      <c r="Z377" t="s">
        <v>92</v>
      </c>
      <c r="AA377" t="s">
        <v>92</v>
      </c>
      <c r="AB377" t="s">
        <v>92</v>
      </c>
    </row>
    <row r="378" spans="3:28">
      <c r="C378" t="s">
        <v>26</v>
      </c>
      <c r="H378" t="s">
        <v>92</v>
      </c>
      <c r="K378" t="s">
        <v>92</v>
      </c>
      <c r="L378" t="s">
        <v>103</v>
      </c>
      <c r="M378" t="s">
        <v>92</v>
      </c>
      <c r="N378" t="s">
        <v>92</v>
      </c>
      <c r="O378" t="s">
        <v>92</v>
      </c>
      <c r="Q378" t="s">
        <v>92</v>
      </c>
      <c r="U378" t="s">
        <v>92</v>
      </c>
      <c r="V378" t="s">
        <v>26</v>
      </c>
      <c r="X378" t="s">
        <v>92</v>
      </c>
      <c r="Z378" t="s">
        <v>92</v>
      </c>
      <c r="AA378" t="s">
        <v>92</v>
      </c>
      <c r="AB378" t="s">
        <v>92</v>
      </c>
    </row>
    <row r="379" spans="3:28">
      <c r="C379" t="s">
        <v>26</v>
      </c>
      <c r="H379" t="s">
        <v>92</v>
      </c>
      <c r="K379" t="s">
        <v>92</v>
      </c>
      <c r="L379" t="s">
        <v>103</v>
      </c>
      <c r="M379" t="s">
        <v>92</v>
      </c>
      <c r="N379" t="s">
        <v>92</v>
      </c>
      <c r="O379" t="s">
        <v>92</v>
      </c>
      <c r="Q379" t="s">
        <v>92</v>
      </c>
      <c r="U379" t="s">
        <v>92</v>
      </c>
      <c r="V379" t="s">
        <v>26</v>
      </c>
      <c r="X379" t="s">
        <v>92</v>
      </c>
      <c r="Z379" t="s">
        <v>92</v>
      </c>
      <c r="AA379" t="s">
        <v>92</v>
      </c>
      <c r="AB379" t="s">
        <v>92</v>
      </c>
    </row>
    <row r="380" spans="3:28">
      <c r="C380" t="s">
        <v>26</v>
      </c>
      <c r="H380" t="s">
        <v>92</v>
      </c>
      <c r="K380" t="s">
        <v>92</v>
      </c>
      <c r="L380" t="s">
        <v>103</v>
      </c>
      <c r="M380" t="s">
        <v>92</v>
      </c>
      <c r="N380" t="s">
        <v>92</v>
      </c>
      <c r="O380" t="s">
        <v>92</v>
      </c>
      <c r="Q380" t="s">
        <v>92</v>
      </c>
      <c r="U380" t="s">
        <v>92</v>
      </c>
      <c r="V380" t="s">
        <v>26</v>
      </c>
      <c r="X380" t="s">
        <v>92</v>
      </c>
      <c r="Z380" t="s">
        <v>92</v>
      </c>
      <c r="AA380" t="s">
        <v>92</v>
      </c>
      <c r="AB380" t="s">
        <v>92</v>
      </c>
    </row>
    <row r="381" spans="3:28">
      <c r="C381" t="s">
        <v>26</v>
      </c>
      <c r="H381" t="s">
        <v>92</v>
      </c>
      <c r="K381" t="s">
        <v>92</v>
      </c>
      <c r="L381" t="s">
        <v>103</v>
      </c>
      <c r="M381" t="s">
        <v>92</v>
      </c>
      <c r="N381" t="s">
        <v>92</v>
      </c>
      <c r="O381" t="s">
        <v>92</v>
      </c>
      <c r="Q381" t="s">
        <v>92</v>
      </c>
      <c r="U381" t="s">
        <v>92</v>
      </c>
      <c r="V381" t="s">
        <v>26</v>
      </c>
      <c r="X381" t="s">
        <v>92</v>
      </c>
      <c r="Z381" t="s">
        <v>92</v>
      </c>
      <c r="AA381" t="s">
        <v>92</v>
      </c>
      <c r="AB381" t="s">
        <v>92</v>
      </c>
    </row>
    <row r="382" spans="3:28">
      <c r="C382" t="s">
        <v>26</v>
      </c>
      <c r="H382" t="s">
        <v>92</v>
      </c>
      <c r="K382" t="s">
        <v>92</v>
      </c>
      <c r="L382" t="s">
        <v>103</v>
      </c>
      <c r="M382" t="s">
        <v>92</v>
      </c>
      <c r="N382" t="s">
        <v>92</v>
      </c>
      <c r="O382" t="s">
        <v>92</v>
      </c>
      <c r="Q382" t="s">
        <v>92</v>
      </c>
      <c r="U382" t="s">
        <v>92</v>
      </c>
      <c r="V382" t="s">
        <v>26</v>
      </c>
      <c r="X382" t="s">
        <v>92</v>
      </c>
      <c r="Z382" t="s">
        <v>92</v>
      </c>
      <c r="AA382" t="s">
        <v>92</v>
      </c>
      <c r="AB382" t="s">
        <v>92</v>
      </c>
    </row>
    <row r="383" spans="3:28">
      <c r="C383" t="s">
        <v>26</v>
      </c>
      <c r="H383" t="s">
        <v>92</v>
      </c>
      <c r="K383" t="s">
        <v>92</v>
      </c>
      <c r="L383" t="s">
        <v>103</v>
      </c>
      <c r="M383" t="s">
        <v>92</v>
      </c>
      <c r="N383" t="s">
        <v>92</v>
      </c>
      <c r="O383" t="s">
        <v>92</v>
      </c>
      <c r="Q383" t="s">
        <v>92</v>
      </c>
      <c r="U383" t="s">
        <v>92</v>
      </c>
      <c r="V383" t="s">
        <v>26</v>
      </c>
      <c r="X383" t="s">
        <v>92</v>
      </c>
      <c r="Z383" t="s">
        <v>92</v>
      </c>
      <c r="AA383" t="s">
        <v>92</v>
      </c>
      <c r="AB383" t="s">
        <v>92</v>
      </c>
    </row>
    <row r="384" spans="3:28">
      <c r="C384" t="s">
        <v>26</v>
      </c>
      <c r="H384" t="s">
        <v>92</v>
      </c>
      <c r="K384" t="s">
        <v>92</v>
      </c>
      <c r="L384" t="s">
        <v>103</v>
      </c>
      <c r="M384" t="s">
        <v>92</v>
      </c>
      <c r="N384" t="s">
        <v>92</v>
      </c>
      <c r="O384" t="s">
        <v>92</v>
      </c>
      <c r="Q384" t="s">
        <v>92</v>
      </c>
      <c r="U384" t="s">
        <v>92</v>
      </c>
      <c r="V384" t="s">
        <v>26</v>
      </c>
      <c r="X384" t="s">
        <v>92</v>
      </c>
      <c r="Z384" t="s">
        <v>92</v>
      </c>
      <c r="AA384" t="s">
        <v>92</v>
      </c>
      <c r="AB384" t="s">
        <v>92</v>
      </c>
    </row>
    <row r="385" spans="3:28">
      <c r="C385" t="s">
        <v>26</v>
      </c>
      <c r="H385" t="s">
        <v>92</v>
      </c>
      <c r="K385" t="s">
        <v>92</v>
      </c>
      <c r="L385" t="s">
        <v>103</v>
      </c>
      <c r="M385" t="s">
        <v>92</v>
      </c>
      <c r="N385" t="s">
        <v>92</v>
      </c>
      <c r="O385" t="s">
        <v>92</v>
      </c>
      <c r="Q385" t="s">
        <v>92</v>
      </c>
      <c r="U385" t="s">
        <v>92</v>
      </c>
      <c r="V385" t="s">
        <v>26</v>
      </c>
      <c r="X385" t="s">
        <v>92</v>
      </c>
      <c r="Z385" t="s">
        <v>92</v>
      </c>
      <c r="AA385" t="s">
        <v>92</v>
      </c>
      <c r="AB385" t="s">
        <v>92</v>
      </c>
    </row>
    <row r="386" spans="3:28">
      <c r="C386" t="s">
        <v>26</v>
      </c>
      <c r="H386" t="s">
        <v>92</v>
      </c>
      <c r="K386" t="s">
        <v>92</v>
      </c>
      <c r="L386" t="s">
        <v>103</v>
      </c>
      <c r="M386" t="s">
        <v>92</v>
      </c>
      <c r="N386" t="s">
        <v>92</v>
      </c>
      <c r="O386" t="s">
        <v>92</v>
      </c>
      <c r="Q386" t="s">
        <v>92</v>
      </c>
      <c r="U386" t="s">
        <v>92</v>
      </c>
      <c r="V386" t="s">
        <v>26</v>
      </c>
      <c r="X386" t="s">
        <v>92</v>
      </c>
      <c r="Z386" t="s">
        <v>92</v>
      </c>
      <c r="AA386" t="s">
        <v>92</v>
      </c>
      <c r="AB386" t="s">
        <v>92</v>
      </c>
    </row>
    <row r="387" spans="3:28">
      <c r="C387" t="s">
        <v>26</v>
      </c>
      <c r="H387" t="s">
        <v>92</v>
      </c>
      <c r="K387" t="s">
        <v>92</v>
      </c>
      <c r="L387" t="s">
        <v>103</v>
      </c>
      <c r="M387" t="s">
        <v>92</v>
      </c>
      <c r="N387" t="s">
        <v>92</v>
      </c>
      <c r="O387" t="s">
        <v>92</v>
      </c>
      <c r="Q387" t="s">
        <v>92</v>
      </c>
      <c r="U387" t="s">
        <v>92</v>
      </c>
      <c r="V387" t="s">
        <v>26</v>
      </c>
      <c r="X387" t="s">
        <v>92</v>
      </c>
      <c r="Z387" t="s">
        <v>92</v>
      </c>
      <c r="AA387" t="s">
        <v>92</v>
      </c>
      <c r="AB387" t="s">
        <v>92</v>
      </c>
    </row>
    <row r="388" spans="3:28">
      <c r="C388" t="s">
        <v>26</v>
      </c>
      <c r="H388" t="s">
        <v>92</v>
      </c>
      <c r="K388" t="s">
        <v>92</v>
      </c>
      <c r="L388" t="s">
        <v>103</v>
      </c>
      <c r="M388" t="s">
        <v>92</v>
      </c>
      <c r="N388" t="s">
        <v>92</v>
      </c>
      <c r="O388" t="s">
        <v>92</v>
      </c>
      <c r="Q388" t="s">
        <v>92</v>
      </c>
      <c r="U388" t="s">
        <v>92</v>
      </c>
      <c r="V388" t="s">
        <v>26</v>
      </c>
      <c r="X388" t="s">
        <v>92</v>
      </c>
      <c r="Z388" t="s">
        <v>92</v>
      </c>
      <c r="AA388" t="s">
        <v>92</v>
      </c>
      <c r="AB388" t="s">
        <v>92</v>
      </c>
    </row>
    <row r="389" spans="3:28">
      <c r="C389" t="s">
        <v>26</v>
      </c>
      <c r="H389" t="s">
        <v>92</v>
      </c>
      <c r="K389" t="s">
        <v>92</v>
      </c>
      <c r="L389" t="s">
        <v>103</v>
      </c>
      <c r="M389" t="s">
        <v>92</v>
      </c>
      <c r="N389" t="s">
        <v>92</v>
      </c>
      <c r="O389" t="s">
        <v>92</v>
      </c>
      <c r="Q389" t="s">
        <v>92</v>
      </c>
      <c r="U389" t="s">
        <v>92</v>
      </c>
      <c r="V389" t="s">
        <v>26</v>
      </c>
      <c r="X389" t="s">
        <v>92</v>
      </c>
      <c r="Z389" t="s">
        <v>92</v>
      </c>
      <c r="AA389" t="s">
        <v>92</v>
      </c>
      <c r="AB389" t="s">
        <v>92</v>
      </c>
    </row>
    <row r="390" spans="3:28">
      <c r="C390" t="s">
        <v>26</v>
      </c>
      <c r="H390" t="s">
        <v>92</v>
      </c>
      <c r="K390" t="s">
        <v>92</v>
      </c>
      <c r="L390" t="s">
        <v>103</v>
      </c>
      <c r="M390" t="s">
        <v>92</v>
      </c>
      <c r="N390" t="s">
        <v>92</v>
      </c>
      <c r="O390" t="s">
        <v>92</v>
      </c>
      <c r="Q390" t="s">
        <v>92</v>
      </c>
      <c r="U390" t="s">
        <v>92</v>
      </c>
      <c r="V390" t="s">
        <v>26</v>
      </c>
      <c r="X390" t="s">
        <v>92</v>
      </c>
      <c r="Z390" t="s">
        <v>92</v>
      </c>
      <c r="AA390" t="s">
        <v>92</v>
      </c>
      <c r="AB390" t="s">
        <v>92</v>
      </c>
    </row>
    <row r="391" spans="3:28">
      <c r="C391" t="s">
        <v>26</v>
      </c>
      <c r="H391" t="s">
        <v>92</v>
      </c>
      <c r="K391" t="s">
        <v>92</v>
      </c>
      <c r="L391" t="s">
        <v>103</v>
      </c>
      <c r="M391" t="s">
        <v>92</v>
      </c>
      <c r="N391" t="s">
        <v>92</v>
      </c>
      <c r="O391" t="s">
        <v>92</v>
      </c>
      <c r="Q391" t="s">
        <v>92</v>
      </c>
      <c r="U391" t="s">
        <v>92</v>
      </c>
      <c r="V391" t="s">
        <v>26</v>
      </c>
      <c r="X391" t="s">
        <v>92</v>
      </c>
      <c r="Z391" t="s">
        <v>92</v>
      </c>
      <c r="AA391" t="s">
        <v>92</v>
      </c>
      <c r="AB391" t="s">
        <v>92</v>
      </c>
    </row>
    <row r="392" spans="3:28">
      <c r="C392" t="s">
        <v>26</v>
      </c>
      <c r="H392" t="s">
        <v>92</v>
      </c>
      <c r="K392" t="s">
        <v>92</v>
      </c>
      <c r="L392" t="s">
        <v>103</v>
      </c>
      <c r="M392" t="s">
        <v>92</v>
      </c>
      <c r="N392" t="s">
        <v>92</v>
      </c>
      <c r="O392" t="s">
        <v>92</v>
      </c>
      <c r="Q392" t="s">
        <v>92</v>
      </c>
      <c r="U392" t="s">
        <v>92</v>
      </c>
      <c r="V392" t="s">
        <v>26</v>
      </c>
      <c r="X392" t="s">
        <v>92</v>
      </c>
      <c r="Z392" t="s">
        <v>92</v>
      </c>
      <c r="AA392" t="s">
        <v>92</v>
      </c>
      <c r="AB392" t="s">
        <v>92</v>
      </c>
    </row>
    <row r="393" spans="3:28">
      <c r="C393" t="s">
        <v>26</v>
      </c>
      <c r="H393" t="s">
        <v>92</v>
      </c>
      <c r="K393" t="s">
        <v>92</v>
      </c>
      <c r="L393" t="s">
        <v>103</v>
      </c>
      <c r="M393" t="s">
        <v>92</v>
      </c>
      <c r="N393" t="s">
        <v>92</v>
      </c>
      <c r="O393" t="s">
        <v>92</v>
      </c>
      <c r="Q393" t="s">
        <v>92</v>
      </c>
      <c r="U393" t="s">
        <v>92</v>
      </c>
      <c r="V393" t="s">
        <v>26</v>
      </c>
      <c r="X393" t="s">
        <v>92</v>
      </c>
      <c r="Z393" t="s">
        <v>92</v>
      </c>
      <c r="AA393" t="s">
        <v>92</v>
      </c>
      <c r="AB393" t="s">
        <v>92</v>
      </c>
    </row>
    <row r="394" spans="3:28">
      <c r="C394" t="s">
        <v>26</v>
      </c>
      <c r="H394" t="s">
        <v>92</v>
      </c>
      <c r="K394" t="s">
        <v>92</v>
      </c>
      <c r="L394" t="s">
        <v>103</v>
      </c>
      <c r="M394" t="s">
        <v>92</v>
      </c>
      <c r="N394" t="s">
        <v>92</v>
      </c>
      <c r="O394" t="s">
        <v>92</v>
      </c>
      <c r="Q394" t="s">
        <v>92</v>
      </c>
      <c r="U394" t="s">
        <v>92</v>
      </c>
      <c r="V394" t="s">
        <v>26</v>
      </c>
      <c r="X394" t="s">
        <v>92</v>
      </c>
      <c r="Z394" t="s">
        <v>92</v>
      </c>
      <c r="AA394" t="s">
        <v>92</v>
      </c>
      <c r="AB394" t="s">
        <v>92</v>
      </c>
    </row>
    <row r="395" spans="3:28">
      <c r="C395" t="s">
        <v>26</v>
      </c>
      <c r="H395" t="s">
        <v>92</v>
      </c>
      <c r="K395" t="s">
        <v>92</v>
      </c>
      <c r="L395" t="s">
        <v>103</v>
      </c>
      <c r="M395" t="s">
        <v>92</v>
      </c>
      <c r="N395" t="s">
        <v>92</v>
      </c>
      <c r="O395" t="s">
        <v>92</v>
      </c>
      <c r="Q395" t="s">
        <v>92</v>
      </c>
      <c r="U395" t="s">
        <v>92</v>
      </c>
      <c r="V395" t="s">
        <v>26</v>
      </c>
      <c r="X395" t="s">
        <v>92</v>
      </c>
      <c r="Z395" t="s">
        <v>92</v>
      </c>
      <c r="AA395" t="s">
        <v>92</v>
      </c>
      <c r="AB395" t="s">
        <v>92</v>
      </c>
    </row>
    <row r="396" spans="3:28">
      <c r="C396" t="s">
        <v>26</v>
      </c>
      <c r="H396" t="s">
        <v>92</v>
      </c>
      <c r="K396" t="s">
        <v>92</v>
      </c>
      <c r="L396" t="s">
        <v>103</v>
      </c>
      <c r="M396" t="s">
        <v>92</v>
      </c>
      <c r="N396" t="s">
        <v>92</v>
      </c>
      <c r="O396" t="s">
        <v>92</v>
      </c>
      <c r="Q396" t="s">
        <v>92</v>
      </c>
      <c r="U396" t="s">
        <v>92</v>
      </c>
      <c r="V396" t="s">
        <v>26</v>
      </c>
      <c r="X396" t="s">
        <v>92</v>
      </c>
      <c r="Z396" t="s">
        <v>92</v>
      </c>
      <c r="AA396" t="s">
        <v>92</v>
      </c>
      <c r="AB396" t="s">
        <v>92</v>
      </c>
    </row>
    <row r="397" spans="3:28">
      <c r="C397" t="s">
        <v>26</v>
      </c>
      <c r="H397" t="s">
        <v>92</v>
      </c>
      <c r="K397" t="s">
        <v>92</v>
      </c>
      <c r="L397" t="s">
        <v>103</v>
      </c>
      <c r="M397" t="s">
        <v>92</v>
      </c>
      <c r="N397" t="s">
        <v>92</v>
      </c>
      <c r="O397" t="s">
        <v>92</v>
      </c>
      <c r="Q397" t="s">
        <v>92</v>
      </c>
      <c r="U397" t="s">
        <v>92</v>
      </c>
      <c r="V397" t="s">
        <v>26</v>
      </c>
      <c r="X397" t="s">
        <v>92</v>
      </c>
      <c r="Z397" t="s">
        <v>92</v>
      </c>
      <c r="AA397" t="s">
        <v>92</v>
      </c>
      <c r="AB397" t="s">
        <v>92</v>
      </c>
    </row>
    <row r="398" spans="3:28">
      <c r="C398" t="s">
        <v>26</v>
      </c>
      <c r="H398" t="s">
        <v>92</v>
      </c>
      <c r="K398" t="s">
        <v>92</v>
      </c>
      <c r="L398" t="s">
        <v>103</v>
      </c>
      <c r="M398" t="s">
        <v>92</v>
      </c>
      <c r="N398" t="s">
        <v>92</v>
      </c>
      <c r="O398" t="s">
        <v>92</v>
      </c>
      <c r="Q398" t="s">
        <v>92</v>
      </c>
      <c r="U398" t="s">
        <v>92</v>
      </c>
      <c r="V398" t="s">
        <v>26</v>
      </c>
      <c r="X398" t="s">
        <v>92</v>
      </c>
      <c r="Z398" t="s">
        <v>92</v>
      </c>
      <c r="AA398" t="s">
        <v>92</v>
      </c>
      <c r="AB398" t="s">
        <v>92</v>
      </c>
    </row>
    <row r="399" spans="3:28">
      <c r="C399" t="s">
        <v>26</v>
      </c>
      <c r="H399" t="s">
        <v>92</v>
      </c>
      <c r="K399" t="s">
        <v>92</v>
      </c>
      <c r="L399" t="s">
        <v>103</v>
      </c>
      <c r="M399" t="s">
        <v>92</v>
      </c>
      <c r="N399" t="s">
        <v>92</v>
      </c>
      <c r="O399" t="s">
        <v>92</v>
      </c>
      <c r="Q399" t="s">
        <v>92</v>
      </c>
      <c r="U399" t="s">
        <v>92</v>
      </c>
      <c r="V399" t="s">
        <v>26</v>
      </c>
      <c r="X399" t="s">
        <v>92</v>
      </c>
      <c r="Z399" t="s">
        <v>92</v>
      </c>
      <c r="AA399" t="s">
        <v>92</v>
      </c>
      <c r="AB399" t="s">
        <v>92</v>
      </c>
    </row>
    <row r="400" spans="3:28">
      <c r="C400" t="s">
        <v>26</v>
      </c>
      <c r="H400" t="s">
        <v>92</v>
      </c>
      <c r="K400" t="s">
        <v>92</v>
      </c>
      <c r="L400" t="s">
        <v>103</v>
      </c>
      <c r="M400" t="s">
        <v>92</v>
      </c>
      <c r="N400" t="s">
        <v>92</v>
      </c>
      <c r="O400" t="s">
        <v>92</v>
      </c>
      <c r="Q400" t="s">
        <v>92</v>
      </c>
      <c r="U400" t="s">
        <v>92</v>
      </c>
      <c r="V400" t="s">
        <v>26</v>
      </c>
      <c r="X400" t="s">
        <v>92</v>
      </c>
      <c r="Z400" t="s">
        <v>92</v>
      </c>
      <c r="AA400" t="s">
        <v>92</v>
      </c>
      <c r="AB400" t="s">
        <v>92</v>
      </c>
    </row>
    <row r="401" spans="3:28">
      <c r="C401" t="s">
        <v>26</v>
      </c>
      <c r="H401" t="s">
        <v>92</v>
      </c>
      <c r="K401" t="s">
        <v>92</v>
      </c>
      <c r="L401" t="s">
        <v>103</v>
      </c>
      <c r="M401" t="s">
        <v>92</v>
      </c>
      <c r="N401" t="s">
        <v>92</v>
      </c>
      <c r="O401" t="s">
        <v>92</v>
      </c>
      <c r="Q401" t="s">
        <v>92</v>
      </c>
      <c r="U401" t="s">
        <v>92</v>
      </c>
      <c r="V401" t="s">
        <v>26</v>
      </c>
      <c r="X401" t="s">
        <v>92</v>
      </c>
      <c r="Z401" t="s">
        <v>92</v>
      </c>
      <c r="AA401" t="s">
        <v>92</v>
      </c>
      <c r="AB401" t="s">
        <v>92</v>
      </c>
    </row>
    <row r="402" spans="3:28">
      <c r="C402" t="s">
        <v>26</v>
      </c>
      <c r="H402" t="s">
        <v>92</v>
      </c>
      <c r="K402" t="s">
        <v>92</v>
      </c>
      <c r="L402" t="s">
        <v>103</v>
      </c>
      <c r="M402" t="s">
        <v>92</v>
      </c>
      <c r="N402" t="s">
        <v>92</v>
      </c>
      <c r="O402" t="s">
        <v>92</v>
      </c>
      <c r="Q402" t="s">
        <v>92</v>
      </c>
      <c r="U402" t="s">
        <v>92</v>
      </c>
      <c r="V402" t="s">
        <v>26</v>
      </c>
      <c r="X402" t="s">
        <v>92</v>
      </c>
      <c r="Z402" t="s">
        <v>92</v>
      </c>
      <c r="AA402" t="s">
        <v>92</v>
      </c>
      <c r="AB402" t="s">
        <v>92</v>
      </c>
    </row>
    <row r="403" spans="3:28">
      <c r="C403" t="s">
        <v>26</v>
      </c>
      <c r="H403" t="s">
        <v>92</v>
      </c>
      <c r="K403" t="s">
        <v>92</v>
      </c>
      <c r="L403" t="s">
        <v>103</v>
      </c>
      <c r="M403" t="s">
        <v>92</v>
      </c>
      <c r="N403" t="s">
        <v>92</v>
      </c>
      <c r="O403" t="s">
        <v>92</v>
      </c>
      <c r="Q403" t="s">
        <v>92</v>
      </c>
      <c r="U403" t="s">
        <v>92</v>
      </c>
      <c r="V403" t="s">
        <v>26</v>
      </c>
      <c r="X403" t="s">
        <v>92</v>
      </c>
      <c r="Z403" t="s">
        <v>92</v>
      </c>
      <c r="AA403" t="s">
        <v>92</v>
      </c>
      <c r="AB403" t="s">
        <v>92</v>
      </c>
    </row>
    <row r="404" spans="3:28">
      <c r="C404" t="s">
        <v>26</v>
      </c>
      <c r="H404" t="s">
        <v>92</v>
      </c>
      <c r="K404" t="s">
        <v>92</v>
      </c>
      <c r="L404" t="s">
        <v>103</v>
      </c>
      <c r="M404" t="s">
        <v>92</v>
      </c>
      <c r="N404" t="s">
        <v>92</v>
      </c>
      <c r="O404" t="s">
        <v>92</v>
      </c>
      <c r="Q404" t="s">
        <v>92</v>
      </c>
      <c r="U404" t="s">
        <v>92</v>
      </c>
      <c r="V404" t="s">
        <v>26</v>
      </c>
      <c r="X404" t="s">
        <v>92</v>
      </c>
      <c r="Z404" t="s">
        <v>92</v>
      </c>
      <c r="AA404" t="s">
        <v>92</v>
      </c>
      <c r="AB404" t="s">
        <v>92</v>
      </c>
    </row>
    <row r="405" spans="3:28">
      <c r="C405" t="s">
        <v>26</v>
      </c>
      <c r="H405" t="s">
        <v>92</v>
      </c>
      <c r="K405" t="s">
        <v>92</v>
      </c>
      <c r="L405" t="s">
        <v>103</v>
      </c>
      <c r="M405" t="s">
        <v>92</v>
      </c>
      <c r="N405" t="s">
        <v>92</v>
      </c>
      <c r="O405" t="s">
        <v>92</v>
      </c>
      <c r="Q405" t="s">
        <v>92</v>
      </c>
      <c r="U405" t="s">
        <v>92</v>
      </c>
      <c r="V405" t="s">
        <v>26</v>
      </c>
      <c r="X405" t="s">
        <v>92</v>
      </c>
      <c r="Z405" t="s">
        <v>92</v>
      </c>
      <c r="AA405" t="s">
        <v>92</v>
      </c>
      <c r="AB405" t="s">
        <v>92</v>
      </c>
    </row>
    <row r="406" spans="3:28">
      <c r="C406" t="s">
        <v>26</v>
      </c>
      <c r="H406" t="s">
        <v>92</v>
      </c>
      <c r="K406" t="s">
        <v>92</v>
      </c>
      <c r="L406" t="s">
        <v>103</v>
      </c>
      <c r="M406" t="s">
        <v>92</v>
      </c>
      <c r="N406" t="s">
        <v>92</v>
      </c>
      <c r="O406" t="s">
        <v>92</v>
      </c>
      <c r="Q406" t="s">
        <v>92</v>
      </c>
      <c r="U406" t="s">
        <v>92</v>
      </c>
      <c r="V406" t="s">
        <v>26</v>
      </c>
      <c r="X406" t="s">
        <v>92</v>
      </c>
      <c r="Z406" t="s">
        <v>92</v>
      </c>
      <c r="AA406" t="s">
        <v>92</v>
      </c>
      <c r="AB406" t="s">
        <v>92</v>
      </c>
    </row>
    <row r="407" spans="3:28">
      <c r="C407" t="s">
        <v>26</v>
      </c>
      <c r="H407" t="s">
        <v>92</v>
      </c>
      <c r="K407" t="s">
        <v>92</v>
      </c>
      <c r="L407" t="s">
        <v>103</v>
      </c>
      <c r="M407" t="s">
        <v>92</v>
      </c>
      <c r="N407" t="s">
        <v>92</v>
      </c>
      <c r="O407" t="s">
        <v>92</v>
      </c>
      <c r="Q407" t="s">
        <v>92</v>
      </c>
      <c r="U407" t="s">
        <v>92</v>
      </c>
      <c r="V407" t="s">
        <v>26</v>
      </c>
      <c r="X407" t="s">
        <v>92</v>
      </c>
      <c r="Z407" t="s">
        <v>92</v>
      </c>
      <c r="AA407" t="s">
        <v>92</v>
      </c>
      <c r="AB407" t="s">
        <v>92</v>
      </c>
    </row>
    <row r="408" spans="3:28">
      <c r="C408" t="s">
        <v>26</v>
      </c>
      <c r="H408" t="s">
        <v>92</v>
      </c>
      <c r="K408" t="s">
        <v>92</v>
      </c>
      <c r="L408" t="s">
        <v>103</v>
      </c>
      <c r="M408" t="s">
        <v>92</v>
      </c>
      <c r="N408" t="s">
        <v>92</v>
      </c>
      <c r="O408" t="s">
        <v>92</v>
      </c>
      <c r="Q408" t="s">
        <v>92</v>
      </c>
      <c r="U408" t="s">
        <v>92</v>
      </c>
      <c r="V408" t="s">
        <v>26</v>
      </c>
      <c r="X408" t="s">
        <v>92</v>
      </c>
      <c r="Z408" t="s">
        <v>92</v>
      </c>
      <c r="AA408" t="s">
        <v>92</v>
      </c>
      <c r="AB408" t="s">
        <v>92</v>
      </c>
    </row>
    <row r="409" spans="3:28">
      <c r="C409" t="s">
        <v>26</v>
      </c>
      <c r="H409" t="s">
        <v>92</v>
      </c>
      <c r="K409" t="s">
        <v>92</v>
      </c>
      <c r="L409" t="s">
        <v>103</v>
      </c>
      <c r="M409" t="s">
        <v>92</v>
      </c>
      <c r="N409" t="s">
        <v>92</v>
      </c>
      <c r="O409" t="s">
        <v>92</v>
      </c>
      <c r="Q409" t="s">
        <v>92</v>
      </c>
      <c r="U409" t="s">
        <v>92</v>
      </c>
      <c r="V409" t="s">
        <v>26</v>
      </c>
      <c r="X409" t="s">
        <v>92</v>
      </c>
      <c r="Z409" t="s">
        <v>92</v>
      </c>
      <c r="AA409" t="s">
        <v>92</v>
      </c>
      <c r="AB409" t="s">
        <v>92</v>
      </c>
    </row>
    <row r="410" spans="3:28">
      <c r="C410" t="s">
        <v>26</v>
      </c>
      <c r="H410" t="s">
        <v>92</v>
      </c>
      <c r="K410" t="s">
        <v>92</v>
      </c>
      <c r="L410" t="s">
        <v>103</v>
      </c>
      <c r="M410" t="s">
        <v>92</v>
      </c>
      <c r="N410" t="s">
        <v>92</v>
      </c>
      <c r="O410" t="s">
        <v>92</v>
      </c>
      <c r="Q410" t="s">
        <v>92</v>
      </c>
      <c r="U410" t="s">
        <v>92</v>
      </c>
      <c r="V410" t="s">
        <v>26</v>
      </c>
      <c r="X410" t="s">
        <v>92</v>
      </c>
      <c r="Z410" t="s">
        <v>92</v>
      </c>
      <c r="AA410" t="s">
        <v>92</v>
      </c>
      <c r="AB410" t="s">
        <v>92</v>
      </c>
    </row>
    <row r="411" spans="3:28">
      <c r="C411" t="s">
        <v>26</v>
      </c>
      <c r="H411" t="s">
        <v>92</v>
      </c>
      <c r="K411" t="s">
        <v>92</v>
      </c>
      <c r="L411" t="s">
        <v>103</v>
      </c>
      <c r="M411" t="s">
        <v>92</v>
      </c>
      <c r="N411" t="s">
        <v>92</v>
      </c>
      <c r="O411" t="s">
        <v>92</v>
      </c>
      <c r="Q411" t="s">
        <v>92</v>
      </c>
      <c r="U411" t="s">
        <v>92</v>
      </c>
      <c r="V411" t="s">
        <v>26</v>
      </c>
      <c r="X411" t="s">
        <v>92</v>
      </c>
      <c r="Z411" t="s">
        <v>92</v>
      </c>
      <c r="AA411" t="s">
        <v>92</v>
      </c>
      <c r="AB411" t="s">
        <v>92</v>
      </c>
    </row>
    <row r="412" spans="3:28">
      <c r="C412" t="s">
        <v>26</v>
      </c>
      <c r="H412" t="s">
        <v>92</v>
      </c>
      <c r="K412" t="s">
        <v>92</v>
      </c>
      <c r="L412" t="s">
        <v>103</v>
      </c>
      <c r="M412" t="s">
        <v>92</v>
      </c>
      <c r="N412" t="s">
        <v>92</v>
      </c>
      <c r="O412" t="s">
        <v>92</v>
      </c>
      <c r="Q412" t="s">
        <v>92</v>
      </c>
      <c r="U412" t="s">
        <v>92</v>
      </c>
      <c r="V412" t="s">
        <v>26</v>
      </c>
      <c r="X412" t="s">
        <v>92</v>
      </c>
      <c r="Z412" t="s">
        <v>92</v>
      </c>
      <c r="AA412" t="s">
        <v>92</v>
      </c>
      <c r="AB412" t="s">
        <v>92</v>
      </c>
    </row>
    <row r="413" spans="3:28">
      <c r="C413" t="s">
        <v>26</v>
      </c>
      <c r="H413" t="s">
        <v>92</v>
      </c>
      <c r="K413" t="s">
        <v>92</v>
      </c>
      <c r="L413" t="s">
        <v>103</v>
      </c>
      <c r="M413" t="s">
        <v>92</v>
      </c>
      <c r="N413" t="s">
        <v>92</v>
      </c>
      <c r="O413" t="s">
        <v>92</v>
      </c>
      <c r="Q413" t="s">
        <v>92</v>
      </c>
      <c r="U413" t="s">
        <v>92</v>
      </c>
      <c r="V413" t="s">
        <v>26</v>
      </c>
      <c r="X413" t="s">
        <v>92</v>
      </c>
      <c r="Z413" t="s">
        <v>92</v>
      </c>
      <c r="AA413" t="s">
        <v>92</v>
      </c>
      <c r="AB413" t="s">
        <v>92</v>
      </c>
    </row>
    <row r="414" spans="3:28">
      <c r="C414" t="s">
        <v>26</v>
      </c>
      <c r="H414" t="s">
        <v>92</v>
      </c>
      <c r="K414" t="s">
        <v>92</v>
      </c>
      <c r="L414" t="s">
        <v>103</v>
      </c>
      <c r="M414" t="s">
        <v>92</v>
      </c>
      <c r="N414" t="s">
        <v>92</v>
      </c>
      <c r="O414" t="s">
        <v>92</v>
      </c>
      <c r="Q414" t="s">
        <v>92</v>
      </c>
      <c r="U414" t="s">
        <v>92</v>
      </c>
      <c r="V414" t="s">
        <v>26</v>
      </c>
      <c r="X414" t="s">
        <v>92</v>
      </c>
      <c r="Z414" t="s">
        <v>92</v>
      </c>
      <c r="AA414" t="s">
        <v>92</v>
      </c>
      <c r="AB414" t="s">
        <v>92</v>
      </c>
    </row>
    <row r="415" spans="3:28">
      <c r="C415" t="s">
        <v>26</v>
      </c>
      <c r="H415" t="s">
        <v>92</v>
      </c>
      <c r="K415" t="s">
        <v>92</v>
      </c>
      <c r="L415" t="s">
        <v>103</v>
      </c>
      <c r="M415" t="s">
        <v>92</v>
      </c>
      <c r="N415" t="s">
        <v>92</v>
      </c>
      <c r="O415" t="s">
        <v>92</v>
      </c>
      <c r="Q415" t="s">
        <v>92</v>
      </c>
      <c r="U415" t="s">
        <v>92</v>
      </c>
      <c r="V415" t="s">
        <v>26</v>
      </c>
      <c r="X415" t="s">
        <v>92</v>
      </c>
      <c r="Z415" t="s">
        <v>92</v>
      </c>
      <c r="AA415" t="s">
        <v>92</v>
      </c>
      <c r="AB415" t="s">
        <v>92</v>
      </c>
    </row>
    <row r="416" spans="3:28">
      <c r="C416" t="s">
        <v>26</v>
      </c>
      <c r="H416" t="s">
        <v>92</v>
      </c>
      <c r="K416" t="s">
        <v>92</v>
      </c>
      <c r="L416" t="s">
        <v>103</v>
      </c>
      <c r="M416" t="s">
        <v>92</v>
      </c>
      <c r="N416" t="s">
        <v>92</v>
      </c>
      <c r="O416" t="s">
        <v>92</v>
      </c>
      <c r="Q416" t="s">
        <v>92</v>
      </c>
      <c r="U416" t="s">
        <v>92</v>
      </c>
      <c r="V416" t="s">
        <v>26</v>
      </c>
      <c r="X416" t="s">
        <v>92</v>
      </c>
      <c r="Z416" t="s">
        <v>92</v>
      </c>
      <c r="AA416" t="s">
        <v>92</v>
      </c>
      <c r="AB416" t="s">
        <v>92</v>
      </c>
    </row>
    <row r="417" spans="3:28">
      <c r="C417" t="s">
        <v>26</v>
      </c>
      <c r="H417" t="s">
        <v>92</v>
      </c>
      <c r="K417" t="s">
        <v>92</v>
      </c>
      <c r="L417" t="s">
        <v>103</v>
      </c>
      <c r="M417" t="s">
        <v>92</v>
      </c>
      <c r="N417" t="s">
        <v>92</v>
      </c>
      <c r="O417" t="s">
        <v>92</v>
      </c>
      <c r="Q417" t="s">
        <v>92</v>
      </c>
      <c r="U417" t="s">
        <v>92</v>
      </c>
      <c r="V417" t="s">
        <v>26</v>
      </c>
      <c r="X417" t="s">
        <v>92</v>
      </c>
      <c r="Z417" t="s">
        <v>92</v>
      </c>
      <c r="AA417" t="s">
        <v>92</v>
      </c>
      <c r="AB417" t="s">
        <v>92</v>
      </c>
    </row>
    <row r="418" spans="3:28">
      <c r="C418" t="s">
        <v>26</v>
      </c>
      <c r="H418" t="s">
        <v>92</v>
      </c>
      <c r="K418" t="s">
        <v>92</v>
      </c>
      <c r="L418" t="s">
        <v>103</v>
      </c>
      <c r="M418" t="s">
        <v>92</v>
      </c>
      <c r="N418" t="s">
        <v>92</v>
      </c>
      <c r="O418" t="s">
        <v>92</v>
      </c>
      <c r="Q418" t="s">
        <v>92</v>
      </c>
      <c r="U418" t="s">
        <v>92</v>
      </c>
      <c r="V418" t="s">
        <v>26</v>
      </c>
      <c r="X418" t="s">
        <v>92</v>
      </c>
      <c r="Z418" t="s">
        <v>92</v>
      </c>
      <c r="AA418" t="s">
        <v>92</v>
      </c>
      <c r="AB418" t="s">
        <v>92</v>
      </c>
    </row>
    <row r="419" spans="3:28">
      <c r="C419" t="s">
        <v>26</v>
      </c>
      <c r="H419" t="s">
        <v>92</v>
      </c>
      <c r="K419" t="s">
        <v>92</v>
      </c>
      <c r="L419" t="s">
        <v>103</v>
      </c>
      <c r="M419" t="s">
        <v>92</v>
      </c>
      <c r="N419" t="s">
        <v>92</v>
      </c>
      <c r="O419" t="s">
        <v>92</v>
      </c>
      <c r="Q419" t="s">
        <v>92</v>
      </c>
      <c r="U419" t="s">
        <v>92</v>
      </c>
      <c r="V419" t="s">
        <v>26</v>
      </c>
      <c r="X419" t="s">
        <v>92</v>
      </c>
      <c r="Z419" t="s">
        <v>92</v>
      </c>
      <c r="AA419" t="s">
        <v>92</v>
      </c>
      <c r="AB419" t="s">
        <v>92</v>
      </c>
    </row>
    <row r="420" spans="3:28">
      <c r="C420" t="s">
        <v>26</v>
      </c>
      <c r="H420" t="s">
        <v>92</v>
      </c>
      <c r="K420" t="s">
        <v>92</v>
      </c>
      <c r="L420" t="s">
        <v>103</v>
      </c>
      <c r="M420" t="s">
        <v>92</v>
      </c>
      <c r="N420" t="s">
        <v>92</v>
      </c>
      <c r="O420" t="s">
        <v>92</v>
      </c>
      <c r="Q420" t="s">
        <v>92</v>
      </c>
      <c r="U420" t="s">
        <v>92</v>
      </c>
      <c r="V420" t="s">
        <v>26</v>
      </c>
      <c r="X420" t="s">
        <v>92</v>
      </c>
      <c r="Z420" t="s">
        <v>92</v>
      </c>
      <c r="AA420" t="s">
        <v>92</v>
      </c>
      <c r="AB420" t="s">
        <v>92</v>
      </c>
    </row>
    <row r="421" spans="3:28">
      <c r="C421" t="s">
        <v>26</v>
      </c>
      <c r="H421" t="s">
        <v>92</v>
      </c>
      <c r="K421" t="s">
        <v>92</v>
      </c>
      <c r="L421" t="s">
        <v>103</v>
      </c>
      <c r="M421" t="s">
        <v>92</v>
      </c>
      <c r="N421" t="s">
        <v>92</v>
      </c>
      <c r="O421" t="s">
        <v>92</v>
      </c>
      <c r="Q421" t="s">
        <v>92</v>
      </c>
      <c r="U421" t="s">
        <v>92</v>
      </c>
      <c r="V421" t="s">
        <v>26</v>
      </c>
      <c r="X421" t="s">
        <v>92</v>
      </c>
      <c r="Z421" t="s">
        <v>92</v>
      </c>
      <c r="AA421" t="s">
        <v>92</v>
      </c>
      <c r="AB421" t="s">
        <v>92</v>
      </c>
    </row>
    <row r="422" spans="3:28">
      <c r="C422" t="s">
        <v>26</v>
      </c>
      <c r="H422" t="s">
        <v>92</v>
      </c>
      <c r="K422" t="s">
        <v>92</v>
      </c>
      <c r="L422" t="s">
        <v>103</v>
      </c>
      <c r="M422" t="s">
        <v>92</v>
      </c>
      <c r="N422" t="s">
        <v>92</v>
      </c>
      <c r="O422" t="s">
        <v>92</v>
      </c>
      <c r="Q422" t="s">
        <v>92</v>
      </c>
      <c r="U422" t="s">
        <v>92</v>
      </c>
      <c r="V422" t="s">
        <v>26</v>
      </c>
      <c r="X422" t="s">
        <v>92</v>
      </c>
      <c r="Z422" t="s">
        <v>92</v>
      </c>
      <c r="AA422" t="s">
        <v>92</v>
      </c>
      <c r="AB422" t="s">
        <v>92</v>
      </c>
    </row>
    <row r="423" spans="3:28">
      <c r="C423" t="s">
        <v>26</v>
      </c>
      <c r="H423" t="s">
        <v>92</v>
      </c>
      <c r="K423" t="s">
        <v>92</v>
      </c>
      <c r="L423" t="s">
        <v>103</v>
      </c>
      <c r="M423" t="s">
        <v>92</v>
      </c>
      <c r="N423" t="s">
        <v>92</v>
      </c>
      <c r="O423" t="s">
        <v>92</v>
      </c>
      <c r="Q423" t="s">
        <v>92</v>
      </c>
      <c r="U423" t="s">
        <v>92</v>
      </c>
      <c r="V423" t="s">
        <v>26</v>
      </c>
      <c r="X423" t="s">
        <v>92</v>
      </c>
      <c r="Z423" t="s">
        <v>92</v>
      </c>
      <c r="AA423" t="s">
        <v>92</v>
      </c>
      <c r="AB423" t="s">
        <v>92</v>
      </c>
    </row>
    <row r="424" spans="3:28">
      <c r="C424" t="s">
        <v>26</v>
      </c>
      <c r="H424" t="s">
        <v>92</v>
      </c>
      <c r="K424" t="s">
        <v>92</v>
      </c>
      <c r="L424" t="s">
        <v>103</v>
      </c>
      <c r="M424" t="s">
        <v>92</v>
      </c>
      <c r="N424" t="s">
        <v>92</v>
      </c>
      <c r="O424" t="s">
        <v>92</v>
      </c>
      <c r="Q424" t="s">
        <v>92</v>
      </c>
      <c r="U424" t="s">
        <v>92</v>
      </c>
      <c r="V424" t="s">
        <v>26</v>
      </c>
      <c r="X424" t="s">
        <v>92</v>
      </c>
      <c r="Z424" t="s">
        <v>92</v>
      </c>
      <c r="AA424" t="s">
        <v>92</v>
      </c>
      <c r="AB424" t="s">
        <v>92</v>
      </c>
    </row>
    <row r="425" spans="3:28">
      <c r="C425" t="s">
        <v>26</v>
      </c>
      <c r="H425" t="s">
        <v>92</v>
      </c>
      <c r="K425" t="s">
        <v>92</v>
      </c>
      <c r="L425" t="s">
        <v>103</v>
      </c>
      <c r="M425" t="s">
        <v>92</v>
      </c>
      <c r="N425" t="s">
        <v>92</v>
      </c>
      <c r="O425" t="s">
        <v>92</v>
      </c>
      <c r="Q425" t="s">
        <v>92</v>
      </c>
      <c r="U425" t="s">
        <v>92</v>
      </c>
      <c r="V425" t="s">
        <v>26</v>
      </c>
      <c r="X425" t="s">
        <v>92</v>
      </c>
      <c r="Z425" t="s">
        <v>92</v>
      </c>
      <c r="AA425" t="s">
        <v>92</v>
      </c>
      <c r="AB425" t="s">
        <v>92</v>
      </c>
    </row>
    <row r="426" spans="3:28">
      <c r="C426" t="s">
        <v>26</v>
      </c>
      <c r="H426" t="s">
        <v>92</v>
      </c>
      <c r="K426" t="s">
        <v>92</v>
      </c>
      <c r="L426" t="s">
        <v>103</v>
      </c>
      <c r="M426" t="s">
        <v>92</v>
      </c>
      <c r="N426" t="s">
        <v>92</v>
      </c>
      <c r="O426" t="s">
        <v>92</v>
      </c>
      <c r="Q426" t="s">
        <v>92</v>
      </c>
      <c r="U426" t="s">
        <v>92</v>
      </c>
      <c r="V426" t="s">
        <v>26</v>
      </c>
      <c r="X426" t="s">
        <v>92</v>
      </c>
      <c r="Z426" t="s">
        <v>92</v>
      </c>
      <c r="AA426" t="s">
        <v>92</v>
      </c>
      <c r="AB426" t="s">
        <v>92</v>
      </c>
    </row>
    <row r="427" spans="3:28">
      <c r="C427" t="s">
        <v>26</v>
      </c>
      <c r="H427" t="s">
        <v>92</v>
      </c>
      <c r="K427" t="s">
        <v>92</v>
      </c>
      <c r="L427" t="s">
        <v>103</v>
      </c>
      <c r="M427" t="s">
        <v>92</v>
      </c>
      <c r="N427" t="s">
        <v>92</v>
      </c>
      <c r="O427" t="s">
        <v>92</v>
      </c>
      <c r="Q427" t="s">
        <v>92</v>
      </c>
      <c r="U427" t="s">
        <v>92</v>
      </c>
      <c r="V427" t="s">
        <v>26</v>
      </c>
      <c r="X427" t="s">
        <v>92</v>
      </c>
      <c r="Z427" t="s">
        <v>92</v>
      </c>
      <c r="AA427" t="s">
        <v>92</v>
      </c>
      <c r="AB427" t="s">
        <v>92</v>
      </c>
    </row>
    <row r="428" spans="3:28">
      <c r="C428" t="s">
        <v>26</v>
      </c>
      <c r="H428" t="s">
        <v>92</v>
      </c>
      <c r="K428" t="s">
        <v>92</v>
      </c>
      <c r="L428" t="s">
        <v>103</v>
      </c>
      <c r="M428" t="s">
        <v>92</v>
      </c>
      <c r="N428" t="s">
        <v>92</v>
      </c>
      <c r="O428" t="s">
        <v>92</v>
      </c>
      <c r="Q428" t="s">
        <v>92</v>
      </c>
      <c r="U428" t="s">
        <v>92</v>
      </c>
      <c r="V428" t="s">
        <v>26</v>
      </c>
      <c r="X428" t="s">
        <v>92</v>
      </c>
      <c r="Z428" t="s">
        <v>92</v>
      </c>
      <c r="AA428" t="s">
        <v>92</v>
      </c>
      <c r="AB428" t="s">
        <v>92</v>
      </c>
    </row>
    <row r="429" spans="3:28">
      <c r="C429" t="s">
        <v>26</v>
      </c>
      <c r="H429" t="s">
        <v>92</v>
      </c>
      <c r="K429" t="s">
        <v>92</v>
      </c>
      <c r="L429" t="s">
        <v>103</v>
      </c>
      <c r="M429" t="s">
        <v>92</v>
      </c>
      <c r="N429" t="s">
        <v>92</v>
      </c>
      <c r="O429" t="s">
        <v>92</v>
      </c>
      <c r="Q429" t="s">
        <v>92</v>
      </c>
      <c r="U429" t="s">
        <v>92</v>
      </c>
      <c r="V429" t="s">
        <v>26</v>
      </c>
      <c r="X429" t="s">
        <v>92</v>
      </c>
      <c r="Z429" t="s">
        <v>92</v>
      </c>
      <c r="AA429" t="s">
        <v>92</v>
      </c>
      <c r="AB429" t="s">
        <v>92</v>
      </c>
    </row>
    <row r="430" spans="3:28">
      <c r="C430" t="s">
        <v>26</v>
      </c>
      <c r="H430" t="s">
        <v>92</v>
      </c>
      <c r="K430" t="s">
        <v>92</v>
      </c>
      <c r="L430" t="s">
        <v>103</v>
      </c>
      <c r="M430" t="s">
        <v>92</v>
      </c>
      <c r="N430" t="s">
        <v>92</v>
      </c>
      <c r="O430" t="s">
        <v>92</v>
      </c>
      <c r="Q430" t="s">
        <v>92</v>
      </c>
      <c r="U430" t="s">
        <v>92</v>
      </c>
      <c r="V430" t="s">
        <v>26</v>
      </c>
      <c r="X430" t="s">
        <v>92</v>
      </c>
      <c r="Z430" t="s">
        <v>92</v>
      </c>
      <c r="AA430" t="s">
        <v>92</v>
      </c>
      <c r="AB430" t="s">
        <v>92</v>
      </c>
    </row>
    <row r="431" spans="3:28">
      <c r="C431" t="s">
        <v>26</v>
      </c>
      <c r="H431" t="s">
        <v>92</v>
      </c>
      <c r="K431" t="s">
        <v>92</v>
      </c>
      <c r="L431" t="s">
        <v>103</v>
      </c>
      <c r="M431" t="s">
        <v>92</v>
      </c>
      <c r="N431" t="s">
        <v>92</v>
      </c>
      <c r="O431" t="s">
        <v>92</v>
      </c>
      <c r="Q431" t="s">
        <v>92</v>
      </c>
      <c r="U431" t="s">
        <v>92</v>
      </c>
      <c r="V431" t="s">
        <v>26</v>
      </c>
      <c r="X431" t="s">
        <v>92</v>
      </c>
      <c r="Z431" t="s">
        <v>92</v>
      </c>
      <c r="AA431" t="s">
        <v>92</v>
      </c>
      <c r="AB431" t="s">
        <v>92</v>
      </c>
    </row>
    <row r="432" spans="3:28">
      <c r="C432" t="s">
        <v>26</v>
      </c>
      <c r="H432" t="s">
        <v>92</v>
      </c>
      <c r="K432" t="s">
        <v>92</v>
      </c>
      <c r="L432" t="s">
        <v>103</v>
      </c>
      <c r="M432" t="s">
        <v>92</v>
      </c>
      <c r="N432" t="s">
        <v>92</v>
      </c>
      <c r="O432" t="s">
        <v>92</v>
      </c>
      <c r="Q432" t="s">
        <v>92</v>
      </c>
      <c r="U432" t="s">
        <v>92</v>
      </c>
      <c r="V432" t="s">
        <v>26</v>
      </c>
      <c r="X432" t="s">
        <v>92</v>
      </c>
      <c r="Z432" t="s">
        <v>92</v>
      </c>
      <c r="AA432" t="s">
        <v>92</v>
      </c>
      <c r="AB432" t="s">
        <v>92</v>
      </c>
    </row>
    <row r="433" spans="3:28">
      <c r="C433" t="s">
        <v>26</v>
      </c>
      <c r="H433" t="s">
        <v>92</v>
      </c>
      <c r="K433" t="s">
        <v>92</v>
      </c>
      <c r="L433" t="s">
        <v>103</v>
      </c>
      <c r="M433" t="s">
        <v>92</v>
      </c>
      <c r="N433" t="s">
        <v>92</v>
      </c>
      <c r="O433" t="s">
        <v>92</v>
      </c>
      <c r="Q433" t="s">
        <v>92</v>
      </c>
      <c r="U433" t="s">
        <v>92</v>
      </c>
      <c r="V433" t="s">
        <v>26</v>
      </c>
      <c r="X433" t="s">
        <v>92</v>
      </c>
      <c r="Z433" t="s">
        <v>92</v>
      </c>
      <c r="AA433" t="s">
        <v>92</v>
      </c>
      <c r="AB433" t="s">
        <v>92</v>
      </c>
    </row>
    <row r="434" spans="3:28">
      <c r="C434" t="s">
        <v>26</v>
      </c>
      <c r="H434" t="s">
        <v>92</v>
      </c>
      <c r="K434" t="s">
        <v>92</v>
      </c>
      <c r="L434" t="s">
        <v>103</v>
      </c>
      <c r="M434" t="s">
        <v>92</v>
      </c>
      <c r="N434" t="s">
        <v>92</v>
      </c>
      <c r="O434" t="s">
        <v>92</v>
      </c>
      <c r="Q434" t="s">
        <v>92</v>
      </c>
      <c r="U434" t="s">
        <v>92</v>
      </c>
      <c r="V434" t="s">
        <v>26</v>
      </c>
      <c r="X434" t="s">
        <v>92</v>
      </c>
      <c r="Z434" t="s">
        <v>92</v>
      </c>
      <c r="AA434" t="s">
        <v>92</v>
      </c>
      <c r="AB434" t="s">
        <v>92</v>
      </c>
    </row>
    <row r="435" spans="3:28">
      <c r="C435" t="s">
        <v>26</v>
      </c>
      <c r="H435" t="s">
        <v>92</v>
      </c>
      <c r="K435" t="s">
        <v>92</v>
      </c>
      <c r="L435" t="s">
        <v>103</v>
      </c>
      <c r="M435" t="s">
        <v>92</v>
      </c>
      <c r="N435" t="s">
        <v>92</v>
      </c>
      <c r="O435" t="s">
        <v>92</v>
      </c>
      <c r="Q435" t="s">
        <v>92</v>
      </c>
      <c r="U435" t="s">
        <v>92</v>
      </c>
      <c r="V435" t="s">
        <v>26</v>
      </c>
      <c r="X435" t="s">
        <v>92</v>
      </c>
      <c r="Z435" t="s">
        <v>92</v>
      </c>
      <c r="AA435" t="s">
        <v>92</v>
      </c>
      <c r="AB435" t="s">
        <v>92</v>
      </c>
    </row>
    <row r="436" spans="3:28">
      <c r="C436" t="s">
        <v>26</v>
      </c>
      <c r="H436" t="s">
        <v>92</v>
      </c>
      <c r="K436" t="s">
        <v>92</v>
      </c>
      <c r="L436" t="s">
        <v>103</v>
      </c>
      <c r="M436" t="s">
        <v>92</v>
      </c>
      <c r="N436" t="s">
        <v>92</v>
      </c>
      <c r="O436" t="s">
        <v>92</v>
      </c>
      <c r="Q436" t="s">
        <v>92</v>
      </c>
      <c r="U436" t="s">
        <v>92</v>
      </c>
      <c r="V436" t="s">
        <v>26</v>
      </c>
      <c r="X436" t="s">
        <v>92</v>
      </c>
      <c r="Z436" t="s">
        <v>92</v>
      </c>
      <c r="AA436" t="s">
        <v>92</v>
      </c>
      <c r="AB436" t="s">
        <v>92</v>
      </c>
    </row>
    <row r="437" spans="3:28">
      <c r="C437" t="s">
        <v>26</v>
      </c>
      <c r="H437" t="s">
        <v>92</v>
      </c>
      <c r="K437" t="s">
        <v>92</v>
      </c>
      <c r="L437" t="s">
        <v>103</v>
      </c>
      <c r="M437" t="s">
        <v>92</v>
      </c>
      <c r="N437" t="s">
        <v>92</v>
      </c>
      <c r="O437" t="s">
        <v>92</v>
      </c>
      <c r="Q437" t="s">
        <v>92</v>
      </c>
      <c r="U437" t="s">
        <v>92</v>
      </c>
      <c r="V437" t="s">
        <v>26</v>
      </c>
      <c r="X437" t="s">
        <v>92</v>
      </c>
      <c r="Z437" t="s">
        <v>92</v>
      </c>
      <c r="AA437" t="s">
        <v>92</v>
      </c>
      <c r="AB437" t="s">
        <v>92</v>
      </c>
    </row>
    <row r="438" spans="3:28">
      <c r="C438" t="s">
        <v>26</v>
      </c>
      <c r="H438" t="s">
        <v>92</v>
      </c>
      <c r="K438" t="s">
        <v>92</v>
      </c>
      <c r="L438" t="s">
        <v>103</v>
      </c>
      <c r="M438" t="s">
        <v>92</v>
      </c>
      <c r="N438" t="s">
        <v>92</v>
      </c>
      <c r="O438" t="s">
        <v>92</v>
      </c>
      <c r="Q438" t="s">
        <v>92</v>
      </c>
      <c r="U438" t="s">
        <v>92</v>
      </c>
      <c r="V438" t="s">
        <v>26</v>
      </c>
      <c r="X438" t="s">
        <v>92</v>
      </c>
      <c r="Z438" t="s">
        <v>92</v>
      </c>
      <c r="AA438" t="s">
        <v>92</v>
      </c>
      <c r="AB438" t="s">
        <v>92</v>
      </c>
    </row>
    <row r="439" spans="3:28">
      <c r="C439" t="s">
        <v>26</v>
      </c>
      <c r="H439" t="s">
        <v>92</v>
      </c>
      <c r="K439" t="s">
        <v>92</v>
      </c>
      <c r="L439" t="s">
        <v>103</v>
      </c>
      <c r="M439" t="s">
        <v>92</v>
      </c>
      <c r="N439" t="s">
        <v>92</v>
      </c>
      <c r="O439" t="s">
        <v>92</v>
      </c>
      <c r="Q439" t="s">
        <v>92</v>
      </c>
      <c r="U439" t="s">
        <v>92</v>
      </c>
      <c r="V439" t="s">
        <v>26</v>
      </c>
      <c r="X439" t="s">
        <v>92</v>
      </c>
      <c r="Z439" t="s">
        <v>92</v>
      </c>
      <c r="AA439" t="s">
        <v>92</v>
      </c>
      <c r="AB439" t="s">
        <v>92</v>
      </c>
    </row>
    <row r="440" spans="3:28">
      <c r="C440" t="s">
        <v>26</v>
      </c>
      <c r="H440" t="s">
        <v>92</v>
      </c>
      <c r="K440" t="s">
        <v>92</v>
      </c>
      <c r="L440" t="s">
        <v>103</v>
      </c>
      <c r="M440" t="s">
        <v>92</v>
      </c>
      <c r="N440" t="s">
        <v>92</v>
      </c>
      <c r="O440" t="s">
        <v>92</v>
      </c>
      <c r="Q440" t="s">
        <v>92</v>
      </c>
      <c r="U440" t="s">
        <v>92</v>
      </c>
      <c r="V440" t="s">
        <v>26</v>
      </c>
      <c r="X440" t="s">
        <v>92</v>
      </c>
      <c r="Z440" t="s">
        <v>92</v>
      </c>
      <c r="AA440" t="s">
        <v>92</v>
      </c>
      <c r="AB440" t="s">
        <v>92</v>
      </c>
    </row>
    <row r="441" spans="3:28">
      <c r="C441" t="s">
        <v>26</v>
      </c>
      <c r="H441" t="s">
        <v>92</v>
      </c>
      <c r="K441" t="s">
        <v>92</v>
      </c>
      <c r="L441" t="s">
        <v>103</v>
      </c>
      <c r="M441" t="s">
        <v>92</v>
      </c>
      <c r="N441" t="s">
        <v>92</v>
      </c>
      <c r="O441" t="s">
        <v>92</v>
      </c>
      <c r="Q441" t="s">
        <v>92</v>
      </c>
      <c r="U441" t="s">
        <v>92</v>
      </c>
      <c r="V441" t="s">
        <v>26</v>
      </c>
      <c r="X441" t="s">
        <v>92</v>
      </c>
      <c r="Z441" t="s">
        <v>92</v>
      </c>
      <c r="AA441" t="s">
        <v>92</v>
      </c>
      <c r="AB441" t="s">
        <v>92</v>
      </c>
    </row>
    <row r="442" spans="3:28">
      <c r="C442" t="s">
        <v>26</v>
      </c>
      <c r="H442" t="s">
        <v>92</v>
      </c>
      <c r="K442" t="s">
        <v>92</v>
      </c>
      <c r="L442" t="s">
        <v>103</v>
      </c>
      <c r="M442" t="s">
        <v>92</v>
      </c>
      <c r="N442" t="s">
        <v>92</v>
      </c>
      <c r="O442" t="s">
        <v>92</v>
      </c>
      <c r="Q442" t="s">
        <v>92</v>
      </c>
      <c r="U442" t="s">
        <v>92</v>
      </c>
      <c r="V442" t="s">
        <v>26</v>
      </c>
      <c r="X442" t="s">
        <v>92</v>
      </c>
      <c r="Z442" t="s">
        <v>92</v>
      </c>
      <c r="AA442" t="s">
        <v>92</v>
      </c>
      <c r="AB442" t="s">
        <v>92</v>
      </c>
    </row>
    <row r="443" spans="3:28">
      <c r="C443" t="s">
        <v>26</v>
      </c>
      <c r="H443" t="s">
        <v>92</v>
      </c>
      <c r="K443" t="s">
        <v>92</v>
      </c>
      <c r="L443" t="s">
        <v>103</v>
      </c>
      <c r="M443" t="s">
        <v>92</v>
      </c>
      <c r="N443" t="s">
        <v>92</v>
      </c>
      <c r="O443" t="s">
        <v>92</v>
      </c>
      <c r="Q443" t="s">
        <v>92</v>
      </c>
      <c r="U443" t="s">
        <v>92</v>
      </c>
      <c r="V443" t="s">
        <v>26</v>
      </c>
      <c r="X443" t="s">
        <v>92</v>
      </c>
      <c r="Z443" t="s">
        <v>92</v>
      </c>
      <c r="AA443" t="s">
        <v>92</v>
      </c>
      <c r="AB443" t="s">
        <v>92</v>
      </c>
    </row>
    <row r="444" spans="3:28">
      <c r="C444" t="s">
        <v>26</v>
      </c>
      <c r="H444" t="s">
        <v>92</v>
      </c>
      <c r="K444" t="s">
        <v>92</v>
      </c>
      <c r="L444" t="s">
        <v>103</v>
      </c>
      <c r="M444" t="s">
        <v>92</v>
      </c>
      <c r="N444" t="s">
        <v>92</v>
      </c>
      <c r="O444" t="s">
        <v>92</v>
      </c>
      <c r="Q444" t="s">
        <v>92</v>
      </c>
      <c r="U444" t="s">
        <v>92</v>
      </c>
      <c r="V444" t="s">
        <v>26</v>
      </c>
      <c r="X444" t="s">
        <v>92</v>
      </c>
      <c r="Z444" t="s">
        <v>92</v>
      </c>
      <c r="AA444" t="s">
        <v>92</v>
      </c>
      <c r="AB444" t="s">
        <v>92</v>
      </c>
    </row>
    <row r="445" spans="3:28">
      <c r="C445" t="s">
        <v>26</v>
      </c>
      <c r="H445" t="s">
        <v>92</v>
      </c>
      <c r="K445" t="s">
        <v>92</v>
      </c>
      <c r="L445" t="s">
        <v>103</v>
      </c>
      <c r="M445" t="s">
        <v>92</v>
      </c>
      <c r="N445" t="s">
        <v>92</v>
      </c>
      <c r="O445" t="s">
        <v>92</v>
      </c>
      <c r="Q445" t="s">
        <v>92</v>
      </c>
      <c r="U445" t="s">
        <v>92</v>
      </c>
      <c r="V445" t="s">
        <v>26</v>
      </c>
      <c r="X445" t="s">
        <v>92</v>
      </c>
      <c r="Z445" t="s">
        <v>92</v>
      </c>
      <c r="AA445" t="s">
        <v>92</v>
      </c>
      <c r="AB445" t="s">
        <v>92</v>
      </c>
    </row>
    <row r="446" spans="3:28">
      <c r="C446" t="s">
        <v>26</v>
      </c>
      <c r="H446" t="s">
        <v>92</v>
      </c>
      <c r="K446" t="s">
        <v>92</v>
      </c>
      <c r="L446" t="s">
        <v>103</v>
      </c>
      <c r="M446" t="s">
        <v>92</v>
      </c>
      <c r="N446" t="s">
        <v>92</v>
      </c>
      <c r="O446" t="s">
        <v>92</v>
      </c>
      <c r="Q446" t="s">
        <v>92</v>
      </c>
      <c r="U446" t="s">
        <v>92</v>
      </c>
      <c r="V446" t="s">
        <v>26</v>
      </c>
      <c r="X446" t="s">
        <v>92</v>
      </c>
      <c r="Z446" t="s">
        <v>92</v>
      </c>
      <c r="AA446" t="s">
        <v>92</v>
      </c>
      <c r="AB446" t="s">
        <v>92</v>
      </c>
    </row>
    <row r="447" spans="3:28">
      <c r="C447" t="s">
        <v>26</v>
      </c>
      <c r="H447" t="s">
        <v>92</v>
      </c>
      <c r="K447" t="s">
        <v>92</v>
      </c>
      <c r="L447" t="s">
        <v>103</v>
      </c>
      <c r="M447" t="s">
        <v>92</v>
      </c>
      <c r="N447" t="s">
        <v>92</v>
      </c>
      <c r="O447" t="s">
        <v>92</v>
      </c>
      <c r="Q447" t="s">
        <v>92</v>
      </c>
      <c r="U447" t="s">
        <v>92</v>
      </c>
      <c r="V447" t="s">
        <v>26</v>
      </c>
      <c r="X447" t="s">
        <v>92</v>
      </c>
      <c r="Z447" t="s">
        <v>92</v>
      </c>
      <c r="AA447" t="s">
        <v>92</v>
      </c>
      <c r="AB447" t="s">
        <v>92</v>
      </c>
    </row>
    <row r="448" spans="3:28">
      <c r="C448" t="s">
        <v>26</v>
      </c>
      <c r="H448" t="s">
        <v>92</v>
      </c>
      <c r="K448" t="s">
        <v>92</v>
      </c>
      <c r="L448" t="s">
        <v>103</v>
      </c>
      <c r="M448" t="s">
        <v>92</v>
      </c>
      <c r="N448" t="s">
        <v>92</v>
      </c>
      <c r="O448" t="s">
        <v>92</v>
      </c>
      <c r="Q448" t="s">
        <v>92</v>
      </c>
      <c r="U448" t="s">
        <v>92</v>
      </c>
      <c r="V448" t="s">
        <v>26</v>
      </c>
      <c r="X448" t="s">
        <v>92</v>
      </c>
      <c r="Z448" t="s">
        <v>92</v>
      </c>
      <c r="AA448" t="s">
        <v>92</v>
      </c>
      <c r="AB448" t="s">
        <v>92</v>
      </c>
    </row>
    <row r="449" spans="3:28">
      <c r="C449" t="s">
        <v>26</v>
      </c>
      <c r="H449" t="s">
        <v>92</v>
      </c>
      <c r="K449" t="s">
        <v>92</v>
      </c>
      <c r="L449" t="s">
        <v>103</v>
      </c>
      <c r="M449" t="s">
        <v>92</v>
      </c>
      <c r="N449" t="s">
        <v>92</v>
      </c>
      <c r="O449" t="s">
        <v>92</v>
      </c>
      <c r="Q449" t="s">
        <v>92</v>
      </c>
      <c r="U449" t="s">
        <v>92</v>
      </c>
      <c r="V449" t="s">
        <v>26</v>
      </c>
      <c r="X449" t="s">
        <v>92</v>
      </c>
      <c r="Z449" t="s">
        <v>92</v>
      </c>
      <c r="AA449" t="s">
        <v>92</v>
      </c>
      <c r="AB449" t="s">
        <v>92</v>
      </c>
    </row>
    <row r="450" spans="3:28">
      <c r="C450" t="s">
        <v>26</v>
      </c>
      <c r="H450" t="s">
        <v>92</v>
      </c>
      <c r="K450" t="s">
        <v>92</v>
      </c>
      <c r="L450" t="s">
        <v>103</v>
      </c>
      <c r="M450" t="s">
        <v>92</v>
      </c>
      <c r="N450" t="s">
        <v>92</v>
      </c>
      <c r="O450" t="s">
        <v>92</v>
      </c>
      <c r="Q450" t="s">
        <v>92</v>
      </c>
      <c r="U450" t="s">
        <v>92</v>
      </c>
      <c r="V450" t="s">
        <v>26</v>
      </c>
      <c r="X450" t="s">
        <v>92</v>
      </c>
      <c r="Z450" t="s">
        <v>92</v>
      </c>
      <c r="AA450" t="s">
        <v>92</v>
      </c>
      <c r="AB450" t="s">
        <v>92</v>
      </c>
    </row>
    <row r="451" spans="3:28">
      <c r="C451" t="s">
        <v>26</v>
      </c>
      <c r="H451" t="s">
        <v>92</v>
      </c>
      <c r="K451" t="s">
        <v>92</v>
      </c>
      <c r="L451" t="s">
        <v>103</v>
      </c>
      <c r="M451" t="s">
        <v>92</v>
      </c>
      <c r="N451" t="s">
        <v>92</v>
      </c>
      <c r="O451" t="s">
        <v>92</v>
      </c>
      <c r="Q451" t="s">
        <v>92</v>
      </c>
      <c r="U451" t="s">
        <v>92</v>
      </c>
      <c r="V451" t="s">
        <v>26</v>
      </c>
      <c r="X451" t="s">
        <v>92</v>
      </c>
      <c r="Z451" t="s">
        <v>92</v>
      </c>
      <c r="AA451" t="s">
        <v>92</v>
      </c>
      <c r="AB451" t="s">
        <v>92</v>
      </c>
    </row>
    <row r="452" spans="3:28">
      <c r="C452" t="s">
        <v>26</v>
      </c>
      <c r="H452" t="s">
        <v>92</v>
      </c>
      <c r="K452" t="s">
        <v>92</v>
      </c>
      <c r="L452" t="s">
        <v>103</v>
      </c>
      <c r="M452" t="s">
        <v>92</v>
      </c>
      <c r="N452" t="s">
        <v>92</v>
      </c>
      <c r="O452" t="s">
        <v>92</v>
      </c>
      <c r="Q452" t="s">
        <v>92</v>
      </c>
      <c r="U452" t="s">
        <v>92</v>
      </c>
      <c r="V452" t="s">
        <v>26</v>
      </c>
      <c r="X452" t="s">
        <v>92</v>
      </c>
      <c r="Z452" t="s">
        <v>92</v>
      </c>
      <c r="AA452" t="s">
        <v>92</v>
      </c>
      <c r="AB452" t="s">
        <v>92</v>
      </c>
    </row>
    <row r="453" spans="3:28">
      <c r="C453" t="s">
        <v>26</v>
      </c>
      <c r="H453" t="s">
        <v>92</v>
      </c>
      <c r="K453" t="s">
        <v>92</v>
      </c>
      <c r="L453" t="s">
        <v>103</v>
      </c>
      <c r="M453" t="s">
        <v>92</v>
      </c>
      <c r="N453" t="s">
        <v>92</v>
      </c>
      <c r="O453" t="s">
        <v>92</v>
      </c>
      <c r="Q453" t="s">
        <v>92</v>
      </c>
      <c r="U453" t="s">
        <v>92</v>
      </c>
      <c r="V453" t="s">
        <v>26</v>
      </c>
      <c r="X453" t="s">
        <v>92</v>
      </c>
      <c r="Z453" t="s">
        <v>92</v>
      </c>
      <c r="AA453" t="s">
        <v>92</v>
      </c>
      <c r="AB453" t="s">
        <v>92</v>
      </c>
    </row>
    <row r="454" spans="3:28">
      <c r="C454" t="s">
        <v>26</v>
      </c>
      <c r="H454" t="s">
        <v>92</v>
      </c>
      <c r="K454" t="s">
        <v>92</v>
      </c>
      <c r="L454" t="s">
        <v>103</v>
      </c>
      <c r="M454" t="s">
        <v>92</v>
      </c>
      <c r="N454" t="s">
        <v>92</v>
      </c>
      <c r="O454" t="s">
        <v>92</v>
      </c>
      <c r="Q454" t="s">
        <v>92</v>
      </c>
      <c r="U454" t="s">
        <v>92</v>
      </c>
      <c r="V454" t="s">
        <v>26</v>
      </c>
      <c r="X454" t="s">
        <v>92</v>
      </c>
      <c r="Z454" t="s">
        <v>92</v>
      </c>
      <c r="AA454" t="s">
        <v>92</v>
      </c>
      <c r="AB454" t="s">
        <v>92</v>
      </c>
    </row>
    <row r="455" spans="3:28">
      <c r="C455" t="s">
        <v>26</v>
      </c>
      <c r="H455" t="s">
        <v>92</v>
      </c>
      <c r="K455" t="s">
        <v>92</v>
      </c>
      <c r="L455" t="s">
        <v>103</v>
      </c>
      <c r="M455" t="s">
        <v>92</v>
      </c>
      <c r="N455" t="s">
        <v>92</v>
      </c>
      <c r="O455" t="s">
        <v>92</v>
      </c>
      <c r="Q455" t="s">
        <v>92</v>
      </c>
      <c r="U455" t="s">
        <v>92</v>
      </c>
      <c r="V455" t="s">
        <v>26</v>
      </c>
      <c r="X455" t="s">
        <v>92</v>
      </c>
      <c r="Z455" t="s">
        <v>92</v>
      </c>
      <c r="AA455" t="s">
        <v>92</v>
      </c>
      <c r="AB455" t="s">
        <v>92</v>
      </c>
    </row>
    <row r="456" spans="3:28">
      <c r="C456" t="s">
        <v>26</v>
      </c>
      <c r="H456" t="s">
        <v>92</v>
      </c>
      <c r="K456" t="s">
        <v>92</v>
      </c>
      <c r="L456" t="s">
        <v>103</v>
      </c>
      <c r="M456" t="s">
        <v>92</v>
      </c>
      <c r="N456" t="s">
        <v>92</v>
      </c>
      <c r="O456" t="s">
        <v>92</v>
      </c>
      <c r="Q456" t="s">
        <v>92</v>
      </c>
      <c r="U456" t="s">
        <v>92</v>
      </c>
      <c r="V456" t="s">
        <v>26</v>
      </c>
      <c r="X456" t="s">
        <v>92</v>
      </c>
      <c r="Z456" t="s">
        <v>92</v>
      </c>
      <c r="AA456" t="s">
        <v>92</v>
      </c>
      <c r="AB456" t="s">
        <v>92</v>
      </c>
    </row>
    <row r="457" spans="3:28">
      <c r="C457" t="s">
        <v>26</v>
      </c>
      <c r="H457" t="s">
        <v>92</v>
      </c>
      <c r="K457" t="s">
        <v>92</v>
      </c>
      <c r="L457" t="s">
        <v>103</v>
      </c>
      <c r="M457" t="s">
        <v>92</v>
      </c>
      <c r="N457" t="s">
        <v>92</v>
      </c>
      <c r="O457" t="s">
        <v>92</v>
      </c>
      <c r="Q457" t="s">
        <v>92</v>
      </c>
      <c r="U457" t="s">
        <v>92</v>
      </c>
      <c r="V457" t="s">
        <v>26</v>
      </c>
      <c r="X457" t="s">
        <v>92</v>
      </c>
      <c r="Z457" t="s">
        <v>92</v>
      </c>
      <c r="AA457" t="s">
        <v>92</v>
      </c>
      <c r="AB457" t="s">
        <v>92</v>
      </c>
    </row>
    <row r="458" spans="3:28">
      <c r="C458" t="s">
        <v>26</v>
      </c>
      <c r="H458" t="s">
        <v>92</v>
      </c>
      <c r="K458" t="s">
        <v>92</v>
      </c>
      <c r="L458" t="s">
        <v>103</v>
      </c>
      <c r="M458" t="s">
        <v>92</v>
      </c>
      <c r="N458" t="s">
        <v>92</v>
      </c>
      <c r="O458" t="s">
        <v>92</v>
      </c>
      <c r="Q458" t="s">
        <v>92</v>
      </c>
      <c r="U458" t="s">
        <v>92</v>
      </c>
      <c r="V458" t="s">
        <v>26</v>
      </c>
      <c r="X458" t="s">
        <v>92</v>
      </c>
      <c r="Z458" t="s">
        <v>92</v>
      </c>
      <c r="AA458" t="s">
        <v>92</v>
      </c>
      <c r="AB458" t="s">
        <v>92</v>
      </c>
    </row>
    <row r="459" spans="3:28">
      <c r="C459" t="s">
        <v>26</v>
      </c>
      <c r="H459" t="s">
        <v>92</v>
      </c>
      <c r="K459" t="s">
        <v>92</v>
      </c>
      <c r="L459" t="s">
        <v>103</v>
      </c>
      <c r="M459" t="s">
        <v>92</v>
      </c>
      <c r="N459" t="s">
        <v>92</v>
      </c>
      <c r="O459" t="s">
        <v>92</v>
      </c>
      <c r="Q459" t="s">
        <v>92</v>
      </c>
      <c r="U459" t="s">
        <v>92</v>
      </c>
      <c r="V459" t="s">
        <v>26</v>
      </c>
      <c r="X459" t="s">
        <v>92</v>
      </c>
      <c r="Z459" t="s">
        <v>92</v>
      </c>
      <c r="AA459" t="s">
        <v>92</v>
      </c>
      <c r="AB459" t="s">
        <v>92</v>
      </c>
    </row>
    <row r="460" spans="3:28">
      <c r="C460" t="s">
        <v>26</v>
      </c>
      <c r="H460" t="s">
        <v>92</v>
      </c>
      <c r="K460" t="s">
        <v>92</v>
      </c>
      <c r="L460" t="s">
        <v>103</v>
      </c>
      <c r="M460" t="s">
        <v>92</v>
      </c>
      <c r="N460" t="s">
        <v>92</v>
      </c>
      <c r="O460" t="s">
        <v>92</v>
      </c>
      <c r="Q460" t="s">
        <v>92</v>
      </c>
      <c r="U460" t="s">
        <v>92</v>
      </c>
      <c r="V460" t="s">
        <v>26</v>
      </c>
      <c r="X460" t="s">
        <v>92</v>
      </c>
      <c r="Z460" t="s">
        <v>92</v>
      </c>
      <c r="AA460" t="s">
        <v>92</v>
      </c>
      <c r="AB460" t="s">
        <v>92</v>
      </c>
    </row>
    <row r="461" spans="3:28">
      <c r="C461" t="s">
        <v>26</v>
      </c>
      <c r="H461" t="s">
        <v>92</v>
      </c>
      <c r="K461" t="s">
        <v>92</v>
      </c>
      <c r="L461" t="s">
        <v>103</v>
      </c>
      <c r="M461" t="s">
        <v>92</v>
      </c>
      <c r="N461" t="s">
        <v>92</v>
      </c>
      <c r="O461" t="s">
        <v>92</v>
      </c>
      <c r="Q461" t="s">
        <v>92</v>
      </c>
      <c r="U461" t="s">
        <v>92</v>
      </c>
      <c r="V461" t="s">
        <v>26</v>
      </c>
      <c r="X461" t="s">
        <v>92</v>
      </c>
      <c r="Z461" t="s">
        <v>92</v>
      </c>
      <c r="AA461" t="s">
        <v>92</v>
      </c>
      <c r="AB461" t="s">
        <v>92</v>
      </c>
    </row>
    <row r="462" spans="3:28">
      <c r="C462" t="s">
        <v>26</v>
      </c>
      <c r="H462" t="s">
        <v>92</v>
      </c>
      <c r="K462" t="s">
        <v>92</v>
      </c>
      <c r="L462" t="s">
        <v>103</v>
      </c>
      <c r="M462" t="s">
        <v>92</v>
      </c>
      <c r="N462" t="s">
        <v>92</v>
      </c>
      <c r="O462" t="s">
        <v>92</v>
      </c>
      <c r="Q462" t="s">
        <v>92</v>
      </c>
      <c r="U462" t="s">
        <v>92</v>
      </c>
      <c r="V462" t="s">
        <v>26</v>
      </c>
      <c r="X462" t="s">
        <v>92</v>
      </c>
      <c r="Z462" t="s">
        <v>92</v>
      </c>
      <c r="AA462" t="s">
        <v>92</v>
      </c>
      <c r="AB462" t="s">
        <v>92</v>
      </c>
    </row>
    <row r="463" spans="3:28">
      <c r="C463" t="s">
        <v>26</v>
      </c>
      <c r="H463" t="s">
        <v>92</v>
      </c>
      <c r="K463" t="s">
        <v>92</v>
      </c>
      <c r="L463" t="s">
        <v>103</v>
      </c>
      <c r="M463" t="s">
        <v>92</v>
      </c>
      <c r="N463" t="s">
        <v>92</v>
      </c>
      <c r="O463" t="s">
        <v>92</v>
      </c>
      <c r="Q463" t="s">
        <v>92</v>
      </c>
      <c r="U463" t="s">
        <v>92</v>
      </c>
      <c r="V463" t="s">
        <v>26</v>
      </c>
      <c r="X463" t="s">
        <v>92</v>
      </c>
      <c r="Z463" t="s">
        <v>92</v>
      </c>
      <c r="AA463" t="s">
        <v>92</v>
      </c>
      <c r="AB463" t="s">
        <v>92</v>
      </c>
    </row>
    <row r="464" spans="3:28">
      <c r="C464" t="s">
        <v>26</v>
      </c>
      <c r="H464" t="s">
        <v>92</v>
      </c>
      <c r="K464" t="s">
        <v>92</v>
      </c>
      <c r="L464" t="s">
        <v>103</v>
      </c>
      <c r="M464" t="s">
        <v>92</v>
      </c>
      <c r="N464" t="s">
        <v>92</v>
      </c>
      <c r="O464" t="s">
        <v>92</v>
      </c>
      <c r="Q464" t="s">
        <v>92</v>
      </c>
      <c r="U464" t="s">
        <v>92</v>
      </c>
      <c r="V464" t="s">
        <v>26</v>
      </c>
      <c r="X464" t="s">
        <v>92</v>
      </c>
      <c r="Z464" t="s">
        <v>92</v>
      </c>
      <c r="AA464" t="s">
        <v>92</v>
      </c>
      <c r="AB464" t="s">
        <v>92</v>
      </c>
    </row>
    <row r="465" spans="3:28">
      <c r="C465" t="s">
        <v>26</v>
      </c>
      <c r="H465" t="s">
        <v>92</v>
      </c>
      <c r="K465" t="s">
        <v>92</v>
      </c>
      <c r="L465" t="s">
        <v>103</v>
      </c>
      <c r="M465" t="s">
        <v>92</v>
      </c>
      <c r="N465" t="s">
        <v>92</v>
      </c>
      <c r="O465" t="s">
        <v>92</v>
      </c>
      <c r="Q465" t="s">
        <v>92</v>
      </c>
      <c r="U465" t="s">
        <v>92</v>
      </c>
      <c r="V465" t="s">
        <v>26</v>
      </c>
      <c r="X465" t="s">
        <v>92</v>
      </c>
      <c r="Z465" t="s">
        <v>92</v>
      </c>
      <c r="AA465" t="s">
        <v>92</v>
      </c>
      <c r="AB465" t="s">
        <v>92</v>
      </c>
    </row>
    <row r="466" spans="3:28">
      <c r="C466" t="s">
        <v>26</v>
      </c>
      <c r="H466" t="s">
        <v>92</v>
      </c>
      <c r="K466" t="s">
        <v>92</v>
      </c>
      <c r="L466" t="s">
        <v>103</v>
      </c>
      <c r="M466" t="s">
        <v>92</v>
      </c>
      <c r="N466" t="s">
        <v>92</v>
      </c>
      <c r="O466" t="s">
        <v>92</v>
      </c>
      <c r="Q466" t="s">
        <v>92</v>
      </c>
      <c r="U466" t="s">
        <v>92</v>
      </c>
      <c r="V466" t="s">
        <v>26</v>
      </c>
      <c r="X466" t="s">
        <v>92</v>
      </c>
      <c r="Z466" t="s">
        <v>92</v>
      </c>
      <c r="AA466" t="s">
        <v>92</v>
      </c>
      <c r="AB466" t="s">
        <v>92</v>
      </c>
    </row>
    <row r="467" spans="3:28">
      <c r="C467" t="s">
        <v>26</v>
      </c>
      <c r="H467" t="s">
        <v>92</v>
      </c>
      <c r="K467" t="s">
        <v>92</v>
      </c>
      <c r="L467" t="s">
        <v>103</v>
      </c>
      <c r="M467" t="s">
        <v>92</v>
      </c>
      <c r="N467" t="s">
        <v>92</v>
      </c>
      <c r="O467" t="s">
        <v>92</v>
      </c>
      <c r="Q467" t="s">
        <v>92</v>
      </c>
      <c r="U467" t="s">
        <v>92</v>
      </c>
      <c r="V467" t="s">
        <v>26</v>
      </c>
      <c r="X467" t="s">
        <v>92</v>
      </c>
      <c r="Z467" t="s">
        <v>92</v>
      </c>
      <c r="AA467" t="s">
        <v>92</v>
      </c>
      <c r="AB467" t="s">
        <v>92</v>
      </c>
    </row>
    <row r="468" spans="3:28">
      <c r="C468" t="s">
        <v>26</v>
      </c>
      <c r="H468" t="s">
        <v>92</v>
      </c>
      <c r="K468" t="s">
        <v>92</v>
      </c>
      <c r="L468" t="s">
        <v>103</v>
      </c>
      <c r="M468" t="s">
        <v>92</v>
      </c>
      <c r="N468" t="s">
        <v>92</v>
      </c>
      <c r="O468" t="s">
        <v>92</v>
      </c>
      <c r="Q468" t="s">
        <v>92</v>
      </c>
      <c r="U468" t="s">
        <v>92</v>
      </c>
      <c r="V468" t="s">
        <v>26</v>
      </c>
      <c r="X468" t="s">
        <v>92</v>
      </c>
      <c r="Z468" t="s">
        <v>92</v>
      </c>
      <c r="AA468" t="s">
        <v>92</v>
      </c>
      <c r="AB468" t="s">
        <v>92</v>
      </c>
    </row>
    <row r="469" spans="3:28">
      <c r="C469" t="s">
        <v>26</v>
      </c>
      <c r="H469" t="s">
        <v>92</v>
      </c>
      <c r="K469" t="s">
        <v>92</v>
      </c>
      <c r="L469" t="s">
        <v>103</v>
      </c>
      <c r="M469" t="s">
        <v>92</v>
      </c>
      <c r="N469" t="s">
        <v>92</v>
      </c>
      <c r="O469" t="s">
        <v>92</v>
      </c>
      <c r="Q469" t="s">
        <v>92</v>
      </c>
      <c r="U469" t="s">
        <v>92</v>
      </c>
      <c r="V469" t="s">
        <v>26</v>
      </c>
      <c r="X469" t="s">
        <v>92</v>
      </c>
      <c r="Z469" t="s">
        <v>92</v>
      </c>
      <c r="AA469" t="s">
        <v>92</v>
      </c>
      <c r="AB469" t="s">
        <v>92</v>
      </c>
    </row>
    <row r="470" spans="3:28">
      <c r="C470" t="s">
        <v>26</v>
      </c>
      <c r="H470" t="s">
        <v>92</v>
      </c>
      <c r="K470" t="s">
        <v>92</v>
      </c>
      <c r="L470" t="s">
        <v>103</v>
      </c>
      <c r="M470" t="s">
        <v>92</v>
      </c>
      <c r="N470" t="s">
        <v>92</v>
      </c>
      <c r="O470" t="s">
        <v>92</v>
      </c>
      <c r="Q470" t="s">
        <v>92</v>
      </c>
      <c r="U470" t="s">
        <v>92</v>
      </c>
      <c r="V470" t="s">
        <v>26</v>
      </c>
      <c r="X470" t="s">
        <v>92</v>
      </c>
      <c r="Z470" t="s">
        <v>92</v>
      </c>
      <c r="AA470" t="s">
        <v>92</v>
      </c>
      <c r="AB470" t="s">
        <v>92</v>
      </c>
    </row>
    <row r="471" spans="3:28">
      <c r="C471" t="s">
        <v>26</v>
      </c>
      <c r="H471" t="s">
        <v>92</v>
      </c>
      <c r="K471" t="s">
        <v>92</v>
      </c>
      <c r="L471" t="s">
        <v>103</v>
      </c>
      <c r="M471" t="s">
        <v>92</v>
      </c>
      <c r="N471" t="s">
        <v>92</v>
      </c>
      <c r="O471" t="s">
        <v>92</v>
      </c>
      <c r="Q471" t="s">
        <v>92</v>
      </c>
      <c r="U471" t="s">
        <v>92</v>
      </c>
      <c r="V471" t="s">
        <v>26</v>
      </c>
      <c r="X471" t="s">
        <v>92</v>
      </c>
      <c r="Z471" t="s">
        <v>92</v>
      </c>
      <c r="AA471" t="s">
        <v>92</v>
      </c>
      <c r="AB471" t="s">
        <v>92</v>
      </c>
    </row>
    <row r="472" spans="3:28">
      <c r="C472" t="s">
        <v>26</v>
      </c>
      <c r="H472" t="s">
        <v>92</v>
      </c>
      <c r="K472" t="s">
        <v>92</v>
      </c>
      <c r="L472" t="s">
        <v>103</v>
      </c>
      <c r="M472" t="s">
        <v>92</v>
      </c>
      <c r="N472" t="s">
        <v>92</v>
      </c>
      <c r="O472" t="s">
        <v>92</v>
      </c>
      <c r="Q472" t="s">
        <v>92</v>
      </c>
      <c r="U472" t="s">
        <v>92</v>
      </c>
      <c r="V472" t="s">
        <v>26</v>
      </c>
      <c r="X472" t="s">
        <v>92</v>
      </c>
      <c r="Z472" t="s">
        <v>92</v>
      </c>
      <c r="AA472" t="s">
        <v>92</v>
      </c>
      <c r="AB472" t="s">
        <v>92</v>
      </c>
    </row>
    <row r="473" spans="3:28">
      <c r="C473" t="s">
        <v>26</v>
      </c>
      <c r="H473" t="s">
        <v>92</v>
      </c>
      <c r="K473" t="s">
        <v>92</v>
      </c>
      <c r="L473" t="s">
        <v>103</v>
      </c>
      <c r="M473" t="s">
        <v>92</v>
      </c>
      <c r="N473" t="s">
        <v>92</v>
      </c>
      <c r="O473" t="s">
        <v>92</v>
      </c>
      <c r="Q473" t="s">
        <v>92</v>
      </c>
      <c r="U473" t="s">
        <v>92</v>
      </c>
      <c r="V473" t="s">
        <v>26</v>
      </c>
      <c r="X473" t="s">
        <v>92</v>
      </c>
      <c r="Z473" t="s">
        <v>92</v>
      </c>
      <c r="AA473" t="s">
        <v>92</v>
      </c>
      <c r="AB473" t="s">
        <v>92</v>
      </c>
    </row>
    <row r="474" spans="3:28">
      <c r="C474" t="s">
        <v>26</v>
      </c>
      <c r="H474" t="s">
        <v>92</v>
      </c>
      <c r="K474" t="s">
        <v>92</v>
      </c>
      <c r="L474" t="s">
        <v>103</v>
      </c>
      <c r="M474" t="s">
        <v>92</v>
      </c>
      <c r="N474" t="s">
        <v>92</v>
      </c>
      <c r="O474" t="s">
        <v>92</v>
      </c>
      <c r="Q474" t="s">
        <v>92</v>
      </c>
      <c r="U474" t="s">
        <v>92</v>
      </c>
      <c r="V474" t="s">
        <v>26</v>
      </c>
      <c r="X474" t="s">
        <v>92</v>
      </c>
      <c r="Z474" t="s">
        <v>92</v>
      </c>
      <c r="AA474" t="s">
        <v>92</v>
      </c>
      <c r="AB474" t="s">
        <v>92</v>
      </c>
    </row>
    <row r="475" spans="3:28">
      <c r="C475" t="s">
        <v>26</v>
      </c>
      <c r="H475" t="s">
        <v>92</v>
      </c>
      <c r="K475" t="s">
        <v>92</v>
      </c>
      <c r="L475" t="s">
        <v>103</v>
      </c>
      <c r="M475" t="s">
        <v>92</v>
      </c>
      <c r="N475" t="s">
        <v>92</v>
      </c>
      <c r="O475" t="s">
        <v>92</v>
      </c>
      <c r="Q475" t="s">
        <v>92</v>
      </c>
      <c r="U475" t="s">
        <v>92</v>
      </c>
      <c r="V475" t="s">
        <v>26</v>
      </c>
      <c r="X475" t="s">
        <v>92</v>
      </c>
      <c r="Z475" t="s">
        <v>92</v>
      </c>
      <c r="AA475" t="s">
        <v>92</v>
      </c>
      <c r="AB475" t="s">
        <v>92</v>
      </c>
    </row>
    <row r="476" spans="3:28">
      <c r="C476" t="s">
        <v>26</v>
      </c>
      <c r="H476" t="s">
        <v>92</v>
      </c>
      <c r="K476" t="s">
        <v>92</v>
      </c>
      <c r="L476" t="s">
        <v>103</v>
      </c>
      <c r="M476" t="s">
        <v>92</v>
      </c>
      <c r="N476" t="s">
        <v>92</v>
      </c>
      <c r="O476" t="s">
        <v>92</v>
      </c>
      <c r="Q476" t="s">
        <v>92</v>
      </c>
      <c r="U476" t="s">
        <v>92</v>
      </c>
      <c r="V476" t="s">
        <v>26</v>
      </c>
      <c r="X476" t="s">
        <v>92</v>
      </c>
      <c r="Z476" t="s">
        <v>92</v>
      </c>
      <c r="AA476" t="s">
        <v>92</v>
      </c>
      <c r="AB476" t="s">
        <v>92</v>
      </c>
    </row>
    <row r="477" spans="3:28">
      <c r="C477" t="s">
        <v>26</v>
      </c>
      <c r="H477" t="s">
        <v>92</v>
      </c>
      <c r="K477" t="s">
        <v>92</v>
      </c>
      <c r="L477" t="s">
        <v>103</v>
      </c>
      <c r="M477" t="s">
        <v>92</v>
      </c>
      <c r="N477" t="s">
        <v>92</v>
      </c>
      <c r="O477" t="s">
        <v>92</v>
      </c>
      <c r="Q477" t="s">
        <v>92</v>
      </c>
      <c r="U477" t="s">
        <v>92</v>
      </c>
      <c r="V477" t="s">
        <v>26</v>
      </c>
      <c r="X477" t="s">
        <v>92</v>
      </c>
      <c r="Z477" t="s">
        <v>92</v>
      </c>
      <c r="AA477" t="s">
        <v>92</v>
      </c>
      <c r="AB477" t="s">
        <v>92</v>
      </c>
    </row>
    <row r="478" spans="3:28">
      <c r="C478" t="s">
        <v>26</v>
      </c>
      <c r="H478" t="s">
        <v>92</v>
      </c>
      <c r="K478" t="s">
        <v>92</v>
      </c>
      <c r="L478" t="s">
        <v>103</v>
      </c>
      <c r="M478" t="s">
        <v>92</v>
      </c>
      <c r="N478" t="s">
        <v>92</v>
      </c>
      <c r="O478" t="s">
        <v>92</v>
      </c>
      <c r="Q478" t="s">
        <v>92</v>
      </c>
      <c r="U478" t="s">
        <v>92</v>
      </c>
      <c r="V478" t="s">
        <v>26</v>
      </c>
      <c r="X478" t="s">
        <v>92</v>
      </c>
      <c r="Z478" t="s">
        <v>92</v>
      </c>
      <c r="AA478" t="s">
        <v>92</v>
      </c>
      <c r="AB478" t="s">
        <v>92</v>
      </c>
    </row>
    <row r="479" spans="3:28">
      <c r="C479" t="s">
        <v>26</v>
      </c>
      <c r="H479" t="s">
        <v>92</v>
      </c>
      <c r="K479" t="s">
        <v>92</v>
      </c>
      <c r="L479" t="s">
        <v>103</v>
      </c>
      <c r="M479" t="s">
        <v>92</v>
      </c>
      <c r="N479" t="s">
        <v>92</v>
      </c>
      <c r="O479" t="s">
        <v>92</v>
      </c>
      <c r="Q479" t="s">
        <v>92</v>
      </c>
      <c r="U479" t="s">
        <v>92</v>
      </c>
      <c r="V479" t="s">
        <v>26</v>
      </c>
      <c r="X479" t="s">
        <v>92</v>
      </c>
      <c r="Z479" t="s">
        <v>92</v>
      </c>
      <c r="AA479" t="s">
        <v>92</v>
      </c>
      <c r="AB479" t="s">
        <v>92</v>
      </c>
    </row>
    <row r="480" spans="3:28">
      <c r="C480" t="s">
        <v>26</v>
      </c>
      <c r="H480" t="s">
        <v>92</v>
      </c>
      <c r="K480" t="s">
        <v>92</v>
      </c>
      <c r="L480" t="s">
        <v>103</v>
      </c>
      <c r="M480" t="s">
        <v>92</v>
      </c>
      <c r="N480" t="s">
        <v>92</v>
      </c>
      <c r="O480" t="s">
        <v>92</v>
      </c>
      <c r="Q480" t="s">
        <v>92</v>
      </c>
      <c r="U480" t="s">
        <v>92</v>
      </c>
      <c r="V480" t="s">
        <v>26</v>
      </c>
      <c r="X480" t="s">
        <v>92</v>
      </c>
      <c r="Z480" t="s">
        <v>92</v>
      </c>
      <c r="AA480" t="s">
        <v>92</v>
      </c>
      <c r="AB480" t="s">
        <v>92</v>
      </c>
    </row>
    <row r="481" spans="3:28">
      <c r="C481" t="s">
        <v>26</v>
      </c>
      <c r="H481" t="s">
        <v>92</v>
      </c>
      <c r="K481" t="s">
        <v>92</v>
      </c>
      <c r="L481" t="s">
        <v>103</v>
      </c>
      <c r="M481" t="s">
        <v>92</v>
      </c>
      <c r="N481" t="s">
        <v>92</v>
      </c>
      <c r="O481" t="s">
        <v>92</v>
      </c>
      <c r="Q481" t="s">
        <v>92</v>
      </c>
      <c r="U481" t="s">
        <v>92</v>
      </c>
      <c r="V481" t="s">
        <v>26</v>
      </c>
      <c r="X481" t="s">
        <v>92</v>
      </c>
      <c r="Z481" t="s">
        <v>92</v>
      </c>
      <c r="AA481" t="s">
        <v>92</v>
      </c>
      <c r="AB481" t="s">
        <v>92</v>
      </c>
    </row>
    <row r="482" spans="3:28">
      <c r="C482" t="s">
        <v>26</v>
      </c>
      <c r="H482" t="s">
        <v>92</v>
      </c>
      <c r="K482" t="s">
        <v>92</v>
      </c>
      <c r="L482" t="s">
        <v>103</v>
      </c>
      <c r="M482" t="s">
        <v>92</v>
      </c>
      <c r="N482" t="s">
        <v>92</v>
      </c>
      <c r="O482" t="s">
        <v>92</v>
      </c>
      <c r="Q482" t="s">
        <v>92</v>
      </c>
      <c r="U482" t="s">
        <v>92</v>
      </c>
      <c r="V482" t="s">
        <v>26</v>
      </c>
      <c r="X482" t="s">
        <v>92</v>
      </c>
      <c r="Z482" t="s">
        <v>92</v>
      </c>
      <c r="AA482" t="s">
        <v>92</v>
      </c>
      <c r="AB482" t="s">
        <v>92</v>
      </c>
    </row>
    <row r="483" spans="3:28">
      <c r="C483" t="s">
        <v>26</v>
      </c>
      <c r="H483" t="s">
        <v>92</v>
      </c>
      <c r="K483" t="s">
        <v>92</v>
      </c>
      <c r="L483" t="s">
        <v>103</v>
      </c>
      <c r="M483" t="s">
        <v>92</v>
      </c>
      <c r="N483" t="s">
        <v>92</v>
      </c>
      <c r="O483" t="s">
        <v>92</v>
      </c>
      <c r="Q483" t="s">
        <v>92</v>
      </c>
      <c r="U483" t="s">
        <v>92</v>
      </c>
      <c r="V483" t="s">
        <v>26</v>
      </c>
      <c r="X483" t="s">
        <v>92</v>
      </c>
      <c r="Z483" t="s">
        <v>92</v>
      </c>
      <c r="AA483" t="s">
        <v>92</v>
      </c>
      <c r="AB483" t="s">
        <v>92</v>
      </c>
    </row>
    <row r="484" spans="3:28">
      <c r="C484" t="s">
        <v>26</v>
      </c>
      <c r="H484" t="s">
        <v>92</v>
      </c>
      <c r="K484" t="s">
        <v>92</v>
      </c>
      <c r="L484" t="s">
        <v>103</v>
      </c>
      <c r="M484" t="s">
        <v>92</v>
      </c>
      <c r="N484" t="s">
        <v>92</v>
      </c>
      <c r="O484" t="s">
        <v>92</v>
      </c>
      <c r="Q484" t="s">
        <v>92</v>
      </c>
      <c r="U484" t="s">
        <v>92</v>
      </c>
      <c r="V484" t="s">
        <v>26</v>
      </c>
      <c r="X484" t="s">
        <v>92</v>
      </c>
      <c r="Z484" t="s">
        <v>92</v>
      </c>
      <c r="AA484" t="s">
        <v>92</v>
      </c>
      <c r="AB484" t="s">
        <v>92</v>
      </c>
    </row>
    <row r="485" spans="3:28">
      <c r="C485" t="s">
        <v>26</v>
      </c>
      <c r="H485" t="s">
        <v>92</v>
      </c>
      <c r="K485" t="s">
        <v>92</v>
      </c>
      <c r="L485" t="s">
        <v>103</v>
      </c>
      <c r="M485" t="s">
        <v>92</v>
      </c>
      <c r="N485" t="s">
        <v>92</v>
      </c>
      <c r="O485" t="s">
        <v>92</v>
      </c>
      <c r="Q485" t="s">
        <v>92</v>
      </c>
      <c r="U485" t="s">
        <v>92</v>
      </c>
      <c r="V485" t="s">
        <v>26</v>
      </c>
      <c r="X485" t="s">
        <v>92</v>
      </c>
      <c r="Z485" t="s">
        <v>92</v>
      </c>
      <c r="AA485" t="s">
        <v>92</v>
      </c>
      <c r="AB485" t="s">
        <v>92</v>
      </c>
    </row>
    <row r="486" spans="3:28">
      <c r="C486" t="s">
        <v>26</v>
      </c>
      <c r="H486" t="s">
        <v>92</v>
      </c>
      <c r="K486" t="s">
        <v>92</v>
      </c>
      <c r="L486" t="s">
        <v>103</v>
      </c>
      <c r="M486" t="s">
        <v>92</v>
      </c>
      <c r="N486" t="s">
        <v>92</v>
      </c>
      <c r="O486" t="s">
        <v>92</v>
      </c>
      <c r="Q486" t="s">
        <v>92</v>
      </c>
      <c r="U486" t="s">
        <v>92</v>
      </c>
      <c r="V486" t="s">
        <v>26</v>
      </c>
      <c r="X486" t="s">
        <v>92</v>
      </c>
      <c r="Z486" t="s">
        <v>92</v>
      </c>
      <c r="AA486" t="s">
        <v>92</v>
      </c>
      <c r="AB486" t="s">
        <v>92</v>
      </c>
    </row>
    <row r="487" spans="3:28">
      <c r="C487" t="s">
        <v>26</v>
      </c>
      <c r="H487" t="s">
        <v>92</v>
      </c>
      <c r="K487" t="s">
        <v>92</v>
      </c>
      <c r="L487" t="s">
        <v>103</v>
      </c>
      <c r="M487" t="s">
        <v>92</v>
      </c>
      <c r="N487" t="s">
        <v>92</v>
      </c>
      <c r="O487" t="s">
        <v>92</v>
      </c>
      <c r="Q487" t="s">
        <v>92</v>
      </c>
      <c r="U487" t="s">
        <v>92</v>
      </c>
      <c r="V487" t="s">
        <v>26</v>
      </c>
      <c r="X487" t="s">
        <v>92</v>
      </c>
      <c r="Z487" t="s">
        <v>92</v>
      </c>
      <c r="AA487" t="s">
        <v>92</v>
      </c>
      <c r="AB487" t="s">
        <v>92</v>
      </c>
    </row>
    <row r="488" spans="3:28">
      <c r="C488" t="s">
        <v>26</v>
      </c>
      <c r="H488" t="s">
        <v>92</v>
      </c>
      <c r="K488" t="s">
        <v>92</v>
      </c>
      <c r="L488" t="s">
        <v>103</v>
      </c>
      <c r="M488" t="s">
        <v>92</v>
      </c>
      <c r="N488" t="s">
        <v>92</v>
      </c>
      <c r="O488" t="s">
        <v>92</v>
      </c>
      <c r="Q488" t="s">
        <v>92</v>
      </c>
      <c r="U488" t="s">
        <v>92</v>
      </c>
      <c r="V488" t="s">
        <v>26</v>
      </c>
      <c r="X488" t="s">
        <v>92</v>
      </c>
      <c r="Z488" t="s">
        <v>92</v>
      </c>
      <c r="AA488" t="s">
        <v>92</v>
      </c>
      <c r="AB488" t="s">
        <v>92</v>
      </c>
    </row>
    <row r="489" spans="3:28">
      <c r="C489" t="s">
        <v>26</v>
      </c>
      <c r="H489" t="s">
        <v>92</v>
      </c>
      <c r="K489" t="s">
        <v>92</v>
      </c>
      <c r="L489" t="s">
        <v>103</v>
      </c>
      <c r="M489" t="s">
        <v>92</v>
      </c>
      <c r="N489" t="s">
        <v>92</v>
      </c>
      <c r="O489" t="s">
        <v>92</v>
      </c>
      <c r="Q489" t="s">
        <v>92</v>
      </c>
      <c r="U489" t="s">
        <v>92</v>
      </c>
      <c r="V489" t="s">
        <v>26</v>
      </c>
      <c r="X489" t="s">
        <v>92</v>
      </c>
      <c r="Z489" t="s">
        <v>92</v>
      </c>
      <c r="AA489" t="s">
        <v>92</v>
      </c>
      <c r="AB489" t="s">
        <v>92</v>
      </c>
    </row>
    <row r="490" spans="3:28">
      <c r="C490" t="s">
        <v>26</v>
      </c>
      <c r="H490" t="s">
        <v>92</v>
      </c>
      <c r="K490" t="s">
        <v>92</v>
      </c>
      <c r="L490" t="s">
        <v>103</v>
      </c>
      <c r="M490" t="s">
        <v>92</v>
      </c>
      <c r="N490" t="s">
        <v>92</v>
      </c>
      <c r="O490" t="s">
        <v>92</v>
      </c>
      <c r="Q490" t="s">
        <v>92</v>
      </c>
      <c r="U490" t="s">
        <v>92</v>
      </c>
      <c r="V490" t="s">
        <v>26</v>
      </c>
      <c r="X490" t="s">
        <v>92</v>
      </c>
      <c r="Z490" t="s">
        <v>92</v>
      </c>
      <c r="AA490" t="s">
        <v>92</v>
      </c>
      <c r="AB490" t="s">
        <v>92</v>
      </c>
    </row>
    <row r="491" spans="3:28">
      <c r="C491" t="s">
        <v>26</v>
      </c>
      <c r="H491" t="s">
        <v>92</v>
      </c>
      <c r="K491" t="s">
        <v>92</v>
      </c>
      <c r="L491" t="s">
        <v>103</v>
      </c>
      <c r="M491" t="s">
        <v>92</v>
      </c>
      <c r="N491" t="s">
        <v>92</v>
      </c>
      <c r="O491" t="s">
        <v>92</v>
      </c>
      <c r="Q491" t="s">
        <v>92</v>
      </c>
      <c r="U491" t="s">
        <v>92</v>
      </c>
      <c r="V491" t="s">
        <v>26</v>
      </c>
      <c r="X491" t="s">
        <v>92</v>
      </c>
      <c r="Z491" t="s">
        <v>92</v>
      </c>
      <c r="AA491" t="s">
        <v>92</v>
      </c>
      <c r="AB491" t="s">
        <v>92</v>
      </c>
    </row>
    <row r="492" spans="3:28">
      <c r="C492" t="s">
        <v>26</v>
      </c>
      <c r="H492" t="s">
        <v>92</v>
      </c>
      <c r="K492" t="s">
        <v>92</v>
      </c>
      <c r="L492" t="s">
        <v>103</v>
      </c>
      <c r="M492" t="s">
        <v>92</v>
      </c>
      <c r="N492" t="s">
        <v>92</v>
      </c>
      <c r="O492" t="s">
        <v>92</v>
      </c>
      <c r="Q492" t="s">
        <v>92</v>
      </c>
      <c r="U492" t="s">
        <v>92</v>
      </c>
      <c r="V492" t="s">
        <v>26</v>
      </c>
      <c r="X492" t="s">
        <v>92</v>
      </c>
      <c r="Z492" t="s">
        <v>92</v>
      </c>
      <c r="AA492" t="s">
        <v>92</v>
      </c>
      <c r="AB492" t="s">
        <v>92</v>
      </c>
    </row>
    <row r="493" spans="3:28">
      <c r="C493" t="s">
        <v>26</v>
      </c>
      <c r="H493" t="s">
        <v>92</v>
      </c>
      <c r="K493" t="s">
        <v>92</v>
      </c>
      <c r="L493" t="s">
        <v>103</v>
      </c>
      <c r="M493" t="s">
        <v>92</v>
      </c>
      <c r="N493" t="s">
        <v>92</v>
      </c>
      <c r="O493" t="s">
        <v>92</v>
      </c>
      <c r="Q493" t="s">
        <v>92</v>
      </c>
      <c r="U493" t="s">
        <v>92</v>
      </c>
      <c r="V493" t="s">
        <v>26</v>
      </c>
      <c r="X493" t="s">
        <v>92</v>
      </c>
      <c r="Z493" t="s">
        <v>92</v>
      </c>
      <c r="AA493" t="s">
        <v>92</v>
      </c>
      <c r="AB493" t="s">
        <v>92</v>
      </c>
    </row>
    <row r="494" spans="3:28">
      <c r="C494" t="s">
        <v>26</v>
      </c>
      <c r="H494" t="s">
        <v>92</v>
      </c>
      <c r="K494" t="s">
        <v>92</v>
      </c>
      <c r="L494" t="s">
        <v>103</v>
      </c>
      <c r="M494" t="s">
        <v>92</v>
      </c>
      <c r="N494" t="s">
        <v>92</v>
      </c>
      <c r="O494" t="s">
        <v>92</v>
      </c>
      <c r="Q494" t="s">
        <v>92</v>
      </c>
      <c r="U494" t="s">
        <v>92</v>
      </c>
      <c r="V494" t="s">
        <v>26</v>
      </c>
      <c r="X494" t="s">
        <v>92</v>
      </c>
      <c r="Z494" t="s">
        <v>92</v>
      </c>
      <c r="AA494" t="s">
        <v>92</v>
      </c>
      <c r="AB494" t="s">
        <v>92</v>
      </c>
    </row>
    <row r="495" spans="3:28">
      <c r="C495" t="s">
        <v>26</v>
      </c>
      <c r="H495" t="s">
        <v>92</v>
      </c>
      <c r="K495" t="s">
        <v>92</v>
      </c>
      <c r="L495" t="s">
        <v>103</v>
      </c>
      <c r="M495" t="s">
        <v>92</v>
      </c>
      <c r="N495" t="s">
        <v>92</v>
      </c>
      <c r="O495" t="s">
        <v>92</v>
      </c>
      <c r="Q495" t="s">
        <v>92</v>
      </c>
      <c r="U495" t="s">
        <v>92</v>
      </c>
      <c r="V495" t="s">
        <v>26</v>
      </c>
      <c r="X495" t="s">
        <v>92</v>
      </c>
      <c r="Z495" t="s">
        <v>92</v>
      </c>
      <c r="AA495" t="s">
        <v>92</v>
      </c>
      <c r="AB495" t="s">
        <v>92</v>
      </c>
    </row>
    <row r="496" spans="3:28">
      <c r="C496" t="s">
        <v>26</v>
      </c>
      <c r="H496" t="s">
        <v>92</v>
      </c>
      <c r="K496" t="s">
        <v>92</v>
      </c>
      <c r="L496" t="s">
        <v>103</v>
      </c>
      <c r="M496" t="s">
        <v>92</v>
      </c>
      <c r="N496" t="s">
        <v>92</v>
      </c>
      <c r="O496" t="s">
        <v>92</v>
      </c>
      <c r="Q496" t="s">
        <v>92</v>
      </c>
      <c r="U496" t="s">
        <v>92</v>
      </c>
      <c r="V496" t="s">
        <v>26</v>
      </c>
      <c r="X496" t="s">
        <v>92</v>
      </c>
      <c r="Z496" t="s">
        <v>92</v>
      </c>
      <c r="AA496" t="s">
        <v>92</v>
      </c>
      <c r="AB496" t="s">
        <v>92</v>
      </c>
    </row>
    <row r="497" spans="3:28">
      <c r="C497" t="s">
        <v>26</v>
      </c>
      <c r="H497" t="s">
        <v>92</v>
      </c>
      <c r="K497" t="s">
        <v>92</v>
      </c>
      <c r="L497" t="s">
        <v>103</v>
      </c>
      <c r="M497" t="s">
        <v>92</v>
      </c>
      <c r="N497" t="s">
        <v>92</v>
      </c>
      <c r="O497" t="s">
        <v>92</v>
      </c>
      <c r="Q497" t="s">
        <v>92</v>
      </c>
      <c r="U497" t="s">
        <v>92</v>
      </c>
      <c r="V497" t="s">
        <v>26</v>
      </c>
      <c r="X497" t="s">
        <v>92</v>
      </c>
      <c r="Z497" t="s">
        <v>92</v>
      </c>
      <c r="AA497" t="s">
        <v>92</v>
      </c>
      <c r="AB497" t="s">
        <v>92</v>
      </c>
    </row>
    <row r="498" spans="3:28">
      <c r="C498" t="s">
        <v>26</v>
      </c>
      <c r="H498" t="s">
        <v>92</v>
      </c>
      <c r="K498" t="s">
        <v>92</v>
      </c>
      <c r="L498" t="s">
        <v>103</v>
      </c>
      <c r="M498" t="s">
        <v>92</v>
      </c>
      <c r="N498" t="s">
        <v>92</v>
      </c>
      <c r="O498" t="s">
        <v>92</v>
      </c>
      <c r="Q498" t="s">
        <v>92</v>
      </c>
      <c r="U498" t="s">
        <v>92</v>
      </c>
      <c r="V498" t="s">
        <v>26</v>
      </c>
      <c r="X498" t="s">
        <v>92</v>
      </c>
      <c r="Z498" t="s">
        <v>92</v>
      </c>
      <c r="AA498" t="s">
        <v>92</v>
      </c>
      <c r="AB498" t="s">
        <v>92</v>
      </c>
    </row>
    <row r="499" spans="3:28">
      <c r="C499" t="s">
        <v>26</v>
      </c>
      <c r="H499" t="s">
        <v>92</v>
      </c>
      <c r="K499" t="s">
        <v>92</v>
      </c>
      <c r="L499" t="s">
        <v>103</v>
      </c>
      <c r="M499" t="s">
        <v>92</v>
      </c>
      <c r="N499" t="s">
        <v>92</v>
      </c>
      <c r="O499" t="s">
        <v>92</v>
      </c>
      <c r="Q499" t="s">
        <v>92</v>
      </c>
      <c r="U499" t="s">
        <v>92</v>
      </c>
      <c r="V499" t="s">
        <v>26</v>
      </c>
      <c r="X499" t="s">
        <v>92</v>
      </c>
      <c r="Z499" t="s">
        <v>92</v>
      </c>
      <c r="AA499" t="s">
        <v>92</v>
      </c>
      <c r="AB499" t="s">
        <v>92</v>
      </c>
    </row>
    <row r="500" spans="3:28">
      <c r="C500" t="s">
        <v>26</v>
      </c>
      <c r="H500" t="s">
        <v>92</v>
      </c>
      <c r="K500" t="s">
        <v>92</v>
      </c>
      <c r="L500" t="s">
        <v>103</v>
      </c>
      <c r="M500" t="s">
        <v>92</v>
      </c>
      <c r="N500" t="s">
        <v>92</v>
      </c>
      <c r="O500" t="s">
        <v>92</v>
      </c>
      <c r="Q500" t="s">
        <v>92</v>
      </c>
      <c r="U500" t="s">
        <v>92</v>
      </c>
      <c r="V500" t="s">
        <v>26</v>
      </c>
      <c r="X500" t="s">
        <v>92</v>
      </c>
      <c r="Z500" t="s">
        <v>92</v>
      </c>
      <c r="AA500" t="s">
        <v>92</v>
      </c>
      <c r="AB500" t="s">
        <v>92</v>
      </c>
    </row>
    <row r="501" spans="3:28">
      <c r="C501" t="s">
        <v>26</v>
      </c>
      <c r="H501" t="s">
        <v>92</v>
      </c>
      <c r="K501" t="s">
        <v>92</v>
      </c>
      <c r="L501" t="s">
        <v>103</v>
      </c>
      <c r="M501" t="s">
        <v>92</v>
      </c>
      <c r="N501" t="s">
        <v>92</v>
      </c>
      <c r="O501" t="s">
        <v>92</v>
      </c>
      <c r="Q501" t="s">
        <v>92</v>
      </c>
      <c r="U501" t="s">
        <v>92</v>
      </c>
      <c r="V501" t="s">
        <v>26</v>
      </c>
      <c r="X501" t="s">
        <v>92</v>
      </c>
      <c r="Z501" t="s">
        <v>92</v>
      </c>
      <c r="AA501" t="s">
        <v>92</v>
      </c>
      <c r="AB501" t="s">
        <v>92</v>
      </c>
    </row>
  </sheetData>
  <mergeCells count="5">
    <mergeCell ref="B1:F2"/>
    <mergeCell ref="C4:C5"/>
    <mergeCell ref="G1:J2"/>
    <mergeCell ref="K1:Q2"/>
    <mergeCell ref="R1:AB2"/>
  </mergeCells>
  <conditionalFormatting sqref="C6:C10001">
    <cfRule type="cellIs" dxfId="211" priority="1" operator="equal">
      <formula>"Escribí o elegí un valor"</formula>
    </cfRule>
  </conditionalFormatting>
  <conditionalFormatting sqref="H6:H10001">
    <cfRule type="cellIs" dxfId="210" priority="2" operator="equal">
      <formula>"Seleccionar"</formula>
    </cfRule>
  </conditionalFormatting>
  <conditionalFormatting sqref="K6:K10001">
    <cfRule type="cellIs" dxfId="209" priority="3" operator="equal">
      <formula>"Seleccionar"</formula>
    </cfRule>
  </conditionalFormatting>
  <conditionalFormatting sqref="L6:L10001">
    <cfRule type="cellIs" priority="4" operator="equal">
      <formula>"Mercado Envíos"</formula>
    </cfRule>
  </conditionalFormatting>
  <conditionalFormatting sqref="M6:M10001">
    <cfRule type="cellIs" dxfId="208" priority="5" operator="equal">
      <formula>"Seleccionar"</formula>
    </cfRule>
  </conditionalFormatting>
  <conditionalFormatting sqref="N6:N10001">
    <cfRule type="cellIs" dxfId="207" priority="6" operator="equal">
      <formula>"Seleccionar"</formula>
    </cfRule>
  </conditionalFormatting>
  <conditionalFormatting sqref="O6:O10001">
    <cfRule type="cellIs" dxfId="206" priority="7" operator="equal">
      <formula>"Seleccionar"</formula>
    </cfRule>
  </conditionalFormatting>
  <conditionalFormatting sqref="Q6:Q10001">
    <cfRule type="cellIs" dxfId="205" priority="8" operator="equal">
      <formula>"Seleccionar"</formula>
    </cfRule>
  </conditionalFormatting>
  <conditionalFormatting sqref="U6:U10001">
    <cfRule type="cellIs" dxfId="204" priority="9" operator="equal">
      <formula>"Seleccionar"</formula>
    </cfRule>
  </conditionalFormatting>
  <conditionalFormatting sqref="V6:V10001">
    <cfRule type="cellIs" dxfId="203" priority="10" operator="equal">
      <formula>"Escribí o elegí un valor"</formula>
    </cfRule>
  </conditionalFormatting>
  <conditionalFormatting sqref="X6:X10001">
    <cfRule type="cellIs" dxfId="202" priority="11" operator="equal">
      <formula>"Seleccionar"</formula>
    </cfRule>
  </conditionalFormatting>
  <conditionalFormatting sqref="Z6:Z10001">
    <cfRule type="cellIs" dxfId="201" priority="12" operator="equal">
      <formula>"Seleccionar"</formula>
    </cfRule>
  </conditionalFormatting>
  <conditionalFormatting sqref="AA6:AA10001">
    <cfRule type="cellIs" dxfId="200" priority="13" operator="equal">
      <formula>"Seleccionar"</formula>
    </cfRule>
  </conditionalFormatting>
  <conditionalFormatting sqref="AB6:AB10001">
    <cfRule type="cellIs" dxfId="199" priority="14"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allowBlank="1" showInputMessage="1" sqref="T6:T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D5" r:id="rId1"/>
    <hyperlink ref="D6" r:id="rId2" display="https://rerda.com/imagenes/esposas/8503012/1.jpg,https://rerda.com/img/meli/placa1.jpeg,https://rerda.com/img/meli/placa2.jpeg,https://rerda.com/img/meli/placa3.jpeg,https://rerda.com/img/meli/placa4.jpeg,https://rerda.com/img/meli/placa5.jpeg"/>
    <hyperlink ref="J6" r:id="rId3"/>
  </hyperlinks>
  <pageMargins left="0.7" right="0.7" top="0.75" bottom="0.75" header="0.3" footer="0.3"/>
  <ignoredErrors>
    <ignoredError sqref="A7:A10001 B7:B10001 C7:C10001 D7:D10001 E7:E10001 H7:H10001 I7:I10001 J7:J10001 K7:K10001 L6:L10001 M7:M10001 N7:N10001 O7:O10001 Q7:Q10001 R7:R10001 S7:S10001 U7:U10001 V7:V10001 X7:X10001 Z7:Z10001 AA7:AA10001 AB7:AB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x14:formula1>
            <xm:f>'extra info'!$A$128:$AZ$128</xm:f>
          </x14:formula1>
          <xm:sqref>C6:C10001</xm:sqref>
        </x14:dataValidation>
        <x14:dataValidation type="list" allowBlank="1" showInputMessage="1" showErrorMessage="1">
          <x14:formula1>
            <xm:f>'extra info'!$A$129:$C$129</xm:f>
          </x14:formula1>
          <xm:sqref>H6:H10001</xm:sqref>
        </x14:dataValidation>
        <x14:dataValidation type="list" allowBlank="1" showInputMessage="1" showErrorMessage="1">
          <x14:formula1>
            <xm:f>'extra info'!$A$130:$C$130</xm:f>
          </x14:formula1>
          <xm:sqref>K6:K10001</xm:sqref>
        </x14:dataValidation>
        <x14:dataValidation type="list" allowBlank="1" showInputMessage="1" showErrorMessage="1">
          <x14:formula1>
            <xm:f>'extra info'!$A$131:$A$131</xm:f>
          </x14:formula1>
          <xm:sqref>L6:L10001</xm:sqref>
        </x14:dataValidation>
        <x14:dataValidation type="list" allowBlank="1" showInputMessage="1" showErrorMessage="1">
          <x14:formula1>
            <xm:f>'extra info'!$A$132:$C$132</xm:f>
          </x14:formula1>
          <xm:sqref>M6:M10001</xm:sqref>
        </x14:dataValidation>
        <x14:dataValidation type="list" allowBlank="1" showInputMessage="1" showErrorMessage="1">
          <x14:formula1>
            <xm:f>'extra info'!$A$133:$C$133</xm:f>
          </x14:formula1>
          <xm:sqref>N6:N10001</xm:sqref>
        </x14:dataValidation>
        <x14:dataValidation type="list" allowBlank="1" showInputMessage="1" showErrorMessage="1">
          <x14:formula1>
            <xm:f>'extra info'!$A$134:$D$134</xm:f>
          </x14:formula1>
          <xm:sqref>O6:O10001</xm:sqref>
        </x14:dataValidation>
        <x14:dataValidation type="list" allowBlank="1" showInputMessage="1" showErrorMessage="1">
          <x14:formula1>
            <xm:f>'extra info'!$A$135:$D$135</xm:f>
          </x14:formula1>
          <xm:sqref>Q6:Q10001</xm:sqref>
        </x14:dataValidation>
        <x14:dataValidation type="list" allowBlank="1" showInputMessage="1" showErrorMessage="1">
          <x14:formula1>
            <xm:f>'extra info'!$A$136:$C$136</xm:f>
          </x14:formula1>
          <xm:sqref>U6:U10001</xm:sqref>
        </x14:dataValidation>
        <x14:dataValidation type="list" allowBlank="1" showInputMessage="1">
          <x14:formula1>
            <xm:f>'extra info'!$A$137:$C$137</xm:f>
          </x14:formula1>
          <xm:sqref>V6:V10001</xm:sqref>
        </x14:dataValidation>
        <x14:dataValidation type="list" allowBlank="1" showInputMessage="1" showErrorMessage="1">
          <x14:formula1>
            <xm:f>'extra info'!$A$138:$C$138</xm:f>
          </x14:formula1>
          <xm:sqref>X6:X10001</xm:sqref>
        </x14:dataValidation>
        <x14:dataValidation type="list" allowBlank="1" showInputMessage="1" showErrorMessage="1">
          <x14:formula1>
            <xm:f>'extra info'!$A$139:$C$139</xm:f>
          </x14:formula1>
          <xm:sqref>Z6:Z10001</xm:sqref>
        </x14:dataValidation>
        <x14:dataValidation type="list" allowBlank="1" showInputMessage="1" showErrorMessage="1">
          <x14:formula1>
            <xm:f>'extra info'!$A$140:$C$140</xm:f>
          </x14:formula1>
          <xm:sqref>AA6:AA10001</xm:sqref>
        </x14:dataValidation>
        <x14:dataValidation type="list" allowBlank="1" showInputMessage="1" showErrorMessage="1">
          <x14:formula1>
            <xm:f>'extra info'!$A$141:$C$141</xm:f>
          </x14:formula1>
          <xm:sqref>AB6:AB10001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Ayuda</vt:lpstr>
      <vt:lpstr>Bolsos y Mochilas Tácticas</vt:lpstr>
      <vt:lpstr>Borceguies</vt:lpstr>
      <vt:lpstr>Camperas, Tapados y Trenchs</vt:lpstr>
      <vt:lpstr>Camperas y Chaquetas</vt:lpstr>
      <vt:lpstr>Chalecos Tácticos</vt:lpstr>
      <vt:lpstr>Cintos Tácticos</vt:lpstr>
      <vt:lpstr>Esposas Policiales</vt:lpstr>
      <vt:lpstr>Kits Tácticos</vt:lpstr>
      <vt:lpstr>Musleras Tácticas</vt:lpstr>
      <vt:lpstr>Pantalones, Jeans y Joggings</vt:lpstr>
      <vt:lpstr>Pantalones Militares</vt:lpstr>
      <vt:lpstr>Pistoleras</vt:lpstr>
      <vt:lpstr>Remeras, Musculosas y Chombas</vt:lpstr>
      <vt:lpstr>Riñoneras</vt:lpstr>
      <vt:lpstr>Legales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EDGARD</cp:lastModifiedBy>
  <dcterms:modified xsi:type="dcterms:W3CDTF">2021-06-01T19:49:32Z</dcterms:modified>
</cp:coreProperties>
</file>