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ropbox/My Mac (Owners-MacBook-Air.local)/Documents/TAMUCC/Masters/Data files/"/>
    </mc:Choice>
  </mc:AlternateContent>
  <xr:revisionPtr revIDLastSave="0" documentId="13_ncr:1_{5CDA5101-40DA-D44A-873B-5DFF3CF6EB86}" xr6:coauthVersionLast="46" xr6:coauthVersionMax="46" xr10:uidLastSave="{00000000-0000-0000-0000-000000000000}"/>
  <bookViews>
    <workbookView xWindow="1700" yWindow="460" windowWidth="25600" windowHeight="14280" xr2:uid="{D9D6F5E9-25FC-4246-AB85-2DD3751B97ED}"/>
  </bookViews>
  <sheets>
    <sheet name="juveniles" sheetId="1" r:id="rId1"/>
    <sheet name="larva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6" i="2" l="1"/>
  <c r="Q66" i="2"/>
  <c r="R50" i="2"/>
  <c r="Q50" i="2"/>
  <c r="R34" i="2"/>
  <c r="Q34" i="2"/>
  <c r="R18" i="2"/>
  <c r="Q18" i="2"/>
  <c r="R2" i="2"/>
  <c r="Q2" i="2"/>
  <c r="O66" i="2"/>
  <c r="N66" i="2"/>
  <c r="O50" i="2"/>
  <c r="N50" i="2"/>
  <c r="O34" i="2"/>
  <c r="N34" i="2"/>
  <c r="O18" i="2"/>
  <c r="N18" i="2"/>
  <c r="O2" i="2"/>
  <c r="N2" i="2"/>
  <c r="L66" i="2"/>
  <c r="K66" i="2"/>
  <c r="L50" i="2"/>
  <c r="K50" i="2"/>
  <c r="L34" i="2"/>
  <c r="K34" i="2"/>
  <c r="L18" i="2"/>
  <c r="K18" i="2"/>
  <c r="L2" i="2"/>
  <c r="K2" i="2"/>
  <c r="I66" i="2"/>
  <c r="H66" i="2"/>
  <c r="I50" i="2"/>
  <c r="H50" i="2"/>
  <c r="I34" i="2"/>
  <c r="H34" i="2"/>
  <c r="I18" i="2"/>
  <c r="H18" i="2"/>
  <c r="I2" i="2"/>
  <c r="H2" i="2"/>
  <c r="E18" i="2"/>
  <c r="F2" i="2"/>
  <c r="E2" i="2"/>
  <c r="F66" i="2"/>
  <c r="E66" i="2"/>
  <c r="F50" i="2"/>
  <c r="E50" i="2"/>
  <c r="F34" i="2"/>
  <c r="E34" i="2"/>
  <c r="F18" i="2"/>
  <c r="R66" i="1"/>
  <c r="R50" i="1"/>
  <c r="R34" i="1"/>
  <c r="R18" i="1"/>
  <c r="R2" i="1"/>
  <c r="O66" i="1"/>
  <c r="O50" i="1"/>
  <c r="O34" i="1"/>
  <c r="O18" i="1"/>
  <c r="O2" i="1"/>
  <c r="L34" i="1"/>
  <c r="L66" i="1"/>
  <c r="L50" i="1"/>
  <c r="L18" i="1"/>
  <c r="L2" i="1"/>
  <c r="I50" i="1"/>
  <c r="I66" i="1"/>
  <c r="I34" i="1"/>
  <c r="I18" i="1"/>
  <c r="I2" i="1"/>
  <c r="F66" i="1"/>
  <c r="F50" i="1"/>
  <c r="F34" i="1"/>
  <c r="F18" i="1"/>
  <c r="F2" i="1"/>
  <c r="Q66" i="1"/>
  <c r="N66" i="1"/>
  <c r="K66" i="1"/>
  <c r="H66" i="1"/>
  <c r="E66" i="1"/>
  <c r="Q50" i="1"/>
  <c r="N50" i="1"/>
  <c r="K50" i="1"/>
  <c r="H50" i="1"/>
  <c r="E50" i="1"/>
  <c r="Q34" i="1"/>
  <c r="N34" i="1"/>
  <c r="K34" i="1"/>
  <c r="H34" i="1"/>
  <c r="E34" i="1"/>
  <c r="Q2" i="1"/>
  <c r="N18" i="1"/>
  <c r="Q18" i="1"/>
  <c r="K18" i="1"/>
  <c r="H18" i="1"/>
  <c r="E18" i="1"/>
  <c r="N2" i="1"/>
  <c r="K2" i="1"/>
  <c r="H2" i="1"/>
  <c r="E2" i="1"/>
</calcChain>
</file>

<file path=xl/sharedStrings.xml><?xml version="1.0" encoding="utf-8"?>
<sst xmlns="http://schemas.openxmlformats.org/spreadsheetml/2006/main" count="418" uniqueCount="76">
  <si>
    <t>Microvilli Length</t>
  </si>
  <si>
    <t>A</t>
  </si>
  <si>
    <t>B</t>
  </si>
  <si>
    <t>C</t>
  </si>
  <si>
    <t>D</t>
  </si>
  <si>
    <t>E</t>
  </si>
  <si>
    <t>mucus color grade</t>
  </si>
  <si>
    <t>1A</t>
  </si>
  <si>
    <t>2A</t>
  </si>
  <si>
    <t>3A</t>
  </si>
  <si>
    <t>4A</t>
  </si>
  <si>
    <t>5A</t>
  </si>
  <si>
    <t>1B</t>
  </si>
  <si>
    <t>2B</t>
  </si>
  <si>
    <t>3B</t>
  </si>
  <si>
    <t>4B</t>
  </si>
  <si>
    <t>5B</t>
  </si>
  <si>
    <t>1C</t>
  </si>
  <si>
    <t>2C</t>
  </si>
  <si>
    <t>3C</t>
  </si>
  <si>
    <t>4C</t>
  </si>
  <si>
    <t>5C</t>
  </si>
  <si>
    <t>1D</t>
  </si>
  <si>
    <t>2D</t>
  </si>
  <si>
    <t>3D</t>
  </si>
  <si>
    <t>4D</t>
  </si>
  <si>
    <t>5D</t>
  </si>
  <si>
    <t>1E</t>
  </si>
  <si>
    <t>2E</t>
  </si>
  <si>
    <t>3E</t>
  </si>
  <si>
    <t>4E</t>
  </si>
  <si>
    <t>5E</t>
  </si>
  <si>
    <t>no recruitment</t>
  </si>
  <si>
    <t>minor recruitment</t>
  </si>
  <si>
    <t>#leukocytes</t>
  </si>
  <si>
    <t>21-30</t>
  </si>
  <si>
    <t>1-10</t>
  </si>
  <si>
    <t>11-20</t>
  </si>
  <si>
    <t>&gt;30</t>
  </si>
  <si>
    <t>definite recruitment</t>
  </si>
  <si>
    <t>significant inflammation</t>
  </si>
  <si>
    <t>severe inflammation</t>
  </si>
  <si>
    <t>inflammation grade</t>
  </si>
  <si>
    <t>0=pure black</t>
  </si>
  <si>
    <t>255=pure white</t>
  </si>
  <si>
    <t xml:space="preserve">8bit grayscale </t>
  </si>
  <si>
    <t>Sample ID</t>
  </si>
  <si>
    <t>Conc.</t>
  </si>
  <si>
    <t>Replicate</t>
  </si>
  <si>
    <t>Microvilli Width</t>
  </si>
  <si>
    <t>Goblet Cell #</t>
  </si>
  <si>
    <t>Mucus pH</t>
  </si>
  <si>
    <t>Inflammation</t>
  </si>
  <si>
    <t>Mean</t>
  </si>
  <si>
    <t>sd</t>
  </si>
  <si>
    <t>Concentration</t>
  </si>
  <si>
    <t>sd microvilli width</t>
  </si>
  <si>
    <t>sd microvilli length</t>
  </si>
  <si>
    <t>mean goblet cell #</t>
  </si>
  <si>
    <t>sd goblet cell #</t>
  </si>
  <si>
    <t>mean mucus pH</t>
  </si>
  <si>
    <t>sd mucus pH</t>
  </si>
  <si>
    <t>mean inflammation</t>
  </si>
  <si>
    <t>sd inflammation</t>
  </si>
  <si>
    <t>Control</t>
  </si>
  <si>
    <t>Mean microvilli length</t>
  </si>
  <si>
    <t>mean microvilli width</t>
  </si>
  <si>
    <t>Age</t>
  </si>
  <si>
    <t>Juvenile</t>
  </si>
  <si>
    <t>Juveniles</t>
  </si>
  <si>
    <t>Larvae</t>
  </si>
  <si>
    <t>MV W</t>
  </si>
  <si>
    <t>MV L</t>
  </si>
  <si>
    <t>GC #</t>
  </si>
  <si>
    <t xml:space="preserve">mucus pH </t>
  </si>
  <si>
    <t>inflamm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</si>
</sst>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FF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Sheet1!$D$7:$D$11</c:f>
                <c:numCache>
                  <c:formatCode>General</c:formatCode>
                  <c:ptCount val="5"/>
                  <c:pt idx="0">
                    <c:v>7.412987316351022</c:v>
                  </c:pt>
                  <c:pt idx="1">
                    <c:v>9.3630479367921016</c:v>
                  </c:pt>
                  <c:pt idx="2">
                    <c:v>6.1929299166372793</c:v>
                  </c:pt>
                  <c:pt idx="3">
                    <c:v>6.8292089760158392</c:v>
                  </c:pt>
                  <c:pt idx="4">
                    <c:v>6.9816084925221382</c:v>
                  </c:pt>
                </c:numCache>
              </c:numRef>
            </c:plus>
            <c:minus>
              <c:numRef>
                <c:f>Sheet1!$D$7:$D$11</c:f>
                <c:numCache>
                  <c:formatCode>General</c:formatCode>
                  <c:ptCount val="5"/>
                  <c:pt idx="0">
                    <c:v>7.412987316351022</c:v>
                  </c:pt>
                  <c:pt idx="1">
                    <c:v>9.3630479367921016</c:v>
                  </c:pt>
                  <c:pt idx="2">
                    <c:v>6.1929299166372793</c:v>
                  </c:pt>
                  <c:pt idx="3">
                    <c:v>6.8292089760158392</c:v>
                  </c:pt>
                  <c:pt idx="4">
                    <c:v>6.9816084925221382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49.333333333333336</c:v>
                </c:pt>
                <c:pt idx="1">
                  <c:v>49.666666666666664</c:v>
                </c:pt>
                <c:pt idx="2">
                  <c:v>49.93333333333333</c:v>
                </c:pt>
                <c:pt idx="3">
                  <c:v>50.733333333333334</c:v>
                </c:pt>
                <c:pt idx="4">
                  <c:v>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B147-95E7-4B30EDD2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Microplastic</a:t>
                </a:r>
                <a:r>
                  <a:rPr lang="en-US" baseline="0"/>
                  <a:t> Exposure Group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4600475526768872"/>
              <c:y val="0.8989932105663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Sheet1!$L$2:$L$6</c:f>
                <c:numCache>
                  <c:formatCode>General</c:formatCode>
                  <c:ptCount val="5"/>
                  <c:pt idx="0">
                    <c:v>0.45773770821706344</c:v>
                  </c:pt>
                  <c:pt idx="1">
                    <c:v>0.45773770821706344</c:v>
                  </c:pt>
                  <c:pt idx="2">
                    <c:v>0.61721339984836754</c:v>
                  </c:pt>
                  <c:pt idx="3">
                    <c:v>0.61721339984836754</c:v>
                  </c:pt>
                  <c:pt idx="4">
                    <c:v>0.56061191058138804</c:v>
                  </c:pt>
                </c:numCache>
              </c:numRef>
            </c:plus>
            <c:minus>
              <c:numRef>
                <c:f>Sheet1!$L$2:$L$6</c:f>
                <c:numCache>
                  <c:formatCode>General</c:formatCode>
                  <c:ptCount val="5"/>
                  <c:pt idx="0">
                    <c:v>0.45773770821706344</c:v>
                  </c:pt>
                  <c:pt idx="1">
                    <c:v>0.45773770821706344</c:v>
                  </c:pt>
                  <c:pt idx="2">
                    <c:v>0.61721339984836754</c:v>
                  </c:pt>
                  <c:pt idx="3">
                    <c:v>0.61721339984836754</c:v>
                  </c:pt>
                  <c:pt idx="4">
                    <c:v>0.56061191058138804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1.2666666666666666</c:v>
                </c:pt>
                <c:pt idx="1">
                  <c:v>1.2666666666666666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FA4C-B1FB-33515AB7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inflammation </a:t>
                </a:r>
              </a:p>
              <a:p>
                <a:pPr>
                  <a:defRPr/>
                </a:pPr>
                <a:r>
                  <a:rPr lang="en-US" baseline="0"/>
                  <a:t>(scale 0-4)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Sheet1!$F$7:$F$11</c:f>
                <c:numCache>
                  <c:formatCode>General</c:formatCode>
                  <c:ptCount val="5"/>
                  <c:pt idx="0">
                    <c:v>8.748877479017354</c:v>
                  </c:pt>
                  <c:pt idx="1">
                    <c:v>7.5611790463808406</c:v>
                  </c:pt>
                  <c:pt idx="2">
                    <c:v>9.017443413422999</c:v>
                  </c:pt>
                  <c:pt idx="3">
                    <c:v>7.0932563547559608</c:v>
                  </c:pt>
                  <c:pt idx="4">
                    <c:v>8.9266855151122115</c:v>
                  </c:pt>
                </c:numCache>
              </c:numRef>
            </c:plus>
            <c:minus>
              <c:numRef>
                <c:f>Sheet1!$F$7:$F$11</c:f>
                <c:numCache>
                  <c:formatCode>General</c:formatCode>
                  <c:ptCount val="5"/>
                  <c:pt idx="0">
                    <c:v>8.748877479017354</c:v>
                  </c:pt>
                  <c:pt idx="1">
                    <c:v>7.5611790463808406</c:v>
                  </c:pt>
                  <c:pt idx="2">
                    <c:v>9.017443413422999</c:v>
                  </c:pt>
                  <c:pt idx="3">
                    <c:v>7.0932563547559608</c:v>
                  </c:pt>
                  <c:pt idx="4">
                    <c:v>8.9266855151122115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40.4</c:v>
                </c:pt>
                <c:pt idx="1">
                  <c:v>42.8</c:v>
                </c:pt>
                <c:pt idx="2">
                  <c:v>40.799999999999997</c:v>
                </c:pt>
                <c:pt idx="3">
                  <c:v>42.8</c:v>
                </c:pt>
                <c:pt idx="4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D-C84E-88D5-A1E8FA6ED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Sheet1!$H$7:$H$11</c:f>
                <c:numCache>
                  <c:formatCode>General</c:formatCode>
                  <c:ptCount val="5"/>
                  <c:pt idx="0">
                    <c:v>2.0862360730226466</c:v>
                  </c:pt>
                  <c:pt idx="1">
                    <c:v>2.3603873774083293</c:v>
                  </c:pt>
                  <c:pt idx="2">
                    <c:v>1.7237832147426693</c:v>
                  </c:pt>
                  <c:pt idx="3">
                    <c:v>1.6388149028228556</c:v>
                  </c:pt>
                  <c:pt idx="4">
                    <c:v>1.8695555876298773</c:v>
                  </c:pt>
                </c:numCache>
              </c:numRef>
            </c:plus>
            <c:minus>
              <c:numRef>
                <c:f>Sheet1!$H$7:$H$11</c:f>
                <c:numCache>
                  <c:formatCode>General</c:formatCode>
                  <c:ptCount val="5"/>
                  <c:pt idx="0">
                    <c:v>2.0862360730226466</c:v>
                  </c:pt>
                  <c:pt idx="1">
                    <c:v>2.3603873774083293</c:v>
                  </c:pt>
                  <c:pt idx="2">
                    <c:v>1.7237832147426693</c:v>
                  </c:pt>
                  <c:pt idx="3">
                    <c:v>1.6388149028228556</c:v>
                  </c:pt>
                  <c:pt idx="4">
                    <c:v>1.8695555876298773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Sheet1!$G$7:$G$11</c:f>
              <c:numCache>
                <c:formatCode>General</c:formatCode>
                <c:ptCount val="5"/>
                <c:pt idx="0">
                  <c:v>4.2666666666666666</c:v>
                </c:pt>
                <c:pt idx="1">
                  <c:v>4</c:v>
                </c:pt>
                <c:pt idx="2">
                  <c:v>3.4</c:v>
                </c:pt>
                <c:pt idx="3">
                  <c:v>3.4</c:v>
                </c:pt>
                <c:pt idx="4">
                  <c:v>3.7333333333333334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2-B249-B09F-27455102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Goblet cells</a:t>
                </a:r>
                <a:r>
                  <a:rPr lang="en-US" baseline="0"/>
                  <a:t> per microvilli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Sheet1!$J$7:$J$11</c:f>
                <c:numCache>
                  <c:formatCode>General</c:formatCode>
                  <c:ptCount val="5"/>
                  <c:pt idx="0">
                    <c:v>18.931706838252172</c:v>
                  </c:pt>
                  <c:pt idx="1">
                    <c:v>14.351704727015136</c:v>
                  </c:pt>
                  <c:pt idx="2">
                    <c:v>19.049559424976628</c:v>
                  </c:pt>
                  <c:pt idx="3">
                    <c:v>17.717895177582765</c:v>
                  </c:pt>
                  <c:pt idx="4">
                    <c:v>10.57084940498431</c:v>
                  </c:pt>
                </c:numCache>
              </c:numRef>
            </c:plus>
            <c:minus>
              <c:numRef>
                <c:f>Sheet1!$J$7:$J$11</c:f>
                <c:numCache>
                  <c:formatCode>General</c:formatCode>
                  <c:ptCount val="5"/>
                  <c:pt idx="0">
                    <c:v>18.931706838252172</c:v>
                  </c:pt>
                  <c:pt idx="1">
                    <c:v>14.351704727015136</c:v>
                  </c:pt>
                  <c:pt idx="2">
                    <c:v>19.049559424976628</c:v>
                  </c:pt>
                  <c:pt idx="3">
                    <c:v>17.717895177582765</c:v>
                  </c:pt>
                  <c:pt idx="4">
                    <c:v>10.57084940498431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Sheet1!$I$7:$I$11</c:f>
              <c:numCache>
                <c:formatCode>General</c:formatCode>
                <c:ptCount val="5"/>
                <c:pt idx="0">
                  <c:v>140.13333333333333</c:v>
                </c:pt>
                <c:pt idx="1">
                  <c:v>144.4</c:v>
                </c:pt>
                <c:pt idx="2">
                  <c:v>142.19999999999999</c:v>
                </c:pt>
                <c:pt idx="3">
                  <c:v>144.06666666666666</c:v>
                </c:pt>
                <c:pt idx="4">
                  <c:v>146.19999999999999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1A-C542-9CA2-AC5B2FEB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8-bit grayscle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Sheet1!$L$7:$L$11</c:f>
                <c:numCache>
                  <c:formatCode>General</c:formatCode>
                  <c:ptCount val="5"/>
                  <c:pt idx="0">
                    <c:v>0.59361683970466372</c:v>
                  </c:pt>
                  <c:pt idx="1">
                    <c:v>0.7559289460184544</c:v>
                  </c:pt>
                  <c:pt idx="2">
                    <c:v>0.7745966692414834</c:v>
                  </c:pt>
                  <c:pt idx="3">
                    <c:v>0.7559289460184544</c:v>
                  </c:pt>
                  <c:pt idx="4">
                    <c:v>0.70373155054899683</c:v>
                  </c:pt>
                </c:numCache>
              </c:numRef>
            </c:plus>
            <c:minus>
              <c:numRef>
                <c:f>Sheet1!$L$7:$L$11</c:f>
                <c:numCache>
                  <c:formatCode>General</c:formatCode>
                  <c:ptCount val="5"/>
                  <c:pt idx="0">
                    <c:v>0.59361683970466372</c:v>
                  </c:pt>
                  <c:pt idx="1">
                    <c:v>0.7559289460184544</c:v>
                  </c:pt>
                  <c:pt idx="2">
                    <c:v>0.7745966692414834</c:v>
                  </c:pt>
                  <c:pt idx="3">
                    <c:v>0.7559289460184544</c:v>
                  </c:pt>
                  <c:pt idx="4">
                    <c:v>0.70373155054899683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Sheet1!$K$7:$K$11</c:f>
              <c:numCache>
                <c:formatCode>General</c:formatCode>
                <c:ptCount val="5"/>
                <c:pt idx="0">
                  <c:v>1.2666666666666666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1.0666666666666667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0-C848-9DEB-FEBE36D6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Degree</a:t>
                </a:r>
                <a:r>
                  <a:rPr lang="en-US" baseline="0"/>
                  <a:t> of inflammation </a:t>
                </a:r>
              </a:p>
              <a:p>
                <a:pPr>
                  <a:defRPr/>
                </a:pPr>
                <a:r>
                  <a:rPr lang="en-US" baseline="0"/>
                  <a:t>(scale 0-4)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Sheet1!$D$2:$D$6</c:f>
                <c:numCache>
                  <c:formatCode>General</c:formatCode>
                  <c:ptCount val="5"/>
                  <c:pt idx="0">
                    <c:v>5.5532058523068457</c:v>
                  </c:pt>
                  <c:pt idx="1">
                    <c:v>6.9487922897230341</c:v>
                  </c:pt>
                  <c:pt idx="2">
                    <c:v>5.1750316309132245</c:v>
                  </c:pt>
                  <c:pt idx="3">
                    <c:v>4.0824829046386295</c:v>
                  </c:pt>
                  <c:pt idx="4">
                    <c:v>6.587867636800234</c:v>
                  </c:pt>
                </c:numCache>
              </c:numRef>
            </c:plus>
            <c:minus>
              <c:numRef>
                <c:f>Sheet1!$D$2:$D$6</c:f>
                <c:numCache>
                  <c:formatCode>General</c:formatCode>
                  <c:ptCount val="5"/>
                  <c:pt idx="0">
                    <c:v>5.5532058523068457</c:v>
                  </c:pt>
                  <c:pt idx="1">
                    <c:v>6.9487922897230341</c:v>
                  </c:pt>
                  <c:pt idx="2">
                    <c:v>5.1750316309132245</c:v>
                  </c:pt>
                  <c:pt idx="3">
                    <c:v>4.0824829046386295</c:v>
                  </c:pt>
                  <c:pt idx="4">
                    <c:v>6.587867636800234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52.533333333333331</c:v>
                </c:pt>
                <c:pt idx="1">
                  <c:v>53</c:v>
                </c:pt>
                <c:pt idx="2">
                  <c:v>53.06666666666667</c:v>
                </c:pt>
                <c:pt idx="3">
                  <c:v>53.333333333333336</c:v>
                </c:pt>
                <c:pt idx="4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E-6C48-9511-7553AC98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Microplastic</a:t>
                </a:r>
                <a:r>
                  <a:rPr lang="en-US" baseline="0"/>
                  <a:t> Exposure Group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4600475526768872"/>
              <c:y val="0.8989932105663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Sheet1!$F$2:$F$6</c:f>
                <c:numCache>
                  <c:formatCode>General</c:formatCode>
                  <c:ptCount val="5"/>
                  <c:pt idx="0">
                    <c:v>10.491266208931442</c:v>
                  </c:pt>
                  <c:pt idx="1">
                    <c:v>9.6129872469240194</c:v>
                  </c:pt>
                  <c:pt idx="2">
                    <c:v>8.0964424874373666</c:v>
                  </c:pt>
                  <c:pt idx="3">
                    <c:v>7.7170189161606295</c:v>
                  </c:pt>
                  <c:pt idx="4">
                    <c:v>9.4702541827405131</c:v>
                  </c:pt>
                </c:numCache>
              </c:numRef>
            </c:plus>
            <c:minus>
              <c:numRef>
                <c:f>Sheet1!$F$2:$F$6</c:f>
                <c:numCache>
                  <c:formatCode>General</c:formatCode>
                  <c:ptCount val="5"/>
                  <c:pt idx="0">
                    <c:v>10.491266208931442</c:v>
                  </c:pt>
                  <c:pt idx="1">
                    <c:v>9.6129872469240194</c:v>
                  </c:pt>
                  <c:pt idx="2">
                    <c:v>8.0964424874373666</c:v>
                  </c:pt>
                  <c:pt idx="3">
                    <c:v>7.7170189161606295</c:v>
                  </c:pt>
                  <c:pt idx="4">
                    <c:v>9.4702541827405131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43.266666666666666</c:v>
                </c:pt>
                <c:pt idx="1">
                  <c:v>41.133333333333333</c:v>
                </c:pt>
                <c:pt idx="2">
                  <c:v>42.866666666666667</c:v>
                </c:pt>
                <c:pt idx="3">
                  <c:v>43.866666666666667</c:v>
                </c:pt>
                <c:pt idx="4">
                  <c:v>43.6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0E4B-94E7-88F1178E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µm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Sheet1!$H$2:$H$6</c:f>
                <c:numCache>
                  <c:formatCode>General</c:formatCode>
                  <c:ptCount val="5"/>
                  <c:pt idx="0">
                    <c:v>1.804755622554715</c:v>
                  </c:pt>
                  <c:pt idx="1">
                    <c:v>2.1313979316066587</c:v>
                  </c:pt>
                  <c:pt idx="2">
                    <c:v>2.0424075429327448</c:v>
                  </c:pt>
                  <c:pt idx="3">
                    <c:v>1.8309508328682538</c:v>
                  </c:pt>
                  <c:pt idx="4">
                    <c:v>1.9223002094465098</c:v>
                  </c:pt>
                </c:numCache>
              </c:numRef>
            </c:plus>
            <c:minus>
              <c:numRef>
                <c:f>Sheet1!$H$2:$H$6</c:f>
                <c:numCache>
                  <c:formatCode>General</c:formatCode>
                  <c:ptCount val="5"/>
                  <c:pt idx="0">
                    <c:v>1.804755622554715</c:v>
                  </c:pt>
                  <c:pt idx="1">
                    <c:v>2.1313979316066587</c:v>
                  </c:pt>
                  <c:pt idx="2">
                    <c:v>2.0424075429327448</c:v>
                  </c:pt>
                  <c:pt idx="3">
                    <c:v>1.8309508328682538</c:v>
                  </c:pt>
                  <c:pt idx="4">
                    <c:v>1.9223002094465098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2.4</c:v>
                </c:pt>
                <c:pt idx="1">
                  <c:v>2.4</c:v>
                </c:pt>
                <c:pt idx="2">
                  <c:v>2.2000000000000002</c:v>
                </c:pt>
                <c:pt idx="3">
                  <c:v>2.0666666666666669</c:v>
                </c:pt>
                <c:pt idx="4">
                  <c:v>2.5333333333333332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F545-A571-529B1F3E4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Goblet cells</a:t>
                </a:r>
                <a:r>
                  <a:rPr lang="en-US" baseline="0"/>
                  <a:t> per microvilli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Sheet1!$J$2:$J$6</c:f>
                <c:numCache>
                  <c:formatCode>General</c:formatCode>
                  <c:ptCount val="5"/>
                  <c:pt idx="0">
                    <c:v>17.893334752679007</c:v>
                  </c:pt>
                  <c:pt idx="1">
                    <c:v>15.866406560493111</c:v>
                  </c:pt>
                  <c:pt idx="2">
                    <c:v>17.947807930881414</c:v>
                  </c:pt>
                  <c:pt idx="3">
                    <c:v>10.519822558706334</c:v>
                  </c:pt>
                  <c:pt idx="4">
                    <c:v>19.283103879772455</c:v>
                  </c:pt>
                </c:numCache>
              </c:numRef>
            </c:plus>
            <c:minus>
              <c:numRef>
                <c:f>Sheet1!$J$2:$J$6</c:f>
                <c:numCache>
                  <c:formatCode>General</c:formatCode>
                  <c:ptCount val="5"/>
                  <c:pt idx="0">
                    <c:v>17.893334752679007</c:v>
                  </c:pt>
                  <c:pt idx="1">
                    <c:v>15.866406560493111</c:v>
                  </c:pt>
                  <c:pt idx="2">
                    <c:v>17.947807930881414</c:v>
                  </c:pt>
                  <c:pt idx="3">
                    <c:v>10.519822558706334</c:v>
                  </c:pt>
                  <c:pt idx="4">
                    <c:v>19.283103879772455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Sheet1!$B$7:$B$11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146.19999999999999</c:v>
                </c:pt>
                <c:pt idx="1">
                  <c:v>142.19999999999999</c:v>
                </c:pt>
                <c:pt idx="2">
                  <c:v>136.86666666666667</c:v>
                </c:pt>
                <c:pt idx="3">
                  <c:v>143.66666666666666</c:v>
                </c:pt>
                <c:pt idx="4">
                  <c:v>146.46666666666667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0-3447-B118-D306E817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0122399"/>
        <c:axId val="1180657311"/>
      </c:barChart>
      <c:catAx>
        <c:axId val="1180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657311"/>
        <c:crosses val="autoZero"/>
        <c:auto val="1"/>
        <c:lblAlgn val="ctr"/>
        <c:lblOffset val="100"/>
        <c:noMultiLvlLbl val="0"/>
      </c:catAx>
      <c:valAx>
        <c:axId val="1180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8-bit grayscle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12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12</xdr:row>
      <xdr:rowOff>44450</xdr:rowOff>
    </xdr:from>
    <xdr:to>
      <xdr:col>4</xdr:col>
      <xdr:colOff>1047750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E2D8CE-41AB-B045-9296-DAB78F32D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11</xdr:row>
      <xdr:rowOff>190500</xdr:rowOff>
    </xdr:from>
    <xdr:to>
      <xdr:col>9</xdr:col>
      <xdr:colOff>609600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0D74A-4366-154A-981A-D1BAD2BA1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11</xdr:row>
      <xdr:rowOff>165100</xdr:rowOff>
    </xdr:from>
    <xdr:to>
      <xdr:col>15</xdr:col>
      <xdr:colOff>165100</xdr:colOff>
      <xdr:row>25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B0B0D0-072E-5144-8528-26D5ACBF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22</xdr:col>
      <xdr:colOff>444500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911BC-1F45-8646-964B-E4E2415C8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563033</xdr:colOff>
      <xdr:row>0</xdr:row>
      <xdr:rowOff>135466</xdr:rowOff>
    </xdr:from>
    <xdr:to>
      <xdr:col>28</xdr:col>
      <xdr:colOff>177800</xdr:colOff>
      <xdr:row>13</xdr:row>
      <xdr:rowOff>160866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28AD13-A30E-764D-9FF9-654520414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4</xdr:col>
      <xdr:colOff>838200</xdr:colOff>
      <xdr:row>40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46C7E5-D13F-F648-8947-0BA5345DF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625797</xdr:colOff>
      <xdr:row>26</xdr:row>
      <xdr:rowOff>184058</xdr:rowOff>
    </xdr:from>
    <xdr:to>
      <xdr:col>9</xdr:col>
      <xdr:colOff>574997</xdr:colOff>
      <xdr:row>40</xdr:row>
      <xdr:rowOff>82458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8BED1-7668-F841-BC35-417DD820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533768</xdr:colOff>
      <xdr:row>26</xdr:row>
      <xdr:rowOff>110435</xdr:rowOff>
    </xdr:from>
    <xdr:to>
      <xdr:col>15</xdr:col>
      <xdr:colOff>165468</xdr:colOff>
      <xdr:row>40</xdr:row>
      <xdr:rowOff>8835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B8FAA0-5FF2-B64F-8B43-5CAAC878C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27</xdr:row>
      <xdr:rowOff>0</xdr:rowOff>
    </xdr:from>
    <xdr:to>
      <xdr:col>22</xdr:col>
      <xdr:colOff>444500</xdr:colOff>
      <xdr:row>40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1E37C4-3DDA-B94E-B9D5-C07BF15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28</xdr:col>
      <xdr:colOff>443027</xdr:colOff>
      <xdr:row>40</xdr:row>
      <xdr:rowOff>135835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6D637-80F7-ED46-BE5B-AEEF55289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B400-6438-384F-9D28-815EAD15124C}">
  <dimension ref="A1:AE80"/>
  <sheetViews>
    <sheetView tabSelected="1" topLeftCell="M1" workbookViewId="0">
      <selection activeCell="W7" sqref="W7"/>
    </sheetView>
  </sheetViews>
  <sheetFormatPr baseColWidth="10" defaultRowHeight="16" x14ac:dyDescent="0.2"/>
  <cols>
    <col min="2" max="2" width="12.5" bestFit="1" customWidth="1"/>
    <col min="3" max="3" width="14.6640625" bestFit="1" customWidth="1"/>
    <col min="4" max="4" width="13.83203125" bestFit="1" customWidth="1"/>
    <col min="5" max="6" width="13.83203125" customWidth="1"/>
    <col min="7" max="7" width="12" bestFit="1" customWidth="1"/>
    <col min="8" max="8" width="12" customWidth="1"/>
    <col min="9" max="9" width="13.83203125" customWidth="1"/>
    <col min="10" max="10" width="20.33203125" bestFit="1" customWidth="1"/>
    <col min="11" max="11" width="20.33203125" customWidth="1"/>
    <col min="12" max="12" width="13.83203125" customWidth="1"/>
    <col min="13" max="13" width="16.33203125" bestFit="1" customWidth="1"/>
    <col min="14" max="14" width="16.33203125" customWidth="1"/>
    <col min="15" max="15" width="13.83203125" customWidth="1"/>
    <col min="18" max="19" width="13.83203125" customWidth="1"/>
    <col min="20" max="20" width="17.6640625" bestFit="1" customWidth="1"/>
    <col min="21" max="21" width="21.6640625" bestFit="1" customWidth="1"/>
    <col min="22" max="22" width="19.6640625" bestFit="1" customWidth="1"/>
    <col min="23" max="23" width="16.83203125" bestFit="1" customWidth="1"/>
    <col min="24" max="24" width="19.1640625" bestFit="1" customWidth="1"/>
    <col min="25" max="25" width="16.33203125" bestFit="1" customWidth="1"/>
    <col min="26" max="26" width="16.5" bestFit="1" customWidth="1"/>
    <col min="27" max="27" width="13.5" bestFit="1" customWidth="1"/>
    <col min="28" max="28" width="14.33203125" bestFit="1" customWidth="1"/>
    <col min="29" max="29" width="11.5" bestFit="1" customWidth="1"/>
    <col min="30" max="30" width="17.6640625" bestFit="1" customWidth="1"/>
    <col min="31" max="31" width="14.6640625" bestFit="1" customWidth="1"/>
  </cols>
  <sheetData>
    <row r="1" spans="1:31" ht="17" thickBot="1" x14ac:dyDescent="0.25">
      <c r="A1" s="21" t="s">
        <v>46</v>
      </c>
      <c r="B1" s="22" t="s">
        <v>47</v>
      </c>
      <c r="C1" s="22" t="s">
        <v>48</v>
      </c>
      <c r="D1" s="22" t="s">
        <v>0</v>
      </c>
      <c r="E1" s="22" t="s">
        <v>53</v>
      </c>
      <c r="F1" s="22" t="s">
        <v>54</v>
      </c>
      <c r="G1" s="22" t="s">
        <v>49</v>
      </c>
      <c r="H1" s="22" t="s">
        <v>53</v>
      </c>
      <c r="I1" s="22" t="s">
        <v>54</v>
      </c>
      <c r="J1" s="23" t="s">
        <v>50</v>
      </c>
      <c r="K1" s="23" t="s">
        <v>53</v>
      </c>
      <c r="L1" s="22" t="s">
        <v>54</v>
      </c>
      <c r="M1" s="22" t="s">
        <v>51</v>
      </c>
      <c r="N1" s="32" t="s">
        <v>53</v>
      </c>
      <c r="O1" s="22" t="s">
        <v>54</v>
      </c>
      <c r="P1" s="24" t="s">
        <v>52</v>
      </c>
      <c r="Q1" s="39" t="s">
        <v>53</v>
      </c>
      <c r="R1" s="22" t="s">
        <v>54</v>
      </c>
      <c r="S1" s="39"/>
      <c r="T1" t="s">
        <v>42</v>
      </c>
      <c r="V1" t="s">
        <v>34</v>
      </c>
      <c r="W1" t="s">
        <v>6</v>
      </c>
      <c r="X1" t="s">
        <v>45</v>
      </c>
    </row>
    <row r="2" spans="1:31" ht="17" thickBot="1" x14ac:dyDescent="0.25">
      <c r="A2" s="3" t="s">
        <v>7</v>
      </c>
      <c r="B2" s="4" t="s">
        <v>1</v>
      </c>
      <c r="C2" s="4">
        <v>1</v>
      </c>
      <c r="D2" s="4">
        <v>59</v>
      </c>
      <c r="E2" s="4">
        <f>AVERAGE(D2:D16)</f>
        <v>52.533333333333331</v>
      </c>
      <c r="F2" s="4">
        <f>STDEV(D2:D16)</f>
        <v>5.5532058523068457</v>
      </c>
      <c r="G2" s="4">
        <v>27</v>
      </c>
      <c r="H2" s="4">
        <f>AVERAGE(G2:G16)</f>
        <v>43.266666666666666</v>
      </c>
      <c r="I2" s="4">
        <f>STDEV(G2:G16)</f>
        <v>10.491266208931442</v>
      </c>
      <c r="J2" s="5">
        <v>3</v>
      </c>
      <c r="K2" s="5">
        <f>AVERAGE(J2:J16)</f>
        <v>2.4</v>
      </c>
      <c r="L2" s="4">
        <f>STDEV(J2:J16)</f>
        <v>1.804755622554715</v>
      </c>
      <c r="M2" s="4">
        <v>147</v>
      </c>
      <c r="N2" s="33">
        <f>AVERAGE(M2:M16)</f>
        <v>146.19999999999999</v>
      </c>
      <c r="O2" s="4">
        <f>STDEV(M2:M16)</f>
        <v>17.893334752679007</v>
      </c>
      <c r="P2" s="6">
        <v>1</v>
      </c>
      <c r="Q2" s="35">
        <f>AVERAGE(P2:P16)</f>
        <v>1.2666666666666666</v>
      </c>
      <c r="R2" s="4">
        <f>STDEV(P2:P16)</f>
        <v>0.45773770821706344</v>
      </c>
      <c r="S2" s="35"/>
      <c r="T2">
        <v>0</v>
      </c>
      <c r="U2" t="s">
        <v>32</v>
      </c>
      <c r="V2" s="1">
        <v>0</v>
      </c>
      <c r="W2" t="s">
        <v>43</v>
      </c>
    </row>
    <row r="3" spans="1:31" ht="17" thickBot="1" x14ac:dyDescent="0.25">
      <c r="A3" s="7" t="s">
        <v>7</v>
      </c>
      <c r="B3" s="8" t="s">
        <v>1</v>
      </c>
      <c r="C3" s="8">
        <v>1</v>
      </c>
      <c r="D3" s="8">
        <v>48</v>
      </c>
      <c r="E3" s="8"/>
      <c r="F3" s="8"/>
      <c r="G3" s="8">
        <v>49</v>
      </c>
      <c r="H3" s="8"/>
      <c r="I3" s="8"/>
      <c r="J3" s="9">
        <v>2</v>
      </c>
      <c r="K3" s="9"/>
      <c r="L3" s="8"/>
      <c r="M3" s="8">
        <v>151</v>
      </c>
      <c r="N3" s="34"/>
      <c r="O3" s="8"/>
      <c r="P3" s="10">
        <v>2</v>
      </c>
      <c r="Q3" s="35"/>
      <c r="R3" s="8"/>
      <c r="S3" s="35"/>
      <c r="T3">
        <v>1</v>
      </c>
      <c r="U3" t="s">
        <v>33</v>
      </c>
      <c r="V3" s="2" t="s">
        <v>36</v>
      </c>
      <c r="W3" t="s">
        <v>44</v>
      </c>
    </row>
    <row r="4" spans="1:31" ht="17" thickBot="1" x14ac:dyDescent="0.25">
      <c r="A4" s="7" t="s">
        <v>7</v>
      </c>
      <c r="B4" s="8" t="s">
        <v>1</v>
      </c>
      <c r="C4" s="8">
        <v>1</v>
      </c>
      <c r="D4" s="8">
        <v>58</v>
      </c>
      <c r="E4" s="8"/>
      <c r="F4" s="8"/>
      <c r="G4" s="8">
        <v>54</v>
      </c>
      <c r="H4" s="8"/>
      <c r="I4" s="8"/>
      <c r="J4" s="9">
        <v>2</v>
      </c>
      <c r="K4" s="9"/>
      <c r="L4" s="8"/>
      <c r="M4" s="8">
        <v>128</v>
      </c>
      <c r="N4" s="34"/>
      <c r="O4" s="8"/>
      <c r="P4" s="10">
        <v>1</v>
      </c>
      <c r="Q4" s="35"/>
      <c r="R4" s="8"/>
      <c r="S4" s="35"/>
      <c r="T4">
        <v>2</v>
      </c>
      <c r="U4" t="s">
        <v>39</v>
      </c>
      <c r="V4" s="2" t="s">
        <v>37</v>
      </c>
    </row>
    <row r="5" spans="1:31" ht="17" thickBot="1" x14ac:dyDescent="0.25">
      <c r="A5" s="7" t="s">
        <v>8</v>
      </c>
      <c r="B5" s="8" t="s">
        <v>1</v>
      </c>
      <c r="C5" s="8">
        <v>2</v>
      </c>
      <c r="D5" s="8">
        <v>56</v>
      </c>
      <c r="E5" s="8"/>
      <c r="F5" s="8"/>
      <c r="G5" s="8">
        <v>29</v>
      </c>
      <c r="H5" s="8"/>
      <c r="I5" s="8"/>
      <c r="J5" s="9">
        <v>1</v>
      </c>
      <c r="K5" s="9"/>
      <c r="L5" s="8"/>
      <c r="M5" s="8">
        <v>143</v>
      </c>
      <c r="N5" s="34"/>
      <c r="O5" s="8"/>
      <c r="P5" s="10">
        <v>1</v>
      </c>
      <c r="Q5" s="35"/>
      <c r="R5" s="8"/>
      <c r="S5" s="35"/>
      <c r="T5">
        <v>3</v>
      </c>
      <c r="U5" t="s">
        <v>40</v>
      </c>
      <c r="V5" s="2" t="s">
        <v>35</v>
      </c>
    </row>
    <row r="6" spans="1:31" ht="17" thickBot="1" x14ac:dyDescent="0.25">
      <c r="A6" s="7" t="s">
        <v>8</v>
      </c>
      <c r="B6" s="8" t="s">
        <v>1</v>
      </c>
      <c r="C6" s="8">
        <v>2</v>
      </c>
      <c r="D6" s="8">
        <v>52</v>
      </c>
      <c r="E6" s="8"/>
      <c r="F6" s="8"/>
      <c r="G6" s="8">
        <v>32</v>
      </c>
      <c r="H6" s="8"/>
      <c r="I6" s="8"/>
      <c r="J6" s="9">
        <v>5</v>
      </c>
      <c r="K6" s="9"/>
      <c r="L6" s="8"/>
      <c r="M6" s="8">
        <v>160</v>
      </c>
      <c r="N6" s="34"/>
      <c r="O6" s="8"/>
      <c r="P6" s="10">
        <v>1</v>
      </c>
      <c r="Q6" s="35"/>
      <c r="R6" s="8"/>
      <c r="S6" s="35"/>
      <c r="T6">
        <v>4</v>
      </c>
      <c r="U6" t="s">
        <v>41</v>
      </c>
      <c r="V6" s="2" t="s">
        <v>38</v>
      </c>
    </row>
    <row r="7" spans="1:31" ht="17" thickBot="1" x14ac:dyDescent="0.25">
      <c r="A7" s="7" t="s">
        <v>8</v>
      </c>
      <c r="B7" s="8" t="s">
        <v>1</v>
      </c>
      <c r="C7" s="8">
        <v>2</v>
      </c>
      <c r="D7" s="8">
        <v>48</v>
      </c>
      <c r="E7" s="8"/>
      <c r="F7" s="8"/>
      <c r="G7" s="8">
        <v>30</v>
      </c>
      <c r="H7" s="8"/>
      <c r="I7" s="8"/>
      <c r="J7" s="9">
        <v>0</v>
      </c>
      <c r="K7" s="9"/>
      <c r="L7" s="8"/>
      <c r="M7" s="8">
        <v>178</v>
      </c>
      <c r="N7" s="34"/>
      <c r="O7" s="8"/>
      <c r="P7" s="10">
        <v>1</v>
      </c>
      <c r="Q7" s="35"/>
      <c r="R7" s="8"/>
      <c r="S7" s="35"/>
    </row>
    <row r="8" spans="1:31" ht="17" thickBot="1" x14ac:dyDescent="0.25">
      <c r="A8" s="7" t="s">
        <v>9</v>
      </c>
      <c r="B8" s="8" t="s">
        <v>1</v>
      </c>
      <c r="C8" s="8">
        <v>3</v>
      </c>
      <c r="D8" s="8">
        <v>51</v>
      </c>
      <c r="E8" s="8"/>
      <c r="F8" s="8"/>
      <c r="G8" s="8">
        <v>32</v>
      </c>
      <c r="H8" s="8"/>
      <c r="I8" s="8"/>
      <c r="J8" s="9">
        <v>2</v>
      </c>
      <c r="K8" s="9"/>
      <c r="L8" s="8"/>
      <c r="M8" s="8">
        <v>132</v>
      </c>
      <c r="N8" s="34"/>
      <c r="O8" s="8"/>
      <c r="P8" s="10">
        <v>2</v>
      </c>
      <c r="Q8" s="35"/>
      <c r="R8" s="8"/>
      <c r="S8" s="35"/>
    </row>
    <row r="9" spans="1:31" ht="17" thickBot="1" x14ac:dyDescent="0.25">
      <c r="A9" s="7" t="s">
        <v>9</v>
      </c>
      <c r="B9" s="8" t="s">
        <v>1</v>
      </c>
      <c r="C9" s="8">
        <v>3</v>
      </c>
      <c r="D9" s="8">
        <v>39</v>
      </c>
      <c r="E9" s="8"/>
      <c r="F9" s="8"/>
      <c r="G9" s="8">
        <v>41</v>
      </c>
      <c r="H9" s="8"/>
      <c r="I9" s="8"/>
      <c r="J9" s="9">
        <v>0</v>
      </c>
      <c r="K9" s="9"/>
      <c r="L9" s="8"/>
      <c r="M9" s="8">
        <v>111</v>
      </c>
      <c r="N9" s="34"/>
      <c r="O9" s="8"/>
      <c r="P9" s="10">
        <v>1</v>
      </c>
      <c r="Q9" s="35"/>
      <c r="R9" s="8"/>
      <c r="S9" s="35"/>
      <c r="T9" t="s">
        <v>67</v>
      </c>
      <c r="U9" t="s">
        <v>55</v>
      </c>
      <c r="V9" s="2" t="s">
        <v>65</v>
      </c>
      <c r="W9" t="s">
        <v>57</v>
      </c>
      <c r="X9" t="s">
        <v>66</v>
      </c>
      <c r="Y9" t="s">
        <v>56</v>
      </c>
      <c r="Z9" t="s">
        <v>58</v>
      </c>
      <c r="AA9" t="s">
        <v>59</v>
      </c>
      <c r="AB9" t="s">
        <v>60</v>
      </c>
      <c r="AC9" t="s">
        <v>61</v>
      </c>
      <c r="AD9" t="s">
        <v>62</v>
      </c>
      <c r="AE9" t="s">
        <v>63</v>
      </c>
    </row>
    <row r="10" spans="1:31" ht="17" thickBot="1" x14ac:dyDescent="0.25">
      <c r="A10" s="7" t="s">
        <v>9</v>
      </c>
      <c r="B10" s="8" t="s">
        <v>1</v>
      </c>
      <c r="C10" s="8">
        <v>3</v>
      </c>
      <c r="D10" s="8">
        <v>60</v>
      </c>
      <c r="E10" s="8"/>
      <c r="F10" s="8"/>
      <c r="G10" s="8">
        <v>55</v>
      </c>
      <c r="H10" s="8"/>
      <c r="I10" s="8"/>
      <c r="J10" s="9">
        <v>5</v>
      </c>
      <c r="K10" s="9"/>
      <c r="L10" s="8"/>
      <c r="M10" s="8">
        <v>157</v>
      </c>
      <c r="N10" s="34"/>
      <c r="O10" s="8"/>
      <c r="P10" s="10">
        <v>2</v>
      </c>
      <c r="Q10" s="35"/>
      <c r="R10" s="8"/>
      <c r="S10" s="35"/>
      <c r="T10" t="s">
        <v>68</v>
      </c>
      <c r="U10" t="s">
        <v>64</v>
      </c>
      <c r="V10" s="4">
        <v>52.533333333333331</v>
      </c>
      <c r="W10" s="4">
        <v>5.5532058523068457</v>
      </c>
      <c r="X10" s="4">
        <v>43.266666666666666</v>
      </c>
      <c r="Y10" s="4">
        <v>10.491266208931442</v>
      </c>
      <c r="Z10" s="5">
        <v>2.4</v>
      </c>
      <c r="AA10" s="4">
        <v>1.804755622554715</v>
      </c>
      <c r="AB10" s="33">
        <v>146.19999999999999</v>
      </c>
      <c r="AC10" s="4">
        <v>17.893334752679007</v>
      </c>
      <c r="AD10" s="35">
        <v>1.2666666666666666</v>
      </c>
      <c r="AE10" s="4">
        <v>0.45773770821706344</v>
      </c>
    </row>
    <row r="11" spans="1:31" ht="17" thickBot="1" x14ac:dyDescent="0.25">
      <c r="A11" s="7" t="s">
        <v>10</v>
      </c>
      <c r="B11" s="8" t="s">
        <v>1</v>
      </c>
      <c r="C11" s="8">
        <v>4</v>
      </c>
      <c r="D11" s="8">
        <v>53</v>
      </c>
      <c r="E11" s="8"/>
      <c r="F11" s="8"/>
      <c r="G11" s="8">
        <v>43</v>
      </c>
      <c r="H11" s="8"/>
      <c r="I11" s="8"/>
      <c r="J11" s="9">
        <v>3</v>
      </c>
      <c r="K11" s="9"/>
      <c r="L11" s="8"/>
      <c r="M11" s="8">
        <v>162</v>
      </c>
      <c r="N11" s="34"/>
      <c r="O11" s="8"/>
      <c r="P11" s="10">
        <v>1</v>
      </c>
      <c r="Q11" s="35"/>
      <c r="R11" s="8"/>
      <c r="S11" s="35"/>
      <c r="T11" t="s">
        <v>68</v>
      </c>
      <c r="U11">
        <v>0.5</v>
      </c>
      <c r="V11" s="15">
        <v>53</v>
      </c>
      <c r="W11" s="4">
        <v>6.9487922897230341</v>
      </c>
      <c r="X11" s="15">
        <v>41.133333333333333</v>
      </c>
      <c r="Y11" s="4">
        <v>9.6129872469240194</v>
      </c>
      <c r="Z11" s="16">
        <v>2.4</v>
      </c>
      <c r="AA11" s="4">
        <v>2.1313979316066587</v>
      </c>
      <c r="AB11" s="36">
        <v>142.19999999999999</v>
      </c>
      <c r="AC11" s="4">
        <v>15.866406560493111</v>
      </c>
      <c r="AD11" s="40">
        <v>1.2666666666666666</v>
      </c>
      <c r="AE11" s="4">
        <v>0.45773770821706344</v>
      </c>
    </row>
    <row r="12" spans="1:31" ht="17" thickBot="1" x14ac:dyDescent="0.25">
      <c r="A12" s="7" t="s">
        <v>10</v>
      </c>
      <c r="B12" s="8" t="s">
        <v>1</v>
      </c>
      <c r="C12" s="8">
        <v>4</v>
      </c>
      <c r="D12" s="8">
        <v>55</v>
      </c>
      <c r="E12" s="8"/>
      <c r="F12" s="8"/>
      <c r="G12" s="8">
        <v>51</v>
      </c>
      <c r="H12" s="8"/>
      <c r="I12" s="8"/>
      <c r="J12" s="9">
        <v>4</v>
      </c>
      <c r="K12" s="9"/>
      <c r="L12" s="8"/>
      <c r="M12" s="8">
        <v>142</v>
      </c>
      <c r="N12" s="34"/>
      <c r="O12" s="8"/>
      <c r="P12" s="10">
        <v>1</v>
      </c>
      <c r="Q12" s="35"/>
      <c r="R12" s="8"/>
      <c r="S12" s="35"/>
      <c r="T12" t="s">
        <v>68</v>
      </c>
      <c r="U12">
        <v>1.5</v>
      </c>
      <c r="V12" s="8">
        <v>53.06666666666667</v>
      </c>
      <c r="W12" s="4">
        <v>5.1750316309132245</v>
      </c>
      <c r="X12" s="8">
        <v>42.866666666666667</v>
      </c>
      <c r="Y12" s="4">
        <v>8.0964424874373666</v>
      </c>
      <c r="Z12" s="9">
        <v>2.2000000000000002</v>
      </c>
      <c r="AA12" s="4">
        <v>2.0424075429327448</v>
      </c>
      <c r="AB12" s="34">
        <v>136.86666666666667</v>
      </c>
      <c r="AC12" s="4">
        <v>17.947807930881414</v>
      </c>
      <c r="AD12" s="35">
        <v>1.3333333333333333</v>
      </c>
      <c r="AE12" s="4">
        <v>0.61721339984836754</v>
      </c>
    </row>
    <row r="13" spans="1:31" ht="17" thickBot="1" x14ac:dyDescent="0.25">
      <c r="A13" s="7" t="s">
        <v>10</v>
      </c>
      <c r="B13" s="8" t="s">
        <v>1</v>
      </c>
      <c r="C13" s="8">
        <v>4</v>
      </c>
      <c r="D13" s="8">
        <v>55</v>
      </c>
      <c r="E13" s="8"/>
      <c r="F13" s="8"/>
      <c r="G13" s="8">
        <v>55</v>
      </c>
      <c r="H13" s="8"/>
      <c r="I13" s="8"/>
      <c r="J13" s="9">
        <v>3</v>
      </c>
      <c r="K13" s="9"/>
      <c r="L13" s="8"/>
      <c r="M13" s="8">
        <v>120</v>
      </c>
      <c r="N13" s="34"/>
      <c r="O13" s="8"/>
      <c r="P13" s="10">
        <v>2</v>
      </c>
      <c r="Q13" s="35"/>
      <c r="R13" s="8"/>
      <c r="S13" s="35"/>
      <c r="T13" t="s">
        <v>68</v>
      </c>
      <c r="U13">
        <v>3</v>
      </c>
      <c r="V13" s="15">
        <v>53.333333333333336</v>
      </c>
      <c r="W13" s="4">
        <v>4.0824829046386295</v>
      </c>
      <c r="X13" s="15">
        <v>43.866666666666667</v>
      </c>
      <c r="Y13" s="4">
        <v>7.7170189161606295</v>
      </c>
      <c r="Z13" s="16">
        <v>2.0666666666666669</v>
      </c>
      <c r="AA13" s="4">
        <v>1.8309508328682538</v>
      </c>
      <c r="AB13" s="36">
        <v>143.66666666666666</v>
      </c>
      <c r="AC13" s="4">
        <v>10.519822558706334</v>
      </c>
      <c r="AD13" s="40">
        <v>1.3333333333333333</v>
      </c>
      <c r="AE13" s="4">
        <v>0.61721339984836754</v>
      </c>
    </row>
    <row r="14" spans="1:31" ht="17" thickBot="1" x14ac:dyDescent="0.25">
      <c r="A14" s="7" t="s">
        <v>11</v>
      </c>
      <c r="B14" s="8" t="s">
        <v>1</v>
      </c>
      <c r="C14" s="8">
        <v>5</v>
      </c>
      <c r="D14" s="8">
        <v>49</v>
      </c>
      <c r="E14" s="8"/>
      <c r="F14" s="8"/>
      <c r="G14" s="8">
        <v>52</v>
      </c>
      <c r="H14" s="8"/>
      <c r="I14" s="8"/>
      <c r="J14" s="9">
        <v>5</v>
      </c>
      <c r="K14" s="9"/>
      <c r="L14" s="8"/>
      <c r="M14" s="8">
        <v>165</v>
      </c>
      <c r="N14" s="34"/>
      <c r="O14" s="8"/>
      <c r="P14" s="10">
        <v>1</v>
      </c>
      <c r="Q14" s="35"/>
      <c r="R14" s="8"/>
      <c r="S14" s="35"/>
      <c r="T14" t="s">
        <v>68</v>
      </c>
      <c r="U14">
        <v>6</v>
      </c>
      <c r="V14" s="8">
        <v>52.6</v>
      </c>
      <c r="W14" s="4">
        <v>6.587867636800234</v>
      </c>
      <c r="X14" s="8">
        <v>43.6</v>
      </c>
      <c r="Y14" s="4">
        <v>9.4702541827405131</v>
      </c>
      <c r="Z14" s="9">
        <v>2.5333333333333332</v>
      </c>
      <c r="AA14" s="4">
        <v>1.9223002094465098</v>
      </c>
      <c r="AB14" s="34">
        <v>146.46666666666667</v>
      </c>
      <c r="AC14" s="4">
        <v>19.283103879772455</v>
      </c>
      <c r="AD14" s="35">
        <v>1.2</v>
      </c>
      <c r="AE14" s="4">
        <v>0.56061191058138804</v>
      </c>
    </row>
    <row r="15" spans="1:31" ht="17" thickBot="1" x14ac:dyDescent="0.25">
      <c r="A15" s="7" t="s">
        <v>11</v>
      </c>
      <c r="B15" s="8" t="s">
        <v>1</v>
      </c>
      <c r="C15" s="8">
        <v>5</v>
      </c>
      <c r="D15" s="8">
        <v>57</v>
      </c>
      <c r="E15" s="8"/>
      <c r="F15" s="8"/>
      <c r="G15" s="8">
        <v>50</v>
      </c>
      <c r="H15" s="8"/>
      <c r="I15" s="8"/>
      <c r="J15" s="9">
        <v>0</v>
      </c>
      <c r="K15" s="9"/>
      <c r="L15" s="8"/>
      <c r="M15" s="8">
        <v>144</v>
      </c>
      <c r="N15" s="34"/>
      <c r="O15" s="8"/>
      <c r="P15" s="10">
        <v>1</v>
      </c>
      <c r="Q15" s="35"/>
      <c r="R15" s="8"/>
      <c r="S15" s="35"/>
    </row>
    <row r="16" spans="1:31" x14ac:dyDescent="0.2">
      <c r="A16" s="28" t="s">
        <v>11</v>
      </c>
      <c r="B16" s="25" t="s">
        <v>1</v>
      </c>
      <c r="C16" s="25">
        <v>5</v>
      </c>
      <c r="D16" s="25">
        <v>48</v>
      </c>
      <c r="E16" s="25"/>
      <c r="F16" s="25"/>
      <c r="G16" s="25">
        <v>49</v>
      </c>
      <c r="H16" s="25"/>
      <c r="I16" s="25"/>
      <c r="J16" s="26">
        <v>1</v>
      </c>
      <c r="K16" s="26"/>
      <c r="L16" s="25"/>
      <c r="M16" s="25">
        <v>153</v>
      </c>
      <c r="N16" s="35"/>
      <c r="O16" s="25"/>
      <c r="P16" s="27">
        <v>1</v>
      </c>
      <c r="Q16" s="35"/>
      <c r="R16" s="25"/>
      <c r="S16" s="35"/>
    </row>
    <row r="17" spans="1:19" ht="17" thickBo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30"/>
      <c r="K17" s="30"/>
      <c r="L17" s="29"/>
      <c r="M17" s="29"/>
      <c r="N17" s="29"/>
      <c r="O17" s="29"/>
      <c r="P17" s="29"/>
      <c r="Q17" s="29"/>
      <c r="R17" s="29"/>
      <c r="S17" s="29"/>
    </row>
    <row r="18" spans="1:19" ht="17" thickBot="1" x14ac:dyDescent="0.25">
      <c r="A18" s="14" t="s">
        <v>12</v>
      </c>
      <c r="B18" s="15" t="s">
        <v>2</v>
      </c>
      <c r="C18" s="15">
        <v>1</v>
      </c>
      <c r="D18" s="15">
        <v>60</v>
      </c>
      <c r="E18" s="15">
        <f>AVERAGE(D18:D32)</f>
        <v>53</v>
      </c>
      <c r="F18" s="4">
        <f>STDEV(D18:D32)</f>
        <v>6.9487922897230341</v>
      </c>
      <c r="G18" s="15">
        <v>47</v>
      </c>
      <c r="H18" s="15">
        <f>AVERAGE(G18:G32)</f>
        <v>41.133333333333333</v>
      </c>
      <c r="I18" s="4">
        <f>STDEV(G18:G32)</f>
        <v>9.6129872469240194</v>
      </c>
      <c r="J18" s="16">
        <v>4</v>
      </c>
      <c r="K18" s="16">
        <f>AVERAGE(J18:J32)</f>
        <v>2.4</v>
      </c>
      <c r="L18" s="4">
        <f>STDEV(J18:J32)</f>
        <v>2.1313979316066587</v>
      </c>
      <c r="M18" s="15">
        <v>124</v>
      </c>
      <c r="N18" s="36">
        <f>AVERAGE(M18:M32)</f>
        <v>142.19999999999999</v>
      </c>
      <c r="O18" s="4">
        <f>STDEV(M18:M32)</f>
        <v>15.866406560493111</v>
      </c>
      <c r="P18" s="17">
        <v>1</v>
      </c>
      <c r="Q18" s="40">
        <f>AVERAGE(P18:P32)</f>
        <v>1.2666666666666666</v>
      </c>
      <c r="R18" s="4">
        <f>STDEV(P18:P32)</f>
        <v>0.45773770821706344</v>
      </c>
      <c r="S18" s="35"/>
    </row>
    <row r="19" spans="1:19" ht="17" thickBot="1" x14ac:dyDescent="0.25">
      <c r="A19" s="14" t="s">
        <v>12</v>
      </c>
      <c r="B19" s="15" t="s">
        <v>2</v>
      </c>
      <c r="C19" s="15">
        <v>1</v>
      </c>
      <c r="D19" s="15">
        <v>60</v>
      </c>
      <c r="E19" s="15"/>
      <c r="F19" s="15"/>
      <c r="G19" s="15">
        <v>53</v>
      </c>
      <c r="H19" s="15"/>
      <c r="I19" s="15"/>
      <c r="J19" s="16">
        <v>5</v>
      </c>
      <c r="K19" s="16"/>
      <c r="L19" s="15"/>
      <c r="M19" s="15">
        <v>160</v>
      </c>
      <c r="N19" s="36"/>
      <c r="O19" s="15"/>
      <c r="P19" s="17">
        <v>1</v>
      </c>
      <c r="Q19" s="40"/>
      <c r="R19" s="15"/>
      <c r="S19" s="40"/>
    </row>
    <row r="20" spans="1:19" ht="17" thickBot="1" x14ac:dyDescent="0.25">
      <c r="A20" s="14" t="s">
        <v>12</v>
      </c>
      <c r="B20" s="15" t="s">
        <v>2</v>
      </c>
      <c r="C20" s="15">
        <v>1</v>
      </c>
      <c r="D20" s="15">
        <v>53</v>
      </c>
      <c r="E20" s="15"/>
      <c r="F20" s="15"/>
      <c r="G20" s="15">
        <v>48</v>
      </c>
      <c r="H20" s="15"/>
      <c r="I20" s="15"/>
      <c r="J20" s="16">
        <v>1</v>
      </c>
      <c r="K20" s="16"/>
      <c r="L20" s="15"/>
      <c r="M20" s="15">
        <v>152</v>
      </c>
      <c r="N20" s="36"/>
      <c r="O20" s="15"/>
      <c r="P20" s="17">
        <v>1</v>
      </c>
      <c r="Q20" s="40"/>
      <c r="R20" s="15"/>
      <c r="S20" s="40"/>
    </row>
    <row r="21" spans="1:19" ht="17" thickBot="1" x14ac:dyDescent="0.25">
      <c r="A21" s="14" t="s">
        <v>13</v>
      </c>
      <c r="B21" s="15" t="s">
        <v>2</v>
      </c>
      <c r="C21" s="15">
        <v>2</v>
      </c>
      <c r="D21" s="15">
        <v>55</v>
      </c>
      <c r="E21" s="15"/>
      <c r="F21" s="15"/>
      <c r="G21" s="15">
        <v>29</v>
      </c>
      <c r="H21" s="15"/>
      <c r="I21" s="15"/>
      <c r="J21" s="16">
        <v>0</v>
      </c>
      <c r="K21" s="16"/>
      <c r="L21" s="15"/>
      <c r="M21" s="15">
        <v>160</v>
      </c>
      <c r="N21" s="36"/>
      <c r="O21" s="15"/>
      <c r="P21" s="17">
        <v>2</v>
      </c>
      <c r="Q21" s="40"/>
      <c r="R21" s="15"/>
      <c r="S21" s="40"/>
    </row>
    <row r="22" spans="1:19" ht="17" thickBot="1" x14ac:dyDescent="0.25">
      <c r="A22" s="14" t="s">
        <v>13</v>
      </c>
      <c r="B22" s="15" t="s">
        <v>2</v>
      </c>
      <c r="C22" s="15">
        <v>2</v>
      </c>
      <c r="D22" s="15">
        <v>55</v>
      </c>
      <c r="E22" s="15"/>
      <c r="F22" s="15"/>
      <c r="G22" s="15">
        <v>32</v>
      </c>
      <c r="H22" s="15"/>
      <c r="I22" s="15"/>
      <c r="J22" s="16">
        <v>2</v>
      </c>
      <c r="K22" s="16"/>
      <c r="L22" s="15"/>
      <c r="M22" s="15">
        <v>158</v>
      </c>
      <c r="N22" s="36"/>
      <c r="O22" s="15"/>
      <c r="P22" s="17">
        <v>2</v>
      </c>
      <c r="Q22" s="40"/>
      <c r="R22" s="15"/>
      <c r="S22" s="40"/>
    </row>
    <row r="23" spans="1:19" ht="17" thickBot="1" x14ac:dyDescent="0.25">
      <c r="A23" s="14" t="s">
        <v>13</v>
      </c>
      <c r="B23" s="15" t="s">
        <v>2</v>
      </c>
      <c r="C23" s="15">
        <v>2</v>
      </c>
      <c r="D23" s="15">
        <v>49</v>
      </c>
      <c r="E23" s="15"/>
      <c r="F23" s="15"/>
      <c r="G23" s="15">
        <v>30</v>
      </c>
      <c r="H23" s="15"/>
      <c r="I23" s="15"/>
      <c r="J23" s="16">
        <v>4</v>
      </c>
      <c r="K23" s="16"/>
      <c r="L23" s="15"/>
      <c r="M23" s="15">
        <v>122</v>
      </c>
      <c r="N23" s="36"/>
      <c r="O23" s="15"/>
      <c r="P23" s="17">
        <v>1</v>
      </c>
      <c r="Q23" s="40"/>
      <c r="R23" s="15"/>
      <c r="S23" s="40"/>
    </row>
    <row r="24" spans="1:19" ht="17" thickBot="1" x14ac:dyDescent="0.25">
      <c r="A24" s="14" t="s">
        <v>14</v>
      </c>
      <c r="B24" s="15" t="s">
        <v>2</v>
      </c>
      <c r="C24" s="15">
        <v>3</v>
      </c>
      <c r="D24" s="15">
        <v>39</v>
      </c>
      <c r="E24" s="15"/>
      <c r="F24" s="15"/>
      <c r="G24" s="15">
        <v>32</v>
      </c>
      <c r="H24" s="15"/>
      <c r="I24" s="15"/>
      <c r="J24" s="16">
        <v>0</v>
      </c>
      <c r="K24" s="16"/>
      <c r="L24" s="15"/>
      <c r="M24" s="15">
        <v>160</v>
      </c>
      <c r="N24" s="36"/>
      <c r="O24" s="15"/>
      <c r="P24" s="17">
        <v>1</v>
      </c>
      <c r="Q24" s="40"/>
      <c r="R24" s="15"/>
      <c r="S24" s="40"/>
    </row>
    <row r="25" spans="1:19" ht="17" thickBot="1" x14ac:dyDescent="0.25">
      <c r="A25" s="14" t="s">
        <v>14</v>
      </c>
      <c r="B25" s="15" t="s">
        <v>2</v>
      </c>
      <c r="C25" s="15">
        <v>3</v>
      </c>
      <c r="D25" s="15">
        <v>60</v>
      </c>
      <c r="E25" s="15"/>
      <c r="F25" s="15"/>
      <c r="G25" s="15">
        <v>41</v>
      </c>
      <c r="H25" s="15"/>
      <c r="I25" s="15"/>
      <c r="J25" s="16">
        <v>1</v>
      </c>
      <c r="K25" s="16"/>
      <c r="L25" s="15"/>
      <c r="M25" s="15">
        <v>139</v>
      </c>
      <c r="N25" s="36"/>
      <c r="O25" s="15"/>
      <c r="P25" s="17">
        <v>1</v>
      </c>
      <c r="Q25" s="40"/>
      <c r="R25" s="15"/>
      <c r="S25" s="40"/>
    </row>
    <row r="26" spans="1:19" ht="17" thickBot="1" x14ac:dyDescent="0.25">
      <c r="A26" s="14" t="s">
        <v>14</v>
      </c>
      <c r="B26" s="15" t="s">
        <v>2</v>
      </c>
      <c r="C26" s="15">
        <v>3</v>
      </c>
      <c r="D26" s="15">
        <v>58</v>
      </c>
      <c r="E26" s="15"/>
      <c r="F26" s="15"/>
      <c r="G26" s="15">
        <v>55</v>
      </c>
      <c r="H26" s="15"/>
      <c r="I26" s="15"/>
      <c r="J26" s="16">
        <v>0</v>
      </c>
      <c r="K26" s="16"/>
      <c r="L26" s="15"/>
      <c r="M26" s="15">
        <v>122</v>
      </c>
      <c r="N26" s="36"/>
      <c r="O26" s="15"/>
      <c r="P26" s="17">
        <v>1</v>
      </c>
      <c r="Q26" s="40"/>
      <c r="R26" s="15"/>
      <c r="S26" s="40"/>
    </row>
    <row r="27" spans="1:19" ht="17" thickBot="1" x14ac:dyDescent="0.25">
      <c r="A27" s="14" t="s">
        <v>15</v>
      </c>
      <c r="B27" s="15" t="s">
        <v>2</v>
      </c>
      <c r="C27" s="15">
        <v>4</v>
      </c>
      <c r="D27" s="15">
        <v>56</v>
      </c>
      <c r="E27" s="15"/>
      <c r="F27" s="15"/>
      <c r="G27" s="15">
        <v>43</v>
      </c>
      <c r="H27" s="15"/>
      <c r="I27" s="15"/>
      <c r="J27" s="16">
        <v>0</v>
      </c>
      <c r="K27" s="16"/>
      <c r="L27" s="15"/>
      <c r="M27" s="15">
        <v>129</v>
      </c>
      <c r="N27" s="36"/>
      <c r="O27" s="15"/>
      <c r="P27" s="17">
        <v>1</v>
      </c>
      <c r="Q27" s="40"/>
      <c r="R27" s="15"/>
      <c r="S27" s="40"/>
    </row>
    <row r="28" spans="1:19" ht="17" thickBot="1" x14ac:dyDescent="0.25">
      <c r="A28" s="14" t="s">
        <v>15</v>
      </c>
      <c r="B28" s="15" t="s">
        <v>2</v>
      </c>
      <c r="C28" s="15">
        <v>4</v>
      </c>
      <c r="D28" s="15">
        <v>52</v>
      </c>
      <c r="E28" s="15"/>
      <c r="F28" s="15"/>
      <c r="G28" s="15">
        <v>30</v>
      </c>
      <c r="H28" s="15"/>
      <c r="I28" s="15"/>
      <c r="J28" s="16">
        <v>3</v>
      </c>
      <c r="K28" s="16"/>
      <c r="L28" s="15"/>
      <c r="M28" s="15">
        <v>161</v>
      </c>
      <c r="N28" s="36"/>
      <c r="O28" s="15"/>
      <c r="P28" s="17">
        <v>1</v>
      </c>
      <c r="Q28" s="40"/>
      <c r="R28" s="15"/>
      <c r="S28" s="40"/>
    </row>
    <row r="29" spans="1:19" ht="17" thickBot="1" x14ac:dyDescent="0.25">
      <c r="A29" s="14" t="s">
        <v>15</v>
      </c>
      <c r="B29" s="15" t="s">
        <v>2</v>
      </c>
      <c r="C29" s="15">
        <v>4</v>
      </c>
      <c r="D29" s="15">
        <v>48</v>
      </c>
      <c r="E29" s="15"/>
      <c r="F29" s="15"/>
      <c r="G29" s="15">
        <v>32</v>
      </c>
      <c r="H29" s="15"/>
      <c r="I29" s="15"/>
      <c r="J29" s="16">
        <v>4</v>
      </c>
      <c r="K29" s="16"/>
      <c r="L29" s="15"/>
      <c r="M29" s="15">
        <v>119</v>
      </c>
      <c r="N29" s="36"/>
      <c r="O29" s="15"/>
      <c r="P29" s="17">
        <v>2</v>
      </c>
      <c r="Q29" s="40"/>
      <c r="R29" s="15"/>
      <c r="S29" s="40"/>
    </row>
    <row r="30" spans="1:19" ht="17" thickBot="1" x14ac:dyDescent="0.25">
      <c r="A30" s="14" t="s">
        <v>16</v>
      </c>
      <c r="B30" s="15" t="s">
        <v>2</v>
      </c>
      <c r="C30" s="15">
        <v>5</v>
      </c>
      <c r="D30" s="15">
        <v>51</v>
      </c>
      <c r="E30" s="15"/>
      <c r="F30" s="15"/>
      <c r="G30" s="15">
        <v>47</v>
      </c>
      <c r="H30" s="15"/>
      <c r="I30" s="15"/>
      <c r="J30" s="16">
        <v>5</v>
      </c>
      <c r="K30" s="16"/>
      <c r="L30" s="15"/>
      <c r="M30" s="15">
        <v>142</v>
      </c>
      <c r="N30" s="36"/>
      <c r="O30" s="15"/>
      <c r="P30" s="17">
        <v>1</v>
      </c>
      <c r="Q30" s="40"/>
      <c r="R30" s="15"/>
      <c r="S30" s="40"/>
    </row>
    <row r="31" spans="1:19" ht="17" thickBot="1" x14ac:dyDescent="0.25">
      <c r="A31" s="14" t="s">
        <v>16</v>
      </c>
      <c r="B31" s="15" t="s">
        <v>2</v>
      </c>
      <c r="C31" s="15">
        <v>5</v>
      </c>
      <c r="D31" s="15">
        <v>39</v>
      </c>
      <c r="E31" s="15"/>
      <c r="F31" s="15"/>
      <c r="G31" s="15">
        <v>55</v>
      </c>
      <c r="H31" s="15"/>
      <c r="I31" s="15"/>
      <c r="J31" s="16">
        <v>6</v>
      </c>
      <c r="K31" s="16"/>
      <c r="L31" s="15"/>
      <c r="M31" s="15">
        <v>144</v>
      </c>
      <c r="N31" s="36"/>
      <c r="O31" s="15"/>
      <c r="P31" s="17">
        <v>2</v>
      </c>
      <c r="Q31" s="40"/>
      <c r="R31" s="15"/>
      <c r="S31" s="40"/>
    </row>
    <row r="32" spans="1:19" ht="17" thickBot="1" x14ac:dyDescent="0.25">
      <c r="A32" s="14" t="s">
        <v>16</v>
      </c>
      <c r="B32" s="18" t="s">
        <v>2</v>
      </c>
      <c r="C32" s="18">
        <v>5</v>
      </c>
      <c r="D32" s="18">
        <v>60</v>
      </c>
      <c r="E32" s="18"/>
      <c r="F32" s="18"/>
      <c r="G32" s="18">
        <v>43</v>
      </c>
      <c r="H32" s="18"/>
      <c r="I32" s="18"/>
      <c r="J32" s="19">
        <v>1</v>
      </c>
      <c r="K32" s="19"/>
      <c r="L32" s="18"/>
      <c r="M32" s="18">
        <v>141</v>
      </c>
      <c r="N32" s="37"/>
      <c r="O32" s="18"/>
      <c r="P32" s="20">
        <v>1</v>
      </c>
      <c r="Q32" s="40"/>
      <c r="R32" s="18"/>
      <c r="S32" s="40"/>
    </row>
    <row r="33" spans="1:19" ht="17" thickBo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30"/>
      <c r="K33" s="30"/>
      <c r="L33" s="29"/>
      <c r="M33" s="29"/>
      <c r="N33" s="29"/>
      <c r="O33" s="29"/>
      <c r="P33" s="29"/>
      <c r="Q33" s="29"/>
      <c r="R33" s="29"/>
      <c r="S33" s="29"/>
    </row>
    <row r="34" spans="1:19" ht="17" thickBot="1" x14ac:dyDescent="0.25">
      <c r="A34" s="7" t="s">
        <v>17</v>
      </c>
      <c r="B34" s="8" t="s">
        <v>3</v>
      </c>
      <c r="C34" s="8">
        <v>1</v>
      </c>
      <c r="D34" s="8">
        <v>53</v>
      </c>
      <c r="E34" s="8">
        <f>AVERAGE(D34:D48)</f>
        <v>53.06666666666667</v>
      </c>
      <c r="F34" s="4">
        <f>STDEV(D34:D48)</f>
        <v>5.1750316309132245</v>
      </c>
      <c r="G34" s="8">
        <v>51</v>
      </c>
      <c r="H34" s="8">
        <f>AVERAGE(G34:G48)</f>
        <v>42.866666666666667</v>
      </c>
      <c r="I34" s="4">
        <f>STDEV(G34:G48)</f>
        <v>8.0964424874373666</v>
      </c>
      <c r="J34" s="9">
        <v>4</v>
      </c>
      <c r="K34" s="9">
        <f>AVERAGE(J34:J48)</f>
        <v>2.2000000000000002</v>
      </c>
      <c r="L34" s="4">
        <f>STDEV(J34:J48)</f>
        <v>2.0424075429327448</v>
      </c>
      <c r="M34" s="8">
        <v>138</v>
      </c>
      <c r="N34" s="34">
        <f>AVERAGE(M34:M48)</f>
        <v>136.86666666666667</v>
      </c>
      <c r="O34" s="4">
        <f>STDEV(M34:M48)</f>
        <v>17.947807930881414</v>
      </c>
      <c r="P34" s="10">
        <v>2</v>
      </c>
      <c r="Q34" s="35">
        <f>AVERAGE(P34:P48)</f>
        <v>1.3333333333333333</v>
      </c>
      <c r="R34" s="4">
        <f>STDEV(P34:P48)</f>
        <v>0.61721339984836754</v>
      </c>
      <c r="S34" s="35"/>
    </row>
    <row r="35" spans="1:19" ht="17" thickBot="1" x14ac:dyDescent="0.25">
      <c r="A35" s="7" t="s">
        <v>17</v>
      </c>
      <c r="B35" s="8" t="s">
        <v>3</v>
      </c>
      <c r="C35" s="8">
        <v>1</v>
      </c>
      <c r="D35" s="8">
        <v>55</v>
      </c>
      <c r="E35" s="8"/>
      <c r="F35" s="8"/>
      <c r="G35" s="8">
        <v>30</v>
      </c>
      <c r="H35" s="8"/>
      <c r="I35" s="8"/>
      <c r="J35" s="9">
        <v>2</v>
      </c>
      <c r="K35" s="9"/>
      <c r="L35" s="8"/>
      <c r="M35" s="8">
        <v>153</v>
      </c>
      <c r="N35" s="34"/>
      <c r="O35" s="8"/>
      <c r="P35" s="10">
        <v>3</v>
      </c>
      <c r="Q35" s="35"/>
      <c r="R35" s="8"/>
      <c r="S35" s="35"/>
    </row>
    <row r="36" spans="1:19" ht="17" thickBot="1" x14ac:dyDescent="0.25">
      <c r="A36" s="7" t="s">
        <v>17</v>
      </c>
      <c r="B36" s="8" t="s">
        <v>3</v>
      </c>
      <c r="C36" s="8">
        <v>1</v>
      </c>
      <c r="D36" s="8">
        <v>49</v>
      </c>
      <c r="E36" s="8"/>
      <c r="F36" s="8"/>
      <c r="G36" s="8">
        <v>50</v>
      </c>
      <c r="H36" s="8"/>
      <c r="I36" s="8"/>
      <c r="J36" s="9">
        <v>0</v>
      </c>
      <c r="K36" s="9"/>
      <c r="L36" s="8"/>
      <c r="M36" s="8">
        <v>123</v>
      </c>
      <c r="N36" s="34"/>
      <c r="O36" s="8"/>
      <c r="P36" s="10">
        <v>1</v>
      </c>
      <c r="Q36" s="35"/>
      <c r="R36" s="8"/>
      <c r="S36" s="35"/>
    </row>
    <row r="37" spans="1:19" ht="17" thickBot="1" x14ac:dyDescent="0.25">
      <c r="A37" s="7" t="s">
        <v>18</v>
      </c>
      <c r="B37" s="8" t="s">
        <v>3</v>
      </c>
      <c r="C37" s="8">
        <v>2</v>
      </c>
      <c r="D37" s="8">
        <v>57</v>
      </c>
      <c r="E37" s="8"/>
      <c r="F37" s="8"/>
      <c r="G37" s="8">
        <v>50</v>
      </c>
      <c r="H37" s="8"/>
      <c r="I37" s="8"/>
      <c r="J37" s="9">
        <v>0</v>
      </c>
      <c r="K37" s="9"/>
      <c r="L37" s="8"/>
      <c r="M37" s="8">
        <v>134</v>
      </c>
      <c r="N37" s="34"/>
      <c r="O37" s="8"/>
      <c r="P37" s="10">
        <v>1</v>
      </c>
      <c r="Q37" s="35"/>
      <c r="R37" s="8"/>
      <c r="S37" s="35"/>
    </row>
    <row r="38" spans="1:19" ht="17" thickBot="1" x14ac:dyDescent="0.25">
      <c r="A38" s="7" t="s">
        <v>18</v>
      </c>
      <c r="B38" s="8" t="s">
        <v>3</v>
      </c>
      <c r="C38" s="8">
        <v>2</v>
      </c>
      <c r="D38" s="8">
        <v>39</v>
      </c>
      <c r="E38" s="8"/>
      <c r="F38" s="8"/>
      <c r="G38" s="8">
        <v>43</v>
      </c>
      <c r="H38" s="8"/>
      <c r="I38" s="8"/>
      <c r="J38" s="9">
        <v>3</v>
      </c>
      <c r="K38" s="9"/>
      <c r="L38" s="8"/>
      <c r="M38" s="8">
        <v>112</v>
      </c>
      <c r="N38" s="34"/>
      <c r="O38" s="8"/>
      <c r="P38" s="10">
        <v>1</v>
      </c>
      <c r="Q38" s="35"/>
      <c r="R38" s="8"/>
      <c r="S38" s="35"/>
    </row>
    <row r="39" spans="1:19" ht="17" thickBot="1" x14ac:dyDescent="0.25">
      <c r="A39" s="7" t="s">
        <v>18</v>
      </c>
      <c r="B39" s="8" t="s">
        <v>3</v>
      </c>
      <c r="C39" s="8">
        <v>2</v>
      </c>
      <c r="D39" s="8">
        <v>60</v>
      </c>
      <c r="E39" s="8"/>
      <c r="F39" s="8"/>
      <c r="G39" s="8">
        <v>51</v>
      </c>
      <c r="H39" s="8"/>
      <c r="I39" s="8"/>
      <c r="J39" s="9">
        <v>7</v>
      </c>
      <c r="K39" s="9"/>
      <c r="L39" s="8"/>
      <c r="M39" s="8">
        <v>131</v>
      </c>
      <c r="N39" s="34"/>
      <c r="O39" s="8"/>
      <c r="P39" s="10">
        <v>1</v>
      </c>
      <c r="Q39" s="35"/>
      <c r="R39" s="8"/>
      <c r="S39" s="35"/>
    </row>
    <row r="40" spans="1:19" ht="17" thickBot="1" x14ac:dyDescent="0.25">
      <c r="A40" s="7" t="s">
        <v>19</v>
      </c>
      <c r="B40" s="8" t="s">
        <v>3</v>
      </c>
      <c r="C40" s="8">
        <v>3</v>
      </c>
      <c r="D40" s="8">
        <v>58</v>
      </c>
      <c r="E40" s="8"/>
      <c r="F40" s="8"/>
      <c r="G40" s="8">
        <v>40</v>
      </c>
      <c r="H40" s="8"/>
      <c r="I40" s="8"/>
      <c r="J40" s="9">
        <v>1</v>
      </c>
      <c r="K40" s="9"/>
      <c r="L40" s="8"/>
      <c r="M40" s="8">
        <v>113</v>
      </c>
      <c r="N40" s="34"/>
      <c r="O40" s="8"/>
      <c r="P40" s="10">
        <v>1</v>
      </c>
      <c r="Q40" s="35"/>
      <c r="R40" s="8"/>
      <c r="S40" s="35"/>
    </row>
    <row r="41" spans="1:19" ht="17" thickBot="1" x14ac:dyDescent="0.25">
      <c r="A41" s="7" t="s">
        <v>19</v>
      </c>
      <c r="B41" s="8" t="s">
        <v>3</v>
      </c>
      <c r="C41" s="8">
        <v>3</v>
      </c>
      <c r="D41" s="8">
        <v>48</v>
      </c>
      <c r="E41" s="8"/>
      <c r="F41" s="8"/>
      <c r="G41" s="8">
        <v>35</v>
      </c>
      <c r="H41" s="8"/>
      <c r="I41" s="8"/>
      <c r="J41" s="9">
        <v>2</v>
      </c>
      <c r="K41" s="9"/>
      <c r="L41" s="8"/>
      <c r="M41" s="8">
        <v>140</v>
      </c>
      <c r="N41" s="34"/>
      <c r="O41" s="8"/>
      <c r="P41" s="10">
        <v>1</v>
      </c>
      <c r="Q41" s="35"/>
      <c r="R41" s="8"/>
      <c r="S41" s="35"/>
    </row>
    <row r="42" spans="1:19" ht="17" thickBot="1" x14ac:dyDescent="0.25">
      <c r="A42" s="7" t="s">
        <v>19</v>
      </c>
      <c r="B42" s="8" t="s">
        <v>3</v>
      </c>
      <c r="C42" s="8">
        <v>3</v>
      </c>
      <c r="D42" s="8">
        <v>53</v>
      </c>
      <c r="E42" s="8"/>
      <c r="F42" s="8"/>
      <c r="G42" s="8">
        <v>43</v>
      </c>
      <c r="H42" s="8"/>
      <c r="I42" s="8"/>
      <c r="J42" s="9">
        <v>3</v>
      </c>
      <c r="K42" s="9"/>
      <c r="L42" s="8"/>
      <c r="M42" s="8">
        <v>161</v>
      </c>
      <c r="N42" s="34"/>
      <c r="O42" s="8"/>
      <c r="P42" s="10">
        <v>1</v>
      </c>
      <c r="Q42" s="35"/>
      <c r="R42" s="8"/>
      <c r="S42" s="35"/>
    </row>
    <row r="43" spans="1:19" ht="17" thickBot="1" x14ac:dyDescent="0.25">
      <c r="A43" s="7" t="s">
        <v>20</v>
      </c>
      <c r="B43" s="8" t="s">
        <v>3</v>
      </c>
      <c r="C43" s="8">
        <v>4</v>
      </c>
      <c r="D43" s="8">
        <v>55</v>
      </c>
      <c r="E43" s="8"/>
      <c r="F43" s="8"/>
      <c r="G43" s="8">
        <v>43</v>
      </c>
      <c r="H43" s="8"/>
      <c r="I43" s="8"/>
      <c r="J43" s="9">
        <v>3</v>
      </c>
      <c r="K43" s="9"/>
      <c r="L43" s="8"/>
      <c r="M43" s="8">
        <v>158</v>
      </c>
      <c r="N43" s="34"/>
      <c r="O43" s="8"/>
      <c r="P43" s="10">
        <v>2</v>
      </c>
      <c r="Q43" s="35"/>
      <c r="R43" s="8"/>
      <c r="S43" s="35"/>
    </row>
    <row r="44" spans="1:19" ht="17" thickBot="1" x14ac:dyDescent="0.25">
      <c r="A44" s="7" t="s">
        <v>20</v>
      </c>
      <c r="B44" s="8" t="s">
        <v>3</v>
      </c>
      <c r="C44" s="8">
        <v>4</v>
      </c>
      <c r="D44" s="8">
        <v>55</v>
      </c>
      <c r="E44" s="8"/>
      <c r="F44" s="8"/>
      <c r="G44" s="8">
        <v>30</v>
      </c>
      <c r="H44" s="8"/>
      <c r="I44" s="8"/>
      <c r="J44" s="9">
        <v>5</v>
      </c>
      <c r="K44" s="9"/>
      <c r="L44" s="8"/>
      <c r="M44" s="8">
        <v>133</v>
      </c>
      <c r="N44" s="34"/>
      <c r="O44" s="8"/>
      <c r="P44" s="10">
        <v>1</v>
      </c>
      <c r="Q44" s="35"/>
      <c r="R44" s="8"/>
      <c r="S44" s="35"/>
    </row>
    <row r="45" spans="1:19" ht="17" thickBot="1" x14ac:dyDescent="0.25">
      <c r="A45" s="7" t="s">
        <v>20</v>
      </c>
      <c r="B45" s="8" t="s">
        <v>3</v>
      </c>
      <c r="C45" s="8">
        <v>4</v>
      </c>
      <c r="D45" s="8">
        <v>49</v>
      </c>
      <c r="E45" s="8"/>
      <c r="F45" s="8"/>
      <c r="G45" s="8">
        <v>32</v>
      </c>
      <c r="H45" s="8"/>
      <c r="I45" s="8"/>
      <c r="J45" s="9">
        <v>1</v>
      </c>
      <c r="K45" s="9"/>
      <c r="L45" s="8"/>
      <c r="M45" s="8">
        <v>151</v>
      </c>
      <c r="N45" s="34"/>
      <c r="O45" s="8"/>
      <c r="P45" s="10">
        <v>1</v>
      </c>
      <c r="Q45" s="35"/>
      <c r="R45" s="8"/>
      <c r="S45" s="35"/>
    </row>
    <row r="46" spans="1:19" ht="17" thickBot="1" x14ac:dyDescent="0.25">
      <c r="A46" s="7" t="s">
        <v>21</v>
      </c>
      <c r="B46" s="8" t="s">
        <v>3</v>
      </c>
      <c r="C46" s="8">
        <v>5</v>
      </c>
      <c r="D46" s="8">
        <v>57</v>
      </c>
      <c r="E46" s="8"/>
      <c r="F46" s="8"/>
      <c r="G46" s="8">
        <v>47</v>
      </c>
      <c r="H46" s="8"/>
      <c r="I46" s="8"/>
      <c r="J46" s="9">
        <v>0</v>
      </c>
      <c r="K46" s="9"/>
      <c r="L46" s="8"/>
      <c r="M46" s="8">
        <v>114</v>
      </c>
      <c r="N46" s="34"/>
      <c r="O46" s="8"/>
      <c r="P46" s="10">
        <v>2</v>
      </c>
      <c r="Q46" s="35"/>
      <c r="R46" s="8"/>
      <c r="S46" s="35"/>
    </row>
    <row r="47" spans="1:19" ht="17" thickBot="1" x14ac:dyDescent="0.25">
      <c r="A47" s="7" t="s">
        <v>21</v>
      </c>
      <c r="B47" s="8" t="s">
        <v>3</v>
      </c>
      <c r="C47" s="8">
        <v>5</v>
      </c>
      <c r="D47" s="8">
        <v>53</v>
      </c>
      <c r="E47" s="8"/>
      <c r="F47" s="8"/>
      <c r="G47" s="8">
        <v>55</v>
      </c>
      <c r="H47" s="8"/>
      <c r="I47" s="8"/>
      <c r="J47" s="9">
        <v>2</v>
      </c>
      <c r="K47" s="9"/>
      <c r="L47" s="8"/>
      <c r="M47" s="8">
        <v>167</v>
      </c>
      <c r="N47" s="34"/>
      <c r="O47" s="8"/>
      <c r="P47" s="10">
        <v>1</v>
      </c>
      <c r="Q47" s="35"/>
      <c r="R47" s="8"/>
      <c r="S47" s="35"/>
    </row>
    <row r="48" spans="1:19" ht="17" thickBot="1" x14ac:dyDescent="0.25">
      <c r="A48" s="7" t="s">
        <v>21</v>
      </c>
      <c r="B48" s="11" t="s">
        <v>3</v>
      </c>
      <c r="C48" s="11">
        <v>5</v>
      </c>
      <c r="D48" s="11">
        <v>55</v>
      </c>
      <c r="E48" s="11"/>
      <c r="F48" s="11"/>
      <c r="G48" s="11">
        <v>43</v>
      </c>
      <c r="H48" s="11"/>
      <c r="I48" s="11"/>
      <c r="J48" s="12">
        <v>0</v>
      </c>
      <c r="K48" s="12"/>
      <c r="L48" s="11"/>
      <c r="M48" s="11">
        <v>125</v>
      </c>
      <c r="N48" s="38"/>
      <c r="O48" s="11"/>
      <c r="P48" s="13">
        <v>1</v>
      </c>
      <c r="Q48" s="35"/>
      <c r="R48" s="11"/>
      <c r="S48" s="35"/>
    </row>
    <row r="49" spans="1:19" ht="17" thickBo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30"/>
      <c r="K49" s="30"/>
      <c r="L49" s="29"/>
      <c r="M49" s="29"/>
      <c r="N49" s="29"/>
      <c r="O49" s="29"/>
      <c r="P49" s="29"/>
      <c r="Q49" s="29"/>
      <c r="R49" s="29"/>
      <c r="S49" s="29"/>
    </row>
    <row r="50" spans="1:19" ht="17" thickBot="1" x14ac:dyDescent="0.25">
      <c r="A50" s="14" t="s">
        <v>22</v>
      </c>
      <c r="B50" s="15" t="s">
        <v>4</v>
      </c>
      <c r="C50" s="15">
        <v>1</v>
      </c>
      <c r="D50" s="15">
        <v>55</v>
      </c>
      <c r="E50" s="15">
        <f>AVERAGE(D50:D64)</f>
        <v>53.333333333333336</v>
      </c>
      <c r="F50" s="4">
        <f>STDEV(D50:D64)</f>
        <v>4.0824829046386295</v>
      </c>
      <c r="G50" s="15">
        <v>51</v>
      </c>
      <c r="H50" s="15">
        <f>AVERAGE(G50:G64)</f>
        <v>43.866666666666667</v>
      </c>
      <c r="I50" s="4">
        <f>STDEV(G50:G64)</f>
        <v>7.7170189161606295</v>
      </c>
      <c r="J50" s="16">
        <v>2</v>
      </c>
      <c r="K50" s="16">
        <f>AVERAGE(J50:J64)</f>
        <v>2.0666666666666669</v>
      </c>
      <c r="L50" s="4">
        <f>STDEV(J50:J64)</f>
        <v>1.8309508328682538</v>
      </c>
      <c r="M50" s="15">
        <v>143</v>
      </c>
      <c r="N50" s="36">
        <f>AVERAGE(M50:M64)</f>
        <v>143.66666666666666</v>
      </c>
      <c r="O50" s="4">
        <f>STDEV(M50:M64)</f>
        <v>10.519822558706334</v>
      </c>
      <c r="P50" s="17">
        <v>1</v>
      </c>
      <c r="Q50" s="40">
        <f>AVERAGE(P50:P64)</f>
        <v>1.3333333333333333</v>
      </c>
      <c r="R50" s="4">
        <f>STDEV(P50:P64)</f>
        <v>0.61721339984836754</v>
      </c>
      <c r="S50" s="35"/>
    </row>
    <row r="51" spans="1:19" ht="17" thickBot="1" x14ac:dyDescent="0.25">
      <c r="A51" s="14" t="s">
        <v>22</v>
      </c>
      <c r="B51" s="15" t="s">
        <v>4</v>
      </c>
      <c r="C51" s="15">
        <v>1</v>
      </c>
      <c r="D51" s="15">
        <v>49</v>
      </c>
      <c r="E51" s="15"/>
      <c r="F51" s="15"/>
      <c r="G51" s="15">
        <v>30</v>
      </c>
      <c r="H51" s="15"/>
      <c r="I51" s="15"/>
      <c r="J51" s="16">
        <v>0</v>
      </c>
      <c r="K51" s="16"/>
      <c r="L51" s="15"/>
      <c r="M51" s="15">
        <v>132</v>
      </c>
      <c r="N51" s="36"/>
      <c r="O51" s="15"/>
      <c r="P51" s="17">
        <v>1</v>
      </c>
      <c r="Q51" s="40"/>
      <c r="R51" s="15"/>
      <c r="S51" s="40"/>
    </row>
    <row r="52" spans="1:19" ht="17" thickBot="1" x14ac:dyDescent="0.25">
      <c r="A52" s="14" t="s">
        <v>22</v>
      </c>
      <c r="B52" s="15" t="s">
        <v>4</v>
      </c>
      <c r="C52" s="15">
        <v>1</v>
      </c>
      <c r="D52" s="15">
        <v>57</v>
      </c>
      <c r="E52" s="15"/>
      <c r="F52" s="15"/>
      <c r="G52" s="15">
        <v>50</v>
      </c>
      <c r="H52" s="15"/>
      <c r="I52" s="15"/>
      <c r="J52" s="16">
        <v>4</v>
      </c>
      <c r="K52" s="16"/>
      <c r="L52" s="15"/>
      <c r="M52" s="15">
        <v>129</v>
      </c>
      <c r="N52" s="36"/>
      <c r="O52" s="15"/>
      <c r="P52" s="17">
        <v>1</v>
      </c>
      <c r="Q52" s="40"/>
      <c r="R52" s="15"/>
      <c r="S52" s="40"/>
    </row>
    <row r="53" spans="1:19" ht="17" thickBot="1" x14ac:dyDescent="0.25">
      <c r="A53" s="14" t="s">
        <v>23</v>
      </c>
      <c r="B53" s="15" t="s">
        <v>4</v>
      </c>
      <c r="C53" s="15">
        <v>2</v>
      </c>
      <c r="D53" s="15">
        <v>48</v>
      </c>
      <c r="E53" s="15"/>
      <c r="F53" s="15"/>
      <c r="G53" s="15">
        <v>50</v>
      </c>
      <c r="H53" s="15"/>
      <c r="I53" s="15"/>
      <c r="J53" s="16">
        <v>6</v>
      </c>
      <c r="K53" s="16"/>
      <c r="L53" s="15"/>
      <c r="M53" s="15">
        <v>152</v>
      </c>
      <c r="N53" s="36"/>
      <c r="O53" s="15"/>
      <c r="P53" s="17">
        <v>1</v>
      </c>
      <c r="Q53" s="40"/>
      <c r="R53" s="15"/>
      <c r="S53" s="40"/>
    </row>
    <row r="54" spans="1:19" ht="17" thickBot="1" x14ac:dyDescent="0.25">
      <c r="A54" s="14" t="s">
        <v>23</v>
      </c>
      <c r="B54" s="15" t="s">
        <v>4</v>
      </c>
      <c r="C54" s="15">
        <v>2</v>
      </c>
      <c r="D54" s="15">
        <v>60</v>
      </c>
      <c r="E54" s="15"/>
      <c r="F54" s="15"/>
      <c r="G54" s="15">
        <v>43</v>
      </c>
      <c r="H54" s="15"/>
      <c r="I54" s="15"/>
      <c r="J54" s="16">
        <v>1</v>
      </c>
      <c r="K54" s="16"/>
      <c r="L54" s="15"/>
      <c r="M54" s="15">
        <v>153</v>
      </c>
      <c r="N54" s="36"/>
      <c r="O54" s="15"/>
      <c r="P54" s="17">
        <v>2</v>
      </c>
      <c r="Q54" s="40"/>
      <c r="R54" s="15"/>
      <c r="S54" s="40"/>
    </row>
    <row r="55" spans="1:19" ht="17" thickBot="1" x14ac:dyDescent="0.25">
      <c r="A55" s="14" t="s">
        <v>23</v>
      </c>
      <c r="B55" s="15" t="s">
        <v>4</v>
      </c>
      <c r="C55" s="15">
        <v>2</v>
      </c>
      <c r="D55" s="15">
        <v>58</v>
      </c>
      <c r="E55" s="15"/>
      <c r="F55" s="15"/>
      <c r="G55" s="15">
        <v>51</v>
      </c>
      <c r="H55" s="15"/>
      <c r="I55" s="15"/>
      <c r="J55" s="16">
        <v>2</v>
      </c>
      <c r="K55" s="16"/>
      <c r="L55" s="15"/>
      <c r="M55" s="15">
        <v>134</v>
      </c>
      <c r="N55" s="36"/>
      <c r="O55" s="15"/>
      <c r="P55" s="17">
        <v>2</v>
      </c>
      <c r="Q55" s="40"/>
      <c r="R55" s="15"/>
      <c r="S55" s="40"/>
    </row>
    <row r="56" spans="1:19" ht="17" thickBot="1" x14ac:dyDescent="0.25">
      <c r="A56" s="14" t="s">
        <v>24</v>
      </c>
      <c r="B56" s="15" t="s">
        <v>4</v>
      </c>
      <c r="C56" s="15">
        <v>3</v>
      </c>
      <c r="D56" s="15">
        <v>56</v>
      </c>
      <c r="E56" s="15"/>
      <c r="F56" s="15"/>
      <c r="G56" s="15">
        <v>40</v>
      </c>
      <c r="H56" s="15"/>
      <c r="I56" s="15"/>
      <c r="J56" s="16">
        <v>3</v>
      </c>
      <c r="K56" s="16"/>
      <c r="L56" s="15"/>
      <c r="M56" s="15">
        <v>140</v>
      </c>
      <c r="N56" s="36"/>
      <c r="O56" s="15"/>
      <c r="P56" s="17">
        <v>1</v>
      </c>
      <c r="Q56" s="40"/>
      <c r="R56" s="15"/>
      <c r="S56" s="40"/>
    </row>
    <row r="57" spans="1:19" ht="17" thickBot="1" x14ac:dyDescent="0.25">
      <c r="A57" s="14" t="s">
        <v>24</v>
      </c>
      <c r="B57" s="15" t="s">
        <v>4</v>
      </c>
      <c r="C57" s="15">
        <v>3</v>
      </c>
      <c r="D57" s="15">
        <v>52</v>
      </c>
      <c r="E57" s="15"/>
      <c r="F57" s="15"/>
      <c r="G57" s="15">
        <v>35</v>
      </c>
      <c r="H57" s="15"/>
      <c r="I57" s="15"/>
      <c r="J57" s="16">
        <v>3</v>
      </c>
      <c r="K57" s="16"/>
      <c r="L57" s="15"/>
      <c r="M57" s="15">
        <v>155</v>
      </c>
      <c r="N57" s="36"/>
      <c r="O57" s="15"/>
      <c r="P57" s="17">
        <v>2</v>
      </c>
      <c r="Q57" s="40"/>
      <c r="R57" s="15"/>
      <c r="S57" s="40"/>
    </row>
    <row r="58" spans="1:19" ht="17" thickBot="1" x14ac:dyDescent="0.25">
      <c r="A58" s="14" t="s">
        <v>24</v>
      </c>
      <c r="B58" s="15" t="s">
        <v>4</v>
      </c>
      <c r="C58" s="15">
        <v>3</v>
      </c>
      <c r="D58" s="15">
        <v>48</v>
      </c>
      <c r="E58" s="15"/>
      <c r="F58" s="15"/>
      <c r="G58" s="15">
        <v>43</v>
      </c>
      <c r="H58" s="15"/>
      <c r="I58" s="15"/>
      <c r="J58" s="16">
        <v>5</v>
      </c>
      <c r="K58" s="16"/>
      <c r="L58" s="15"/>
      <c r="M58" s="15">
        <v>159</v>
      </c>
      <c r="N58" s="36"/>
      <c r="O58" s="15"/>
      <c r="P58" s="17">
        <v>1</v>
      </c>
      <c r="Q58" s="40"/>
      <c r="R58" s="15"/>
      <c r="S58" s="40"/>
    </row>
    <row r="59" spans="1:19" ht="17" thickBot="1" x14ac:dyDescent="0.25">
      <c r="A59" s="14" t="s">
        <v>25</v>
      </c>
      <c r="B59" s="15" t="s">
        <v>4</v>
      </c>
      <c r="C59" s="15">
        <v>4</v>
      </c>
      <c r="D59" s="15">
        <v>57</v>
      </c>
      <c r="E59" s="15"/>
      <c r="F59" s="15"/>
      <c r="G59" s="15">
        <v>43</v>
      </c>
      <c r="H59" s="15"/>
      <c r="I59" s="15"/>
      <c r="J59" s="16">
        <v>1</v>
      </c>
      <c r="K59" s="16"/>
      <c r="L59" s="15"/>
      <c r="M59" s="15">
        <v>142</v>
      </c>
      <c r="N59" s="36"/>
      <c r="O59" s="15"/>
      <c r="P59" s="17">
        <v>1</v>
      </c>
      <c r="Q59" s="40"/>
      <c r="R59" s="15"/>
      <c r="S59" s="40"/>
    </row>
    <row r="60" spans="1:19" ht="17" thickBot="1" x14ac:dyDescent="0.25">
      <c r="A60" s="14" t="s">
        <v>25</v>
      </c>
      <c r="B60" s="15" t="s">
        <v>4</v>
      </c>
      <c r="C60" s="15">
        <v>4</v>
      </c>
      <c r="D60" s="15">
        <v>48</v>
      </c>
      <c r="E60" s="15"/>
      <c r="F60" s="15"/>
      <c r="G60" s="15">
        <v>51</v>
      </c>
      <c r="H60" s="15"/>
      <c r="I60" s="15"/>
      <c r="J60" s="16">
        <v>1</v>
      </c>
      <c r="K60" s="16"/>
      <c r="L60" s="15"/>
      <c r="M60" s="15">
        <v>125</v>
      </c>
      <c r="N60" s="36"/>
      <c r="O60" s="15"/>
      <c r="P60" s="17">
        <v>1</v>
      </c>
      <c r="Q60" s="40"/>
      <c r="R60" s="15"/>
      <c r="S60" s="40"/>
    </row>
    <row r="61" spans="1:19" ht="17" thickBot="1" x14ac:dyDescent="0.25">
      <c r="A61" s="14" t="s">
        <v>25</v>
      </c>
      <c r="B61" s="15" t="s">
        <v>4</v>
      </c>
      <c r="C61" s="15">
        <v>4</v>
      </c>
      <c r="D61" s="15">
        <v>53</v>
      </c>
      <c r="E61" s="15"/>
      <c r="F61" s="15"/>
      <c r="G61" s="15">
        <v>30</v>
      </c>
      <c r="H61" s="15"/>
      <c r="I61" s="15"/>
      <c r="J61" s="16">
        <v>0</v>
      </c>
      <c r="K61" s="16"/>
      <c r="L61" s="15"/>
      <c r="M61" s="15">
        <v>138</v>
      </c>
      <c r="N61" s="36"/>
      <c r="O61" s="15"/>
      <c r="P61" s="17">
        <v>1</v>
      </c>
      <c r="Q61" s="40"/>
      <c r="R61" s="15"/>
      <c r="S61" s="40"/>
    </row>
    <row r="62" spans="1:19" ht="17" thickBot="1" x14ac:dyDescent="0.25">
      <c r="A62" s="14" t="s">
        <v>26</v>
      </c>
      <c r="B62" s="15" t="s">
        <v>4</v>
      </c>
      <c r="C62" s="15">
        <v>5</v>
      </c>
      <c r="D62" s="15">
        <v>55</v>
      </c>
      <c r="E62" s="15"/>
      <c r="F62" s="15"/>
      <c r="G62" s="15">
        <v>55</v>
      </c>
      <c r="H62" s="15"/>
      <c r="I62" s="15"/>
      <c r="J62" s="16">
        <v>2</v>
      </c>
      <c r="K62" s="16"/>
      <c r="L62" s="15"/>
      <c r="M62" s="15">
        <v>150</v>
      </c>
      <c r="N62" s="36"/>
      <c r="O62" s="15"/>
      <c r="P62" s="17">
        <v>3</v>
      </c>
      <c r="Q62" s="40"/>
      <c r="R62" s="15"/>
      <c r="S62" s="40"/>
    </row>
    <row r="63" spans="1:19" ht="17" thickBot="1" x14ac:dyDescent="0.25">
      <c r="A63" s="14" t="s">
        <v>26</v>
      </c>
      <c r="B63" s="15" t="s">
        <v>4</v>
      </c>
      <c r="C63" s="15">
        <v>5</v>
      </c>
      <c r="D63" s="15">
        <v>55</v>
      </c>
      <c r="E63" s="15"/>
      <c r="F63" s="15"/>
      <c r="G63" s="15">
        <v>43</v>
      </c>
      <c r="H63" s="15"/>
      <c r="I63" s="15"/>
      <c r="J63" s="16">
        <v>0</v>
      </c>
      <c r="K63" s="16"/>
      <c r="L63" s="15"/>
      <c r="M63" s="15">
        <v>155</v>
      </c>
      <c r="N63" s="36"/>
      <c r="O63" s="15"/>
      <c r="P63" s="17">
        <v>1</v>
      </c>
      <c r="Q63" s="40"/>
      <c r="R63" s="15"/>
      <c r="S63" s="40"/>
    </row>
    <row r="64" spans="1:19" ht="17" thickBot="1" x14ac:dyDescent="0.25">
      <c r="A64" s="14" t="s">
        <v>26</v>
      </c>
      <c r="B64" s="18" t="s">
        <v>4</v>
      </c>
      <c r="C64" s="18">
        <v>5</v>
      </c>
      <c r="D64" s="18">
        <v>49</v>
      </c>
      <c r="E64" s="18"/>
      <c r="F64" s="18"/>
      <c r="G64" s="18">
        <v>43</v>
      </c>
      <c r="H64" s="18"/>
      <c r="I64" s="18"/>
      <c r="J64" s="19">
        <v>1</v>
      </c>
      <c r="K64" s="19"/>
      <c r="L64" s="18"/>
      <c r="M64" s="18">
        <v>148</v>
      </c>
      <c r="N64" s="37"/>
      <c r="O64" s="18"/>
      <c r="P64" s="20">
        <v>1</v>
      </c>
      <c r="Q64" s="40"/>
      <c r="R64" s="18"/>
      <c r="S64" s="40"/>
    </row>
    <row r="65" spans="1:19" ht="17" thickBo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30"/>
      <c r="K65" s="30"/>
      <c r="L65" s="29"/>
      <c r="M65" s="29"/>
      <c r="N65" s="29"/>
      <c r="O65" s="29"/>
      <c r="P65" s="29"/>
      <c r="Q65" s="29"/>
      <c r="R65" s="29"/>
      <c r="S65" s="29"/>
    </row>
    <row r="66" spans="1:19" ht="17" thickBot="1" x14ac:dyDescent="0.25">
      <c r="A66" s="31" t="s">
        <v>27</v>
      </c>
      <c r="B66" s="8" t="s">
        <v>5</v>
      </c>
      <c r="C66" s="8">
        <v>1</v>
      </c>
      <c r="D66" s="8">
        <v>57</v>
      </c>
      <c r="E66" s="8">
        <f>AVERAGE(D66:D80)</f>
        <v>52.6</v>
      </c>
      <c r="F66" s="4">
        <f>STDEV(D66:D80)</f>
        <v>6.587867636800234</v>
      </c>
      <c r="G66" s="8">
        <v>51</v>
      </c>
      <c r="H66" s="8">
        <f>AVERAGE(G66:G80)</f>
        <v>43.6</v>
      </c>
      <c r="I66" s="4">
        <f>STDEV(G66:G80)</f>
        <v>9.4702541827405131</v>
      </c>
      <c r="J66" s="9">
        <v>3</v>
      </c>
      <c r="K66" s="9">
        <f>AVERAGE(J66:J80)</f>
        <v>2.5333333333333332</v>
      </c>
      <c r="L66" s="4">
        <f>STDEV(J66:J80)</f>
        <v>1.9223002094465098</v>
      </c>
      <c r="M66" s="8">
        <v>158</v>
      </c>
      <c r="N66" s="34">
        <f>AVERAGE(M66:M80)</f>
        <v>146.46666666666667</v>
      </c>
      <c r="O66" s="4">
        <f>STDEV(M66:M80)</f>
        <v>19.283103879772455</v>
      </c>
      <c r="P66" s="10">
        <v>1</v>
      </c>
      <c r="Q66" s="35">
        <f>AVERAGE(P66:P80)</f>
        <v>1.2</v>
      </c>
      <c r="R66" s="4">
        <f>STDEV(P66:P80)</f>
        <v>0.56061191058138804</v>
      </c>
      <c r="S66" s="35"/>
    </row>
    <row r="67" spans="1:19" ht="17" thickBot="1" x14ac:dyDescent="0.25">
      <c r="A67" s="31" t="s">
        <v>27</v>
      </c>
      <c r="B67" s="8" t="s">
        <v>5</v>
      </c>
      <c r="C67" s="8">
        <v>1</v>
      </c>
      <c r="D67" s="8">
        <v>48</v>
      </c>
      <c r="E67" s="8"/>
      <c r="F67" s="8"/>
      <c r="G67" s="8">
        <v>30</v>
      </c>
      <c r="H67" s="8"/>
      <c r="I67" s="8"/>
      <c r="J67" s="9">
        <v>4</v>
      </c>
      <c r="K67" s="9"/>
      <c r="L67" s="8"/>
      <c r="M67" s="8">
        <v>113</v>
      </c>
      <c r="N67" s="34"/>
      <c r="O67" s="8"/>
      <c r="P67" s="10">
        <v>1</v>
      </c>
      <c r="Q67" s="35"/>
      <c r="R67" s="8"/>
      <c r="S67" s="35"/>
    </row>
    <row r="68" spans="1:19" ht="17" thickBot="1" x14ac:dyDescent="0.25">
      <c r="A68" s="31" t="s">
        <v>27</v>
      </c>
      <c r="B68" s="8" t="s">
        <v>5</v>
      </c>
      <c r="C68" s="8">
        <v>1</v>
      </c>
      <c r="D68" s="8">
        <v>60</v>
      </c>
      <c r="E68" s="8"/>
      <c r="F68" s="8"/>
      <c r="G68" s="8">
        <v>55</v>
      </c>
      <c r="H68" s="8"/>
      <c r="I68" s="8"/>
      <c r="J68" s="9">
        <v>2</v>
      </c>
      <c r="K68" s="9"/>
      <c r="L68" s="8"/>
      <c r="M68" s="8">
        <v>168</v>
      </c>
      <c r="N68" s="34"/>
      <c r="O68" s="8"/>
      <c r="P68" s="10">
        <v>1</v>
      </c>
      <c r="Q68" s="35"/>
      <c r="R68" s="8"/>
      <c r="S68" s="35"/>
    </row>
    <row r="69" spans="1:19" ht="17" thickBot="1" x14ac:dyDescent="0.25">
      <c r="A69" s="31" t="s">
        <v>28</v>
      </c>
      <c r="B69" s="8" t="s">
        <v>5</v>
      </c>
      <c r="C69" s="8">
        <v>2</v>
      </c>
      <c r="D69" s="8">
        <v>58</v>
      </c>
      <c r="E69" s="8"/>
      <c r="F69" s="8"/>
      <c r="G69" s="8">
        <v>41</v>
      </c>
      <c r="H69" s="8"/>
      <c r="I69" s="8"/>
      <c r="J69" s="9">
        <v>7</v>
      </c>
      <c r="K69" s="9"/>
      <c r="L69" s="8"/>
      <c r="M69" s="8">
        <v>123</v>
      </c>
      <c r="N69" s="34"/>
      <c r="O69" s="8"/>
      <c r="P69" s="10">
        <v>2</v>
      </c>
      <c r="Q69" s="35"/>
      <c r="R69" s="8"/>
      <c r="S69" s="35"/>
    </row>
    <row r="70" spans="1:19" ht="17" thickBot="1" x14ac:dyDescent="0.25">
      <c r="A70" s="31" t="s">
        <v>28</v>
      </c>
      <c r="B70" s="8" t="s">
        <v>5</v>
      </c>
      <c r="C70" s="8">
        <v>2</v>
      </c>
      <c r="D70" s="8">
        <v>56</v>
      </c>
      <c r="E70" s="8"/>
      <c r="F70" s="8"/>
      <c r="G70" s="8">
        <v>41</v>
      </c>
      <c r="H70" s="8"/>
      <c r="I70" s="8"/>
      <c r="J70" s="9">
        <v>3</v>
      </c>
      <c r="K70" s="9"/>
      <c r="L70" s="8"/>
      <c r="M70" s="8">
        <v>168</v>
      </c>
      <c r="N70" s="34"/>
      <c r="O70" s="8"/>
      <c r="P70" s="10">
        <v>1</v>
      </c>
      <c r="Q70" s="35"/>
      <c r="R70" s="8"/>
      <c r="S70" s="35"/>
    </row>
    <row r="71" spans="1:19" ht="17" thickBot="1" x14ac:dyDescent="0.25">
      <c r="A71" s="31" t="s">
        <v>28</v>
      </c>
      <c r="B71" s="8" t="s">
        <v>5</v>
      </c>
      <c r="C71" s="8">
        <v>2</v>
      </c>
      <c r="D71" s="8">
        <v>52</v>
      </c>
      <c r="E71" s="8"/>
      <c r="F71" s="8"/>
      <c r="G71" s="8">
        <v>55</v>
      </c>
      <c r="H71" s="8"/>
      <c r="I71" s="8"/>
      <c r="J71" s="9">
        <v>2</v>
      </c>
      <c r="K71" s="9"/>
      <c r="L71" s="8"/>
      <c r="M71" s="8">
        <v>128</v>
      </c>
      <c r="N71" s="34"/>
      <c r="O71" s="8"/>
      <c r="P71" s="10">
        <v>1</v>
      </c>
      <c r="Q71" s="35"/>
      <c r="R71" s="8"/>
      <c r="S71" s="35"/>
    </row>
    <row r="72" spans="1:19" ht="17" thickBot="1" x14ac:dyDescent="0.25">
      <c r="A72" s="31" t="s">
        <v>29</v>
      </c>
      <c r="B72" s="8" t="s">
        <v>5</v>
      </c>
      <c r="C72" s="8">
        <v>3</v>
      </c>
      <c r="D72" s="8">
        <v>39</v>
      </c>
      <c r="E72" s="8"/>
      <c r="F72" s="8"/>
      <c r="G72" s="8">
        <v>43</v>
      </c>
      <c r="H72" s="8"/>
      <c r="I72" s="8"/>
      <c r="J72" s="9">
        <v>0</v>
      </c>
      <c r="K72" s="9"/>
      <c r="L72" s="8"/>
      <c r="M72" s="8">
        <v>113</v>
      </c>
      <c r="N72" s="34"/>
      <c r="O72" s="8"/>
      <c r="P72" s="10">
        <v>1</v>
      </c>
      <c r="Q72" s="35"/>
      <c r="R72" s="8"/>
      <c r="S72" s="35"/>
    </row>
    <row r="73" spans="1:19" ht="17" thickBot="1" x14ac:dyDescent="0.25">
      <c r="A73" s="31" t="s">
        <v>29</v>
      </c>
      <c r="B73" s="8" t="s">
        <v>5</v>
      </c>
      <c r="C73" s="8">
        <v>3</v>
      </c>
      <c r="D73" s="8">
        <v>60</v>
      </c>
      <c r="E73" s="8"/>
      <c r="F73" s="8"/>
      <c r="G73" s="8">
        <v>30</v>
      </c>
      <c r="H73" s="8"/>
      <c r="I73" s="8"/>
      <c r="J73" s="9">
        <v>1</v>
      </c>
      <c r="K73" s="9"/>
      <c r="L73" s="8"/>
      <c r="M73" s="8">
        <v>149</v>
      </c>
      <c r="N73" s="34"/>
      <c r="O73" s="8"/>
      <c r="P73" s="10">
        <v>1</v>
      </c>
      <c r="Q73" s="35"/>
      <c r="R73" s="8"/>
      <c r="S73" s="35"/>
    </row>
    <row r="74" spans="1:19" ht="17" thickBot="1" x14ac:dyDescent="0.25">
      <c r="A74" s="31" t="s">
        <v>29</v>
      </c>
      <c r="B74" s="8" t="s">
        <v>5</v>
      </c>
      <c r="C74" s="8">
        <v>3</v>
      </c>
      <c r="D74" s="8">
        <v>53</v>
      </c>
      <c r="E74" s="8"/>
      <c r="F74" s="8"/>
      <c r="G74" s="8">
        <v>32</v>
      </c>
      <c r="H74" s="8"/>
      <c r="I74" s="8"/>
      <c r="J74" s="9">
        <v>0</v>
      </c>
      <c r="K74" s="9"/>
      <c r="L74" s="8"/>
      <c r="M74" s="8">
        <v>166</v>
      </c>
      <c r="N74" s="34"/>
      <c r="O74" s="8"/>
      <c r="P74" s="10">
        <v>1</v>
      </c>
      <c r="Q74" s="35"/>
      <c r="R74" s="8"/>
      <c r="S74" s="35"/>
    </row>
    <row r="75" spans="1:19" ht="17" thickBot="1" x14ac:dyDescent="0.25">
      <c r="A75" s="31" t="s">
        <v>30</v>
      </c>
      <c r="B75" s="8" t="s">
        <v>5</v>
      </c>
      <c r="C75" s="8">
        <v>4</v>
      </c>
      <c r="D75" s="8">
        <v>55</v>
      </c>
      <c r="E75" s="8"/>
      <c r="F75" s="8"/>
      <c r="G75" s="8">
        <v>47</v>
      </c>
      <c r="H75" s="8"/>
      <c r="I75" s="8"/>
      <c r="J75" s="9">
        <v>2</v>
      </c>
      <c r="K75" s="9"/>
      <c r="L75" s="8"/>
      <c r="M75" s="8">
        <v>153</v>
      </c>
      <c r="N75" s="34"/>
      <c r="O75" s="8"/>
      <c r="P75" s="10">
        <v>3</v>
      </c>
      <c r="Q75" s="35"/>
      <c r="R75" s="8"/>
      <c r="S75" s="35"/>
    </row>
    <row r="76" spans="1:19" ht="17" thickBot="1" x14ac:dyDescent="0.25">
      <c r="A76" s="31" t="s">
        <v>30</v>
      </c>
      <c r="B76" s="8" t="s">
        <v>5</v>
      </c>
      <c r="C76" s="8">
        <v>4</v>
      </c>
      <c r="D76" s="8">
        <v>55</v>
      </c>
      <c r="E76" s="8"/>
      <c r="F76" s="8"/>
      <c r="G76" s="8">
        <v>55</v>
      </c>
      <c r="H76" s="8"/>
      <c r="I76" s="8"/>
      <c r="J76" s="9">
        <v>3</v>
      </c>
      <c r="K76" s="9"/>
      <c r="L76" s="8"/>
      <c r="M76" s="8">
        <v>149</v>
      </c>
      <c r="N76" s="34"/>
      <c r="O76" s="8"/>
      <c r="P76" s="10">
        <v>1</v>
      </c>
      <c r="Q76" s="35"/>
      <c r="R76" s="8"/>
      <c r="S76" s="35"/>
    </row>
    <row r="77" spans="1:19" ht="17" thickBot="1" x14ac:dyDescent="0.25">
      <c r="A77" s="31" t="s">
        <v>30</v>
      </c>
      <c r="B77" s="8" t="s">
        <v>5</v>
      </c>
      <c r="C77" s="8">
        <v>4</v>
      </c>
      <c r="D77" s="8">
        <v>49</v>
      </c>
      <c r="E77" s="8"/>
      <c r="F77" s="8"/>
      <c r="G77" s="8">
        <v>43</v>
      </c>
      <c r="H77" s="8"/>
      <c r="I77" s="8"/>
      <c r="J77" s="9">
        <v>4</v>
      </c>
      <c r="K77" s="9"/>
      <c r="L77" s="8"/>
      <c r="M77" s="8">
        <v>164</v>
      </c>
      <c r="N77" s="34"/>
      <c r="O77" s="8"/>
      <c r="P77" s="10">
        <v>1</v>
      </c>
      <c r="Q77" s="35"/>
      <c r="R77" s="8"/>
      <c r="S77" s="35"/>
    </row>
    <row r="78" spans="1:19" ht="17" thickBot="1" x14ac:dyDescent="0.25">
      <c r="A78" s="31" t="s">
        <v>31</v>
      </c>
      <c r="B78" s="8" t="s">
        <v>5</v>
      </c>
      <c r="C78" s="8">
        <v>5</v>
      </c>
      <c r="D78" s="8">
        <v>57</v>
      </c>
      <c r="E78" s="8"/>
      <c r="F78" s="8"/>
      <c r="G78" s="8">
        <v>51</v>
      </c>
      <c r="H78" s="8"/>
      <c r="I78" s="8"/>
      <c r="J78" s="9">
        <v>1</v>
      </c>
      <c r="K78" s="9"/>
      <c r="L78" s="8"/>
      <c r="M78" s="8">
        <v>161</v>
      </c>
      <c r="N78" s="34"/>
      <c r="O78" s="8"/>
      <c r="P78" s="10">
        <v>1</v>
      </c>
      <c r="Q78" s="35"/>
      <c r="R78" s="8"/>
      <c r="S78" s="35"/>
    </row>
    <row r="79" spans="1:19" ht="17" thickBot="1" x14ac:dyDescent="0.25">
      <c r="A79" s="31" t="s">
        <v>31</v>
      </c>
      <c r="B79" s="8" t="s">
        <v>5</v>
      </c>
      <c r="C79" s="8">
        <v>5</v>
      </c>
      <c r="D79" s="8">
        <v>51</v>
      </c>
      <c r="E79" s="8"/>
      <c r="F79" s="8"/>
      <c r="G79" s="8">
        <v>30</v>
      </c>
      <c r="H79" s="8"/>
      <c r="I79" s="8"/>
      <c r="J79" s="9">
        <v>5</v>
      </c>
      <c r="K79" s="9"/>
      <c r="L79" s="8"/>
      <c r="M79" s="8">
        <v>139</v>
      </c>
      <c r="N79" s="34"/>
      <c r="O79" s="8"/>
      <c r="P79" s="10">
        <v>1</v>
      </c>
      <c r="Q79" s="35"/>
      <c r="R79" s="8"/>
      <c r="S79" s="35"/>
    </row>
    <row r="80" spans="1:19" ht="17" thickBot="1" x14ac:dyDescent="0.25">
      <c r="A80" s="31" t="s">
        <v>31</v>
      </c>
      <c r="B80" s="11" t="s">
        <v>5</v>
      </c>
      <c r="C80" s="11">
        <v>5</v>
      </c>
      <c r="D80" s="11">
        <v>39</v>
      </c>
      <c r="E80" s="11"/>
      <c r="F80" s="11"/>
      <c r="G80" s="11">
        <v>50</v>
      </c>
      <c r="H80" s="11"/>
      <c r="I80" s="11"/>
      <c r="J80" s="12">
        <v>1</v>
      </c>
      <c r="K80" s="12"/>
      <c r="L80" s="11"/>
      <c r="M80" s="11">
        <v>145</v>
      </c>
      <c r="N80" s="38"/>
      <c r="O80" s="11"/>
      <c r="P80" s="13">
        <v>1</v>
      </c>
      <c r="Q80" s="35"/>
      <c r="R80" s="11"/>
      <c r="S80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4349-4BFC-C24E-9EAC-273116D27831}">
  <dimension ref="A1:X80"/>
  <sheetViews>
    <sheetView workbookViewId="0">
      <selection activeCell="Q66" activeCellId="4" sqref="E66:F66 H66:I66 K66:L66 N66:O66 Q66:R66"/>
    </sheetView>
  </sheetViews>
  <sheetFormatPr baseColWidth="10" defaultRowHeight="16" x14ac:dyDescent="0.2"/>
  <cols>
    <col min="2" max="2" width="12.5" bestFit="1" customWidth="1"/>
    <col min="3" max="3" width="14.6640625" bestFit="1" customWidth="1"/>
    <col min="4" max="4" width="13.83203125" bestFit="1" customWidth="1"/>
    <col min="5" max="6" width="13.83203125" customWidth="1"/>
    <col min="7" max="7" width="12" bestFit="1" customWidth="1"/>
    <col min="8" max="9" width="13.83203125" customWidth="1"/>
    <col min="10" max="10" width="20.33203125" bestFit="1" customWidth="1"/>
    <col min="11" max="12" width="13.83203125" customWidth="1"/>
    <col min="13" max="13" width="16.33203125" bestFit="1" customWidth="1"/>
    <col min="14" max="15" width="13.83203125" customWidth="1"/>
    <col min="17" max="18" width="13.83203125" customWidth="1"/>
    <col min="20" max="20" width="17.6640625" bestFit="1" customWidth="1"/>
    <col min="21" max="21" width="21.6640625" bestFit="1" customWidth="1"/>
    <col min="22" max="22" width="10.6640625" bestFit="1" customWidth="1"/>
    <col min="23" max="23" width="16.33203125" bestFit="1" customWidth="1"/>
  </cols>
  <sheetData>
    <row r="1" spans="1:24" ht="17" thickBot="1" x14ac:dyDescent="0.25">
      <c r="A1" s="21" t="s">
        <v>46</v>
      </c>
      <c r="B1" s="22" t="s">
        <v>47</v>
      </c>
      <c r="C1" s="22" t="s">
        <v>48</v>
      </c>
      <c r="D1" s="22" t="s">
        <v>0</v>
      </c>
      <c r="E1" s="22" t="s">
        <v>53</v>
      </c>
      <c r="F1" s="22" t="s">
        <v>54</v>
      </c>
      <c r="G1" s="22" t="s">
        <v>49</v>
      </c>
      <c r="H1" s="22" t="s">
        <v>53</v>
      </c>
      <c r="I1" s="22" t="s">
        <v>54</v>
      </c>
      <c r="J1" s="23" t="s">
        <v>50</v>
      </c>
      <c r="K1" s="22" t="s">
        <v>53</v>
      </c>
      <c r="L1" s="22" t="s">
        <v>54</v>
      </c>
      <c r="M1" s="22" t="s">
        <v>51</v>
      </c>
      <c r="N1" s="22" t="s">
        <v>53</v>
      </c>
      <c r="O1" s="22" t="s">
        <v>54</v>
      </c>
      <c r="P1" s="24" t="s">
        <v>52</v>
      </c>
      <c r="Q1" s="22" t="s">
        <v>53</v>
      </c>
      <c r="R1" s="22" t="s">
        <v>54</v>
      </c>
      <c r="T1" t="s">
        <v>42</v>
      </c>
      <c r="V1" t="s">
        <v>34</v>
      </c>
      <c r="W1" t="s">
        <v>6</v>
      </c>
      <c r="X1" t="s">
        <v>45</v>
      </c>
    </row>
    <row r="2" spans="1:24" ht="17" thickBot="1" x14ac:dyDescent="0.25">
      <c r="A2" s="3" t="s">
        <v>7</v>
      </c>
      <c r="B2" s="4" t="s">
        <v>1</v>
      </c>
      <c r="C2" s="4">
        <v>1</v>
      </c>
      <c r="D2" s="4">
        <v>52</v>
      </c>
      <c r="E2" s="4">
        <f>AVERAGE(D2:D16)</f>
        <v>49.333333333333336</v>
      </c>
      <c r="F2" s="4">
        <f>STDEV(D2:D16)</f>
        <v>7.412987316351022</v>
      </c>
      <c r="G2" s="9">
        <v>48</v>
      </c>
      <c r="H2" s="4">
        <f>AVERAGE(G2:G16)</f>
        <v>40.4</v>
      </c>
      <c r="I2" s="4">
        <f>STDEV(G2:G16)</f>
        <v>8.748877479017354</v>
      </c>
      <c r="J2" s="5">
        <v>2</v>
      </c>
      <c r="K2" s="4">
        <f>AVERAGE(J2:J16)</f>
        <v>4.2666666666666666</v>
      </c>
      <c r="L2" s="4">
        <f>STDEV(J2:J16)</f>
        <v>2.0862360730226466</v>
      </c>
      <c r="M2" s="4">
        <v>156</v>
      </c>
      <c r="N2" s="4">
        <f>AVERAGE(M2:M16)</f>
        <v>140.13333333333333</v>
      </c>
      <c r="O2" s="4">
        <f>STDEV(M2:M16)</f>
        <v>18.931706838252172</v>
      </c>
      <c r="P2" s="6">
        <v>1</v>
      </c>
      <c r="Q2" s="4">
        <f>AVERAGE(P2:P16)</f>
        <v>1.2666666666666666</v>
      </c>
      <c r="R2" s="4">
        <f>STDEV(P2:P16)</f>
        <v>0.59361683970466372</v>
      </c>
      <c r="T2">
        <v>0</v>
      </c>
      <c r="U2" t="s">
        <v>32</v>
      </c>
      <c r="V2" s="1">
        <v>0</v>
      </c>
      <c r="W2" t="s">
        <v>43</v>
      </c>
    </row>
    <row r="3" spans="1:24" ht="17" thickBot="1" x14ac:dyDescent="0.25">
      <c r="A3" s="7" t="s">
        <v>7</v>
      </c>
      <c r="B3" s="8" t="s">
        <v>1</v>
      </c>
      <c r="C3" s="8">
        <v>1</v>
      </c>
      <c r="D3" s="8">
        <v>54</v>
      </c>
      <c r="E3" s="8"/>
      <c r="F3" s="8"/>
      <c r="G3" s="9">
        <v>29</v>
      </c>
      <c r="H3" s="8"/>
      <c r="I3" s="8"/>
      <c r="J3" s="9">
        <v>5</v>
      </c>
      <c r="K3" s="8"/>
      <c r="L3" s="8"/>
      <c r="M3" s="8">
        <v>147</v>
      </c>
      <c r="N3" s="8"/>
      <c r="O3" s="8"/>
      <c r="P3" s="10">
        <v>2</v>
      </c>
      <c r="Q3" s="8"/>
      <c r="R3" s="8"/>
      <c r="T3">
        <v>1</v>
      </c>
      <c r="U3" t="s">
        <v>33</v>
      </c>
      <c r="V3" s="2" t="s">
        <v>36</v>
      </c>
      <c r="W3" t="s">
        <v>44</v>
      </c>
    </row>
    <row r="4" spans="1:24" ht="17" thickBot="1" x14ac:dyDescent="0.25">
      <c r="A4" s="7" t="s">
        <v>7</v>
      </c>
      <c r="B4" s="8" t="s">
        <v>1</v>
      </c>
      <c r="C4" s="8">
        <v>1</v>
      </c>
      <c r="D4" s="8">
        <v>43</v>
      </c>
      <c r="E4" s="8"/>
      <c r="F4" s="8"/>
      <c r="G4" s="9">
        <v>32</v>
      </c>
      <c r="H4" s="8"/>
      <c r="I4" s="8"/>
      <c r="J4" s="9">
        <v>8</v>
      </c>
      <c r="K4" s="8"/>
      <c r="L4" s="8"/>
      <c r="M4" s="8">
        <v>145</v>
      </c>
      <c r="N4" s="8"/>
      <c r="O4" s="8"/>
      <c r="P4" s="10">
        <v>2</v>
      </c>
      <c r="Q4" s="8"/>
      <c r="R4" s="8"/>
      <c r="T4">
        <v>2</v>
      </c>
      <c r="U4" t="s">
        <v>39</v>
      </c>
      <c r="V4" s="2" t="s">
        <v>37</v>
      </c>
    </row>
    <row r="5" spans="1:24" ht="17" thickBot="1" x14ac:dyDescent="0.25">
      <c r="A5" s="7" t="s">
        <v>8</v>
      </c>
      <c r="B5" s="8" t="s">
        <v>1</v>
      </c>
      <c r="C5" s="8">
        <v>2</v>
      </c>
      <c r="D5" s="8">
        <v>36</v>
      </c>
      <c r="E5" s="8"/>
      <c r="F5" s="8"/>
      <c r="G5" s="9">
        <v>30</v>
      </c>
      <c r="H5" s="8"/>
      <c r="I5" s="8"/>
      <c r="J5" s="9">
        <v>3</v>
      </c>
      <c r="K5" s="8"/>
      <c r="L5" s="8"/>
      <c r="M5" s="8">
        <v>182</v>
      </c>
      <c r="N5" s="8"/>
      <c r="O5" s="8"/>
      <c r="P5" s="10">
        <v>1</v>
      </c>
      <c r="Q5" s="8"/>
      <c r="R5" s="8"/>
      <c r="T5">
        <v>3</v>
      </c>
      <c r="U5" t="s">
        <v>40</v>
      </c>
      <c r="V5" s="2" t="s">
        <v>35</v>
      </c>
    </row>
    <row r="6" spans="1:24" ht="17" thickBot="1" x14ac:dyDescent="0.25">
      <c r="A6" s="7" t="s">
        <v>8</v>
      </c>
      <c r="B6" s="8" t="s">
        <v>1</v>
      </c>
      <c r="C6" s="8">
        <v>2</v>
      </c>
      <c r="D6" s="8">
        <v>57</v>
      </c>
      <c r="E6" s="8"/>
      <c r="F6" s="8"/>
      <c r="G6" s="9">
        <v>41</v>
      </c>
      <c r="H6" s="8"/>
      <c r="I6" s="8"/>
      <c r="J6" s="9">
        <v>6</v>
      </c>
      <c r="K6" s="8"/>
      <c r="L6" s="8"/>
      <c r="M6" s="8">
        <v>126</v>
      </c>
      <c r="N6" s="8"/>
      <c r="O6" s="8"/>
      <c r="P6" s="10">
        <v>1</v>
      </c>
      <c r="Q6" s="8"/>
      <c r="R6" s="8"/>
      <c r="T6">
        <v>4</v>
      </c>
      <c r="U6" t="s">
        <v>41</v>
      </c>
      <c r="V6" s="2" t="s">
        <v>38</v>
      </c>
    </row>
    <row r="7" spans="1:24" ht="17" thickBot="1" x14ac:dyDescent="0.25">
      <c r="A7" s="7" t="s">
        <v>8</v>
      </c>
      <c r="B7" s="8" t="s">
        <v>1</v>
      </c>
      <c r="C7" s="8">
        <v>2</v>
      </c>
      <c r="D7" s="8">
        <v>48</v>
      </c>
      <c r="E7" s="8"/>
      <c r="F7" s="8"/>
      <c r="G7" s="9">
        <v>55</v>
      </c>
      <c r="H7" s="8"/>
      <c r="I7" s="8"/>
      <c r="J7" s="9">
        <v>2</v>
      </c>
      <c r="K7" s="8"/>
      <c r="L7" s="8"/>
      <c r="M7" s="8">
        <v>134</v>
      </c>
      <c r="N7" s="8"/>
      <c r="O7" s="8"/>
      <c r="P7" s="10">
        <v>2</v>
      </c>
      <c r="Q7" s="8"/>
      <c r="R7" s="8"/>
    </row>
    <row r="8" spans="1:24" ht="17" thickBot="1" x14ac:dyDescent="0.25">
      <c r="A8" s="7" t="s">
        <v>9</v>
      </c>
      <c r="B8" s="8" t="s">
        <v>1</v>
      </c>
      <c r="C8" s="8">
        <v>3</v>
      </c>
      <c r="D8" s="8">
        <v>53</v>
      </c>
      <c r="E8" s="8"/>
      <c r="F8" s="8"/>
      <c r="G8" s="9">
        <v>43</v>
      </c>
      <c r="H8" s="8"/>
      <c r="I8" s="8"/>
      <c r="J8" s="9">
        <v>4</v>
      </c>
      <c r="K8" s="8"/>
      <c r="L8" s="8"/>
      <c r="M8" s="8">
        <v>112</v>
      </c>
      <c r="N8" s="8"/>
      <c r="O8" s="8"/>
      <c r="P8" s="10">
        <v>1</v>
      </c>
      <c r="Q8" s="8"/>
      <c r="R8" s="8"/>
    </row>
    <row r="9" spans="1:24" ht="17" thickBot="1" x14ac:dyDescent="0.25">
      <c r="A9" s="7" t="s">
        <v>9</v>
      </c>
      <c r="B9" s="8" t="s">
        <v>1</v>
      </c>
      <c r="C9" s="8">
        <v>3</v>
      </c>
      <c r="D9" s="8">
        <v>55</v>
      </c>
      <c r="E9" s="8"/>
      <c r="F9" s="8"/>
      <c r="G9" s="9">
        <v>30</v>
      </c>
      <c r="H9" s="8"/>
      <c r="I9" s="8"/>
      <c r="J9" s="9">
        <v>5</v>
      </c>
      <c r="K9" s="8"/>
      <c r="L9" s="8"/>
      <c r="M9" s="8">
        <v>131</v>
      </c>
      <c r="N9" s="8"/>
      <c r="O9" s="8"/>
      <c r="P9" s="10">
        <v>1</v>
      </c>
      <c r="Q9" s="8"/>
      <c r="R9" s="8"/>
    </row>
    <row r="10" spans="1:24" ht="17" thickBot="1" x14ac:dyDescent="0.25">
      <c r="A10" s="7" t="s">
        <v>9</v>
      </c>
      <c r="B10" s="8" t="s">
        <v>1</v>
      </c>
      <c r="C10" s="8">
        <v>3</v>
      </c>
      <c r="D10" s="8">
        <v>55</v>
      </c>
      <c r="E10" s="8"/>
      <c r="F10" s="8"/>
      <c r="G10" s="9">
        <v>32</v>
      </c>
      <c r="H10" s="8"/>
      <c r="I10" s="8"/>
      <c r="J10" s="9">
        <v>1</v>
      </c>
      <c r="K10" s="8"/>
      <c r="L10" s="8"/>
      <c r="M10" s="8">
        <v>113</v>
      </c>
      <c r="N10" s="8"/>
      <c r="O10" s="8"/>
      <c r="P10" s="10">
        <v>2</v>
      </c>
      <c r="Q10" s="8"/>
      <c r="R10" s="8"/>
    </row>
    <row r="11" spans="1:24" ht="17" thickBot="1" x14ac:dyDescent="0.25">
      <c r="A11" s="7" t="s">
        <v>10</v>
      </c>
      <c r="B11" s="8" t="s">
        <v>1</v>
      </c>
      <c r="C11" s="8">
        <v>4</v>
      </c>
      <c r="D11" s="8">
        <v>60</v>
      </c>
      <c r="E11" s="8"/>
      <c r="F11" s="8"/>
      <c r="G11" s="9">
        <v>47</v>
      </c>
      <c r="H11" s="8"/>
      <c r="I11" s="8"/>
      <c r="J11" s="9">
        <v>7</v>
      </c>
      <c r="K11" s="8"/>
      <c r="L11" s="8"/>
      <c r="M11" s="8">
        <v>140</v>
      </c>
      <c r="N11" s="8"/>
      <c r="O11" s="8"/>
      <c r="P11" s="10">
        <v>1</v>
      </c>
      <c r="Q11" s="8"/>
      <c r="R11" s="8"/>
    </row>
    <row r="12" spans="1:24" ht="17" thickBot="1" x14ac:dyDescent="0.25">
      <c r="A12" s="7" t="s">
        <v>10</v>
      </c>
      <c r="B12" s="8" t="s">
        <v>1</v>
      </c>
      <c r="C12" s="8">
        <v>4</v>
      </c>
      <c r="D12" s="8">
        <v>37</v>
      </c>
      <c r="E12" s="8"/>
      <c r="F12" s="8"/>
      <c r="G12" s="9">
        <v>55</v>
      </c>
      <c r="H12" s="8"/>
      <c r="I12" s="8"/>
      <c r="J12" s="9">
        <v>3</v>
      </c>
      <c r="K12" s="8"/>
      <c r="L12" s="8"/>
      <c r="M12" s="8">
        <v>161</v>
      </c>
      <c r="N12" s="8"/>
      <c r="O12" s="8"/>
      <c r="P12" s="10">
        <v>0</v>
      </c>
      <c r="Q12" s="8"/>
      <c r="R12" s="8"/>
    </row>
    <row r="13" spans="1:24" ht="17" thickBot="1" x14ac:dyDescent="0.25">
      <c r="A13" s="7" t="s">
        <v>10</v>
      </c>
      <c r="B13" s="8" t="s">
        <v>1</v>
      </c>
      <c r="C13" s="8">
        <v>4</v>
      </c>
      <c r="D13" s="8">
        <v>44</v>
      </c>
      <c r="E13" s="8"/>
      <c r="F13" s="8"/>
      <c r="G13" s="9">
        <v>43</v>
      </c>
      <c r="H13" s="8"/>
      <c r="I13" s="8"/>
      <c r="J13" s="9">
        <v>7</v>
      </c>
      <c r="K13" s="8"/>
      <c r="L13" s="8"/>
      <c r="M13" s="8">
        <v>151</v>
      </c>
      <c r="N13" s="8"/>
      <c r="O13" s="8"/>
      <c r="P13" s="10">
        <v>2</v>
      </c>
      <c r="Q13" s="8"/>
      <c r="R13" s="8"/>
    </row>
    <row r="14" spans="1:24" ht="17" thickBot="1" x14ac:dyDescent="0.25">
      <c r="A14" s="7" t="s">
        <v>11</v>
      </c>
      <c r="B14" s="8" t="s">
        <v>1</v>
      </c>
      <c r="C14" s="8">
        <v>5</v>
      </c>
      <c r="D14" s="8">
        <v>52</v>
      </c>
      <c r="E14" s="8"/>
      <c r="F14" s="8"/>
      <c r="G14" s="9">
        <v>35</v>
      </c>
      <c r="H14" s="8"/>
      <c r="I14" s="8"/>
      <c r="J14" s="9">
        <v>3</v>
      </c>
      <c r="K14" s="8"/>
      <c r="L14" s="8"/>
      <c r="M14" s="8">
        <v>134</v>
      </c>
      <c r="N14" s="8"/>
      <c r="O14" s="8"/>
      <c r="P14" s="10">
        <v>1</v>
      </c>
      <c r="Q14" s="8"/>
      <c r="R14" s="8"/>
    </row>
    <row r="15" spans="1:24" ht="17" thickBot="1" x14ac:dyDescent="0.25">
      <c r="A15" s="7" t="s">
        <v>11</v>
      </c>
      <c r="B15" s="8" t="s">
        <v>1</v>
      </c>
      <c r="C15" s="8">
        <v>5</v>
      </c>
      <c r="D15" s="8">
        <v>53</v>
      </c>
      <c r="E15" s="8"/>
      <c r="F15" s="8"/>
      <c r="G15" s="9">
        <v>43</v>
      </c>
      <c r="H15" s="8"/>
      <c r="I15" s="8"/>
      <c r="J15" s="9">
        <v>5</v>
      </c>
      <c r="K15" s="8"/>
      <c r="L15" s="8"/>
      <c r="M15" s="8">
        <v>120</v>
      </c>
      <c r="N15" s="8"/>
      <c r="O15" s="8"/>
      <c r="P15" s="10">
        <v>1</v>
      </c>
      <c r="Q15" s="8"/>
      <c r="R15" s="8"/>
    </row>
    <row r="16" spans="1:24" ht="17" thickBot="1" x14ac:dyDescent="0.25">
      <c r="A16" s="28" t="s">
        <v>11</v>
      </c>
      <c r="B16" s="25" t="s">
        <v>1</v>
      </c>
      <c r="C16" s="25">
        <v>5</v>
      </c>
      <c r="D16" s="25">
        <v>41</v>
      </c>
      <c r="E16" s="25"/>
      <c r="F16" s="25"/>
      <c r="G16" s="9">
        <v>43</v>
      </c>
      <c r="H16" s="25"/>
      <c r="I16" s="25"/>
      <c r="J16" s="26">
        <v>3</v>
      </c>
      <c r="K16" s="25"/>
      <c r="L16" s="25"/>
      <c r="M16" s="25">
        <v>150</v>
      </c>
      <c r="N16" s="25"/>
      <c r="O16" s="25"/>
      <c r="P16" s="27">
        <v>1</v>
      </c>
      <c r="Q16" s="25"/>
      <c r="R16" s="25"/>
    </row>
    <row r="17" spans="1:18" ht="17" thickBo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30"/>
      <c r="K17" s="29"/>
      <c r="L17" s="29"/>
      <c r="M17" s="29"/>
      <c r="N17" s="29"/>
      <c r="O17" s="29"/>
      <c r="P17" s="29"/>
      <c r="Q17" s="29"/>
      <c r="R17" s="29"/>
    </row>
    <row r="18" spans="1:18" ht="17" thickBot="1" x14ac:dyDescent="0.25">
      <c r="A18" s="14" t="s">
        <v>12</v>
      </c>
      <c r="B18" s="15" t="s">
        <v>2</v>
      </c>
      <c r="C18" s="15">
        <v>1</v>
      </c>
      <c r="D18" s="15">
        <v>55</v>
      </c>
      <c r="E18" s="15">
        <f>AVERAGE(D18:D32)</f>
        <v>49.666666666666664</v>
      </c>
      <c r="F18" s="4">
        <f>STDEV(D18:D32)</f>
        <v>9.3630479367921016</v>
      </c>
      <c r="G18" s="16">
        <v>30</v>
      </c>
      <c r="H18" s="15">
        <f>AVERAGE(G18:G32)</f>
        <v>42.8</v>
      </c>
      <c r="I18" s="4">
        <f>STDEV(G18:G32)</f>
        <v>7.5611790463808406</v>
      </c>
      <c r="J18" s="16">
        <v>2</v>
      </c>
      <c r="K18" s="15">
        <f>AVERAGE(J18:J32)</f>
        <v>4</v>
      </c>
      <c r="L18" s="4">
        <f>STDEV(J18:J32)</f>
        <v>2.3603873774083293</v>
      </c>
      <c r="M18" s="15">
        <v>143</v>
      </c>
      <c r="N18" s="15">
        <f>AVERAGE(M18:M32)</f>
        <v>144.4</v>
      </c>
      <c r="O18" s="4">
        <f>STDEV(M18:M32)</f>
        <v>14.351704727015136</v>
      </c>
      <c r="P18" s="17">
        <v>1</v>
      </c>
      <c r="Q18" s="15">
        <f>AVERAGE(P18:P32)</f>
        <v>1</v>
      </c>
      <c r="R18" s="4">
        <f>STDEV(P18:P32)</f>
        <v>0.7559289460184544</v>
      </c>
    </row>
    <row r="19" spans="1:18" ht="17" thickBot="1" x14ac:dyDescent="0.25">
      <c r="A19" s="14" t="s">
        <v>12</v>
      </c>
      <c r="B19" s="15" t="s">
        <v>2</v>
      </c>
      <c r="C19" s="15">
        <v>1</v>
      </c>
      <c r="D19" s="15">
        <v>53</v>
      </c>
      <c r="E19" s="15"/>
      <c r="F19" s="15"/>
      <c r="G19" s="16">
        <v>50</v>
      </c>
      <c r="H19" s="15"/>
      <c r="I19" s="15"/>
      <c r="J19" s="16">
        <v>3</v>
      </c>
      <c r="K19" s="15"/>
      <c r="L19" s="15"/>
      <c r="M19" s="15">
        <v>161</v>
      </c>
      <c r="N19" s="15"/>
      <c r="O19" s="15"/>
      <c r="P19" s="17">
        <v>2</v>
      </c>
      <c r="Q19" s="15"/>
      <c r="R19" s="15"/>
    </row>
    <row r="20" spans="1:18" ht="17" thickBot="1" x14ac:dyDescent="0.25">
      <c r="A20" s="14" t="s">
        <v>12</v>
      </c>
      <c r="B20" s="15" t="s">
        <v>2</v>
      </c>
      <c r="C20" s="15">
        <v>1</v>
      </c>
      <c r="D20" s="15">
        <v>67</v>
      </c>
      <c r="E20" s="15"/>
      <c r="F20" s="15"/>
      <c r="G20" s="16">
        <v>50</v>
      </c>
      <c r="H20" s="15"/>
      <c r="I20" s="15"/>
      <c r="J20" s="16">
        <v>1</v>
      </c>
      <c r="K20" s="15"/>
      <c r="L20" s="15"/>
      <c r="M20" s="15">
        <v>138</v>
      </c>
      <c r="N20" s="15"/>
      <c r="O20" s="15"/>
      <c r="P20" s="17">
        <v>1</v>
      </c>
      <c r="Q20" s="15"/>
      <c r="R20" s="15"/>
    </row>
    <row r="21" spans="1:18" ht="17" thickBot="1" x14ac:dyDescent="0.25">
      <c r="A21" s="14" t="s">
        <v>13</v>
      </c>
      <c r="B21" s="15" t="s">
        <v>2</v>
      </c>
      <c r="C21" s="15">
        <v>2</v>
      </c>
      <c r="D21" s="15">
        <v>33</v>
      </c>
      <c r="E21" s="15"/>
      <c r="F21" s="15"/>
      <c r="G21" s="16">
        <v>43</v>
      </c>
      <c r="H21" s="15"/>
      <c r="I21" s="15"/>
      <c r="J21" s="16">
        <v>4</v>
      </c>
      <c r="K21" s="15"/>
      <c r="L21" s="15"/>
      <c r="M21" s="15">
        <v>134</v>
      </c>
      <c r="N21" s="15"/>
      <c r="O21" s="15"/>
      <c r="P21" s="17">
        <v>2</v>
      </c>
      <c r="Q21" s="15"/>
      <c r="R21" s="15"/>
    </row>
    <row r="22" spans="1:18" ht="17" thickBot="1" x14ac:dyDescent="0.25">
      <c r="A22" s="14" t="s">
        <v>13</v>
      </c>
      <c r="B22" s="15" t="s">
        <v>2</v>
      </c>
      <c r="C22" s="15">
        <v>2</v>
      </c>
      <c r="D22" s="15">
        <v>45</v>
      </c>
      <c r="E22" s="15"/>
      <c r="F22" s="15"/>
      <c r="G22" s="16">
        <v>51</v>
      </c>
      <c r="H22" s="15"/>
      <c r="I22" s="15"/>
      <c r="J22" s="16">
        <v>2</v>
      </c>
      <c r="K22" s="15"/>
      <c r="L22" s="15"/>
      <c r="M22" s="15">
        <v>153</v>
      </c>
      <c r="N22" s="15"/>
      <c r="O22" s="15"/>
      <c r="P22" s="17">
        <v>0</v>
      </c>
      <c r="Q22" s="15"/>
      <c r="R22" s="15"/>
    </row>
    <row r="23" spans="1:18" ht="17" thickBot="1" x14ac:dyDescent="0.25">
      <c r="A23" s="14" t="s">
        <v>13</v>
      </c>
      <c r="B23" s="15" t="s">
        <v>2</v>
      </c>
      <c r="C23" s="15">
        <v>2</v>
      </c>
      <c r="D23" s="15">
        <v>56</v>
      </c>
      <c r="E23" s="15"/>
      <c r="F23" s="15"/>
      <c r="G23" s="16">
        <v>40</v>
      </c>
      <c r="H23" s="15"/>
      <c r="I23" s="15"/>
      <c r="J23" s="16">
        <v>6</v>
      </c>
      <c r="K23" s="15"/>
      <c r="L23" s="15"/>
      <c r="M23" s="15">
        <v>134</v>
      </c>
      <c r="N23" s="15"/>
      <c r="O23" s="15"/>
      <c r="P23" s="17">
        <v>1</v>
      </c>
      <c r="Q23" s="15"/>
      <c r="R23" s="15"/>
    </row>
    <row r="24" spans="1:18" ht="17" thickBot="1" x14ac:dyDescent="0.25">
      <c r="A24" s="14" t="s">
        <v>14</v>
      </c>
      <c r="B24" s="15" t="s">
        <v>2</v>
      </c>
      <c r="C24" s="15">
        <v>3</v>
      </c>
      <c r="D24" s="15">
        <v>52</v>
      </c>
      <c r="E24" s="15"/>
      <c r="F24" s="15"/>
      <c r="G24" s="16">
        <v>35</v>
      </c>
      <c r="H24" s="15"/>
      <c r="I24" s="15"/>
      <c r="J24" s="16">
        <v>5</v>
      </c>
      <c r="K24" s="15"/>
      <c r="L24" s="15"/>
      <c r="M24" s="15">
        <v>152</v>
      </c>
      <c r="N24" s="15"/>
      <c r="O24" s="15"/>
      <c r="P24" s="17">
        <v>1</v>
      </c>
      <c r="Q24" s="15"/>
      <c r="R24" s="15"/>
    </row>
    <row r="25" spans="1:18" ht="17" thickBot="1" x14ac:dyDescent="0.25">
      <c r="A25" s="14" t="s">
        <v>14</v>
      </c>
      <c r="B25" s="15" t="s">
        <v>2</v>
      </c>
      <c r="C25" s="15">
        <v>3</v>
      </c>
      <c r="D25" s="15">
        <v>48</v>
      </c>
      <c r="E25" s="15"/>
      <c r="F25" s="15"/>
      <c r="G25" s="16">
        <v>43</v>
      </c>
      <c r="H25" s="15"/>
      <c r="I25" s="15"/>
      <c r="J25" s="16">
        <v>8</v>
      </c>
      <c r="K25" s="15"/>
      <c r="L25" s="15"/>
      <c r="M25" s="15">
        <v>160</v>
      </c>
      <c r="N25" s="15"/>
      <c r="O25" s="15"/>
      <c r="P25" s="17">
        <v>2</v>
      </c>
      <c r="Q25" s="15"/>
      <c r="R25" s="15"/>
    </row>
    <row r="26" spans="1:18" ht="17" thickBot="1" x14ac:dyDescent="0.25">
      <c r="A26" s="14" t="s">
        <v>14</v>
      </c>
      <c r="B26" s="15" t="s">
        <v>2</v>
      </c>
      <c r="C26" s="15">
        <v>3</v>
      </c>
      <c r="D26" s="15">
        <v>51</v>
      </c>
      <c r="E26" s="15"/>
      <c r="F26" s="15"/>
      <c r="G26" s="16">
        <v>43</v>
      </c>
      <c r="H26" s="15"/>
      <c r="I26" s="15"/>
      <c r="J26" s="16">
        <v>1</v>
      </c>
      <c r="K26" s="15"/>
      <c r="L26" s="15"/>
      <c r="M26" s="15">
        <v>158</v>
      </c>
      <c r="N26" s="15"/>
      <c r="O26" s="15"/>
      <c r="P26" s="17">
        <v>1</v>
      </c>
      <c r="Q26" s="15"/>
      <c r="R26" s="15"/>
    </row>
    <row r="27" spans="1:18" ht="17" thickBot="1" x14ac:dyDescent="0.25">
      <c r="A27" s="14" t="s">
        <v>15</v>
      </c>
      <c r="B27" s="15" t="s">
        <v>2</v>
      </c>
      <c r="C27" s="15">
        <v>4</v>
      </c>
      <c r="D27" s="15">
        <v>39</v>
      </c>
      <c r="E27" s="15"/>
      <c r="F27" s="15"/>
      <c r="G27" s="16">
        <v>32</v>
      </c>
      <c r="H27" s="15"/>
      <c r="I27" s="15"/>
      <c r="J27" s="16">
        <v>7</v>
      </c>
      <c r="K27" s="15"/>
      <c r="L27" s="15"/>
      <c r="M27" s="15">
        <v>122</v>
      </c>
      <c r="N27" s="15"/>
      <c r="O27" s="15"/>
      <c r="P27" s="17">
        <v>0</v>
      </c>
      <c r="Q27" s="15"/>
      <c r="R27" s="15"/>
    </row>
    <row r="28" spans="1:18" ht="17" thickBot="1" x14ac:dyDescent="0.25">
      <c r="A28" s="14" t="s">
        <v>15</v>
      </c>
      <c r="B28" s="15" t="s">
        <v>2</v>
      </c>
      <c r="C28" s="15">
        <v>4</v>
      </c>
      <c r="D28" s="15">
        <v>60</v>
      </c>
      <c r="E28" s="15"/>
      <c r="F28" s="15"/>
      <c r="G28" s="16">
        <v>41</v>
      </c>
      <c r="H28" s="15"/>
      <c r="I28" s="15"/>
      <c r="J28" s="16">
        <v>2</v>
      </c>
      <c r="K28" s="15"/>
      <c r="L28" s="15"/>
      <c r="M28" s="15">
        <v>160</v>
      </c>
      <c r="N28" s="15"/>
      <c r="O28" s="15"/>
      <c r="P28" s="17">
        <v>1</v>
      </c>
      <c r="Q28" s="15"/>
      <c r="R28" s="15"/>
    </row>
    <row r="29" spans="1:18" ht="17" thickBot="1" x14ac:dyDescent="0.25">
      <c r="A29" s="14" t="s">
        <v>15</v>
      </c>
      <c r="B29" s="15" t="s">
        <v>2</v>
      </c>
      <c r="C29" s="15">
        <v>4</v>
      </c>
      <c r="D29" s="15">
        <v>53</v>
      </c>
      <c r="E29" s="15"/>
      <c r="F29" s="15"/>
      <c r="G29" s="16">
        <v>55</v>
      </c>
      <c r="H29" s="15"/>
      <c r="I29" s="15"/>
      <c r="J29" s="16">
        <v>7</v>
      </c>
      <c r="K29" s="15"/>
      <c r="L29" s="15"/>
      <c r="M29" s="15">
        <v>139</v>
      </c>
      <c r="N29" s="15"/>
      <c r="O29" s="15"/>
      <c r="P29" s="17">
        <v>0</v>
      </c>
      <c r="Q29" s="15"/>
      <c r="R29" s="15"/>
    </row>
    <row r="30" spans="1:18" ht="17" thickBot="1" x14ac:dyDescent="0.25">
      <c r="A30" s="14" t="s">
        <v>16</v>
      </c>
      <c r="B30" s="15" t="s">
        <v>2</v>
      </c>
      <c r="C30" s="15">
        <v>5</v>
      </c>
      <c r="D30" s="15">
        <v>55</v>
      </c>
      <c r="E30" s="15"/>
      <c r="F30" s="15"/>
      <c r="G30" s="16">
        <v>43</v>
      </c>
      <c r="H30" s="15"/>
      <c r="I30" s="15"/>
      <c r="J30" s="16">
        <v>4</v>
      </c>
      <c r="K30" s="15"/>
      <c r="L30" s="15"/>
      <c r="M30" s="15">
        <v>122</v>
      </c>
      <c r="N30" s="15"/>
      <c r="O30" s="15"/>
      <c r="P30" s="17">
        <v>2</v>
      </c>
      <c r="Q30" s="15"/>
      <c r="R30" s="15"/>
    </row>
    <row r="31" spans="1:18" ht="17" thickBot="1" x14ac:dyDescent="0.25">
      <c r="A31" s="14" t="s">
        <v>16</v>
      </c>
      <c r="B31" s="15" t="s">
        <v>2</v>
      </c>
      <c r="C31" s="15">
        <v>5</v>
      </c>
      <c r="D31" s="15">
        <v>34</v>
      </c>
      <c r="E31" s="15"/>
      <c r="F31" s="15"/>
      <c r="G31" s="16">
        <v>51</v>
      </c>
      <c r="H31" s="15"/>
      <c r="I31" s="15"/>
      <c r="J31" s="16">
        <v>6</v>
      </c>
      <c r="K31" s="15"/>
      <c r="L31" s="15"/>
      <c r="M31" s="15">
        <v>129</v>
      </c>
      <c r="N31" s="15"/>
      <c r="O31" s="15"/>
      <c r="P31" s="17">
        <v>1</v>
      </c>
      <c r="Q31" s="15"/>
      <c r="R31" s="15"/>
    </row>
    <row r="32" spans="1:18" ht="17" thickBot="1" x14ac:dyDescent="0.25">
      <c r="A32" s="14" t="s">
        <v>16</v>
      </c>
      <c r="B32" s="18" t="s">
        <v>2</v>
      </c>
      <c r="C32" s="18">
        <v>5</v>
      </c>
      <c r="D32" s="18">
        <v>44</v>
      </c>
      <c r="E32" s="18"/>
      <c r="F32" s="18"/>
      <c r="G32" s="18">
        <v>35</v>
      </c>
      <c r="H32" s="18"/>
      <c r="I32" s="18"/>
      <c r="J32" s="19">
        <v>2</v>
      </c>
      <c r="K32" s="18"/>
      <c r="L32" s="18"/>
      <c r="M32" s="15">
        <v>161</v>
      </c>
      <c r="N32" s="18"/>
      <c r="O32" s="18"/>
      <c r="P32" s="20">
        <v>0</v>
      </c>
      <c r="Q32" s="18"/>
      <c r="R32" s="18"/>
    </row>
    <row r="33" spans="1:18" ht="17" thickBo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30"/>
      <c r="K33" s="29"/>
      <c r="L33" s="29"/>
      <c r="N33" s="29"/>
      <c r="O33" s="29"/>
      <c r="P33" s="29"/>
      <c r="Q33" s="29"/>
      <c r="R33" s="29"/>
    </row>
    <row r="34" spans="1:18" ht="17" thickBot="1" x14ac:dyDescent="0.25">
      <c r="A34" s="7" t="s">
        <v>17</v>
      </c>
      <c r="B34" s="8" t="s">
        <v>3</v>
      </c>
      <c r="C34" s="8">
        <v>1</v>
      </c>
      <c r="D34" s="8">
        <v>51</v>
      </c>
      <c r="E34" s="8">
        <f>AVERAGE(D34:D48)</f>
        <v>49.93333333333333</v>
      </c>
      <c r="F34" s="4">
        <f>STDEV(D34:D48)</f>
        <v>6.1929299166372793</v>
      </c>
      <c r="G34" s="9">
        <v>55</v>
      </c>
      <c r="H34" s="8">
        <f>AVERAGE(G34:G48)</f>
        <v>40.799999999999997</v>
      </c>
      <c r="I34" s="4">
        <f>STDEV(G34:G48)</f>
        <v>9.017443413422999</v>
      </c>
      <c r="J34" s="9">
        <v>2</v>
      </c>
      <c r="K34" s="8">
        <f>AVERAGE(J34:J48)</f>
        <v>3.4</v>
      </c>
      <c r="L34" s="4">
        <f>STDEV(J34:J48)</f>
        <v>1.7237832147426693</v>
      </c>
      <c r="M34" s="8">
        <v>131</v>
      </c>
      <c r="N34" s="8">
        <f>AVERAGE(M34:M48)</f>
        <v>142.19999999999999</v>
      </c>
      <c r="O34" s="4">
        <f>STDEV(M34:M48)</f>
        <v>19.049559424976628</v>
      </c>
      <c r="P34" s="10">
        <v>1</v>
      </c>
      <c r="Q34" s="8">
        <f>AVERAGE(P34:P48)</f>
        <v>0.8</v>
      </c>
      <c r="R34" s="4">
        <f>STDEV(P34:P48)</f>
        <v>0.7745966692414834</v>
      </c>
    </row>
    <row r="35" spans="1:18" ht="17" thickBot="1" x14ac:dyDescent="0.25">
      <c r="A35" s="7" t="s">
        <v>17</v>
      </c>
      <c r="B35" s="8" t="s">
        <v>3</v>
      </c>
      <c r="C35" s="8">
        <v>1</v>
      </c>
      <c r="D35" s="8">
        <v>45</v>
      </c>
      <c r="E35" s="8"/>
      <c r="F35" s="8"/>
      <c r="G35" s="9">
        <v>43</v>
      </c>
      <c r="H35" s="8"/>
      <c r="I35" s="8"/>
      <c r="J35" s="9">
        <v>5</v>
      </c>
      <c r="K35" s="8"/>
      <c r="L35" s="8"/>
      <c r="M35" s="8">
        <v>113</v>
      </c>
      <c r="N35" s="8"/>
      <c r="O35" s="8"/>
      <c r="P35" s="10">
        <v>0</v>
      </c>
      <c r="Q35" s="8"/>
      <c r="R35" s="8"/>
    </row>
    <row r="36" spans="1:18" ht="17" thickBot="1" x14ac:dyDescent="0.25">
      <c r="A36" s="7" t="s">
        <v>17</v>
      </c>
      <c r="B36" s="8" t="s">
        <v>3</v>
      </c>
      <c r="C36" s="8">
        <v>1</v>
      </c>
      <c r="D36" s="8">
        <v>38</v>
      </c>
      <c r="E36" s="8"/>
      <c r="F36" s="8"/>
      <c r="G36" s="9">
        <v>30</v>
      </c>
      <c r="H36" s="8"/>
      <c r="I36" s="8"/>
      <c r="J36" s="9">
        <v>3</v>
      </c>
      <c r="K36" s="8"/>
      <c r="L36" s="8"/>
      <c r="M36" s="8">
        <v>140</v>
      </c>
      <c r="N36" s="8"/>
      <c r="O36" s="8"/>
      <c r="P36" s="10">
        <v>1</v>
      </c>
      <c r="Q36" s="8"/>
      <c r="R36" s="8"/>
    </row>
    <row r="37" spans="1:18" ht="17" thickBot="1" x14ac:dyDescent="0.25">
      <c r="A37" s="7" t="s">
        <v>18</v>
      </c>
      <c r="B37" s="8" t="s">
        <v>3</v>
      </c>
      <c r="C37" s="8">
        <v>2</v>
      </c>
      <c r="D37" s="8">
        <v>47</v>
      </c>
      <c r="E37" s="8"/>
      <c r="F37" s="8"/>
      <c r="G37" s="9">
        <v>32</v>
      </c>
      <c r="H37" s="8"/>
      <c r="I37" s="8"/>
      <c r="J37" s="9">
        <v>6</v>
      </c>
      <c r="K37" s="8"/>
      <c r="L37" s="8"/>
      <c r="M37" s="8">
        <v>161</v>
      </c>
      <c r="N37" s="8"/>
      <c r="O37" s="8"/>
      <c r="P37" s="10">
        <v>1</v>
      </c>
      <c r="Q37" s="8"/>
      <c r="R37" s="8"/>
    </row>
    <row r="38" spans="1:18" ht="17" thickBot="1" x14ac:dyDescent="0.25">
      <c r="A38" s="7" t="s">
        <v>18</v>
      </c>
      <c r="B38" s="8" t="s">
        <v>3</v>
      </c>
      <c r="C38" s="8">
        <v>2</v>
      </c>
      <c r="D38" s="8">
        <v>60</v>
      </c>
      <c r="E38" s="8"/>
      <c r="F38" s="8"/>
      <c r="G38" s="9">
        <v>47</v>
      </c>
      <c r="H38" s="8"/>
      <c r="I38" s="8"/>
      <c r="J38" s="9">
        <v>2</v>
      </c>
      <c r="K38" s="8"/>
      <c r="L38" s="8"/>
      <c r="M38" s="9">
        <v>161</v>
      </c>
      <c r="N38" s="8"/>
      <c r="O38" s="8"/>
      <c r="P38" s="10">
        <v>0</v>
      </c>
      <c r="Q38" s="8"/>
      <c r="R38" s="8"/>
    </row>
    <row r="39" spans="1:18" ht="17" thickBot="1" x14ac:dyDescent="0.25">
      <c r="A39" s="7" t="s">
        <v>18</v>
      </c>
      <c r="B39" s="8" t="s">
        <v>3</v>
      </c>
      <c r="C39" s="8">
        <v>2</v>
      </c>
      <c r="D39" s="8">
        <v>58</v>
      </c>
      <c r="E39" s="8"/>
      <c r="F39" s="8"/>
      <c r="G39" s="9">
        <v>42</v>
      </c>
      <c r="H39" s="8"/>
      <c r="I39" s="8"/>
      <c r="J39" s="9">
        <v>6</v>
      </c>
      <c r="K39" s="8"/>
      <c r="L39" s="8"/>
      <c r="M39" s="9">
        <v>158</v>
      </c>
      <c r="N39" s="8"/>
      <c r="O39" s="8"/>
      <c r="P39" s="10">
        <v>0</v>
      </c>
      <c r="Q39" s="8"/>
      <c r="R39" s="8"/>
    </row>
    <row r="40" spans="1:18" ht="17" thickBot="1" x14ac:dyDescent="0.25">
      <c r="A40" s="7" t="s">
        <v>19</v>
      </c>
      <c r="B40" s="8" t="s">
        <v>3</v>
      </c>
      <c r="C40" s="8">
        <v>3</v>
      </c>
      <c r="D40" s="8">
        <v>48</v>
      </c>
      <c r="E40" s="8"/>
      <c r="F40" s="8"/>
      <c r="G40" s="9">
        <v>32</v>
      </c>
      <c r="H40" s="8"/>
      <c r="I40" s="8"/>
      <c r="J40" s="9">
        <v>2</v>
      </c>
      <c r="K40" s="8"/>
      <c r="L40" s="8"/>
      <c r="M40" s="9">
        <v>138</v>
      </c>
      <c r="N40" s="8"/>
      <c r="O40" s="8"/>
      <c r="P40" s="10">
        <v>2</v>
      </c>
      <c r="Q40" s="8"/>
      <c r="R40" s="8"/>
    </row>
    <row r="41" spans="1:18" ht="17" thickBot="1" x14ac:dyDescent="0.25">
      <c r="A41" s="7" t="s">
        <v>19</v>
      </c>
      <c r="B41" s="8" t="s">
        <v>3</v>
      </c>
      <c r="C41" s="8">
        <v>3</v>
      </c>
      <c r="D41" s="8">
        <v>53</v>
      </c>
      <c r="E41" s="8"/>
      <c r="F41" s="8"/>
      <c r="G41" s="9">
        <v>47</v>
      </c>
      <c r="H41" s="8"/>
      <c r="I41" s="8"/>
      <c r="J41" s="9">
        <v>1</v>
      </c>
      <c r="K41" s="8"/>
      <c r="L41" s="8"/>
      <c r="M41" s="9">
        <v>134</v>
      </c>
      <c r="N41" s="8"/>
      <c r="O41" s="8"/>
      <c r="P41" s="10">
        <v>0</v>
      </c>
      <c r="Q41" s="8"/>
      <c r="R41" s="8"/>
    </row>
    <row r="42" spans="1:18" ht="17" thickBot="1" x14ac:dyDescent="0.25">
      <c r="A42" s="7" t="s">
        <v>19</v>
      </c>
      <c r="B42" s="8" t="s">
        <v>3</v>
      </c>
      <c r="C42" s="8">
        <v>3</v>
      </c>
      <c r="D42" s="8">
        <v>55</v>
      </c>
      <c r="E42" s="8"/>
      <c r="F42" s="8"/>
      <c r="G42" s="9">
        <v>32</v>
      </c>
      <c r="H42" s="8"/>
      <c r="I42" s="8"/>
      <c r="J42" s="9">
        <v>6</v>
      </c>
      <c r="K42" s="8"/>
      <c r="L42" s="8"/>
      <c r="M42" s="9">
        <v>153</v>
      </c>
      <c r="N42" s="8"/>
      <c r="O42" s="8"/>
      <c r="P42" s="10">
        <v>1</v>
      </c>
      <c r="Q42" s="8"/>
      <c r="R42" s="8"/>
    </row>
    <row r="43" spans="1:18" ht="17" thickBot="1" x14ac:dyDescent="0.25">
      <c r="A43" s="7" t="s">
        <v>20</v>
      </c>
      <c r="B43" s="8" t="s">
        <v>3</v>
      </c>
      <c r="C43" s="8">
        <v>4</v>
      </c>
      <c r="D43" s="8">
        <v>55</v>
      </c>
      <c r="E43" s="8"/>
      <c r="F43" s="8"/>
      <c r="G43" s="9">
        <v>30</v>
      </c>
      <c r="H43" s="8"/>
      <c r="I43" s="8"/>
      <c r="J43" s="9">
        <v>3</v>
      </c>
      <c r="K43" s="8"/>
      <c r="L43" s="8"/>
      <c r="M43" s="9">
        <v>152</v>
      </c>
      <c r="N43" s="8"/>
      <c r="O43" s="8"/>
      <c r="P43" s="10">
        <v>1</v>
      </c>
      <c r="Q43" s="8"/>
      <c r="R43" s="8"/>
    </row>
    <row r="44" spans="1:18" ht="17" thickBot="1" x14ac:dyDescent="0.25">
      <c r="A44" s="7" t="s">
        <v>20</v>
      </c>
      <c r="B44" s="8" t="s">
        <v>3</v>
      </c>
      <c r="C44" s="8">
        <v>4</v>
      </c>
      <c r="D44" s="8">
        <v>49</v>
      </c>
      <c r="E44" s="8"/>
      <c r="F44" s="8"/>
      <c r="G44" s="9">
        <v>32</v>
      </c>
      <c r="H44" s="8"/>
      <c r="I44" s="8"/>
      <c r="J44" s="9">
        <v>3</v>
      </c>
      <c r="K44" s="8"/>
      <c r="L44" s="8"/>
      <c r="M44" s="8">
        <v>182</v>
      </c>
      <c r="N44" s="8"/>
      <c r="O44" s="8"/>
      <c r="P44" s="10">
        <v>1</v>
      </c>
      <c r="Q44" s="8"/>
      <c r="R44" s="8"/>
    </row>
    <row r="45" spans="1:18" ht="17" thickBot="1" x14ac:dyDescent="0.25">
      <c r="A45" s="7" t="s">
        <v>20</v>
      </c>
      <c r="B45" s="8" t="s">
        <v>3</v>
      </c>
      <c r="C45" s="8">
        <v>4</v>
      </c>
      <c r="D45" s="8">
        <v>39</v>
      </c>
      <c r="E45" s="8"/>
      <c r="F45" s="8"/>
      <c r="G45" s="8">
        <v>41</v>
      </c>
      <c r="H45" s="8"/>
      <c r="I45" s="8"/>
      <c r="J45" s="9">
        <v>3</v>
      </c>
      <c r="K45" s="8"/>
      <c r="L45" s="8"/>
      <c r="M45" s="8">
        <v>126</v>
      </c>
      <c r="N45" s="8"/>
      <c r="O45" s="8"/>
      <c r="P45" s="10">
        <v>2</v>
      </c>
      <c r="Q45" s="8"/>
      <c r="R45" s="8"/>
    </row>
    <row r="46" spans="1:18" ht="17" thickBot="1" x14ac:dyDescent="0.25">
      <c r="A46" s="7" t="s">
        <v>21</v>
      </c>
      <c r="B46" s="8" t="s">
        <v>3</v>
      </c>
      <c r="C46" s="8">
        <v>5</v>
      </c>
      <c r="D46" s="8">
        <v>51</v>
      </c>
      <c r="E46" s="8"/>
      <c r="F46" s="8"/>
      <c r="G46" s="8">
        <v>55</v>
      </c>
      <c r="H46" s="8"/>
      <c r="I46" s="8"/>
      <c r="J46" s="9">
        <v>5</v>
      </c>
      <c r="K46" s="8"/>
      <c r="L46" s="8"/>
      <c r="M46" s="8">
        <v>134</v>
      </c>
      <c r="N46" s="8"/>
      <c r="O46" s="8"/>
      <c r="P46" s="10">
        <v>2</v>
      </c>
      <c r="Q46" s="8"/>
      <c r="R46" s="8"/>
    </row>
    <row r="47" spans="1:18" ht="17" thickBot="1" x14ac:dyDescent="0.25">
      <c r="A47" s="7" t="s">
        <v>21</v>
      </c>
      <c r="B47" s="8" t="s">
        <v>3</v>
      </c>
      <c r="C47" s="8">
        <v>5</v>
      </c>
      <c r="D47" s="8">
        <v>48</v>
      </c>
      <c r="E47" s="8"/>
      <c r="F47" s="8"/>
      <c r="G47" s="8">
        <v>43</v>
      </c>
      <c r="H47" s="8"/>
      <c r="I47" s="8"/>
      <c r="J47" s="9">
        <v>2</v>
      </c>
      <c r="K47" s="8"/>
      <c r="L47" s="8"/>
      <c r="M47" s="8">
        <v>112</v>
      </c>
      <c r="N47" s="8"/>
      <c r="O47" s="8"/>
      <c r="P47" s="10">
        <v>0</v>
      </c>
      <c r="Q47" s="8"/>
      <c r="R47" s="8"/>
    </row>
    <row r="48" spans="1:18" ht="17" thickBot="1" x14ac:dyDescent="0.25">
      <c r="A48" s="7" t="s">
        <v>21</v>
      </c>
      <c r="B48" s="11" t="s">
        <v>3</v>
      </c>
      <c r="C48" s="11">
        <v>5</v>
      </c>
      <c r="D48" s="11">
        <v>52</v>
      </c>
      <c r="E48" s="11"/>
      <c r="F48" s="11"/>
      <c r="G48" s="8">
        <v>51</v>
      </c>
      <c r="H48" s="11"/>
      <c r="I48" s="11"/>
      <c r="J48" s="12">
        <v>2</v>
      </c>
      <c r="K48" s="11"/>
      <c r="L48" s="11"/>
      <c r="M48" s="9">
        <v>138</v>
      </c>
      <c r="N48" s="11"/>
      <c r="O48" s="11"/>
      <c r="P48" s="13">
        <v>0</v>
      </c>
      <c r="Q48" s="11"/>
      <c r="R48" s="11"/>
    </row>
    <row r="49" spans="1:18" ht="17" thickBot="1" x14ac:dyDescent="0.25">
      <c r="A49" s="29"/>
      <c r="B49" s="29"/>
      <c r="C49" s="29"/>
      <c r="D49" s="29"/>
      <c r="E49" s="29"/>
      <c r="F49" s="29"/>
      <c r="H49" s="29"/>
      <c r="I49" s="29"/>
      <c r="J49" s="30"/>
      <c r="K49" s="29"/>
      <c r="L49" s="29"/>
      <c r="M49" s="29"/>
      <c r="N49" s="29"/>
      <c r="O49" s="29"/>
      <c r="P49" s="29"/>
      <c r="Q49" s="29"/>
      <c r="R49" s="29"/>
    </row>
    <row r="50" spans="1:18" ht="17" thickBot="1" x14ac:dyDescent="0.25">
      <c r="A50" s="14" t="s">
        <v>22</v>
      </c>
      <c r="B50" s="15" t="s">
        <v>4</v>
      </c>
      <c r="C50" s="15">
        <v>1</v>
      </c>
      <c r="D50" s="15">
        <v>53</v>
      </c>
      <c r="E50" s="15">
        <f>AVERAGE(D50:D64)</f>
        <v>50.733333333333334</v>
      </c>
      <c r="F50" s="4">
        <f>STDEV(D50:D64)</f>
        <v>6.8292089760158392</v>
      </c>
      <c r="G50" s="16">
        <v>32</v>
      </c>
      <c r="H50" s="15">
        <f>AVERAGE(G50:G64)</f>
        <v>42.8</v>
      </c>
      <c r="I50" s="4">
        <f>STDEV(G50:G64)</f>
        <v>7.0932563547559608</v>
      </c>
      <c r="J50" s="16">
        <v>4</v>
      </c>
      <c r="K50" s="15">
        <f>AVERAGE(J50:J64)</f>
        <v>3.4</v>
      </c>
      <c r="L50" s="4">
        <f>STDEV(J50:J64)</f>
        <v>1.6388149028228556</v>
      </c>
      <c r="M50" s="16">
        <v>128</v>
      </c>
      <c r="N50" s="15">
        <f>AVERAGE(M50:M64)</f>
        <v>144.06666666666666</v>
      </c>
      <c r="O50" s="4">
        <f>STDEV(M50:M64)</f>
        <v>17.717895177582765</v>
      </c>
      <c r="P50" s="17">
        <v>1</v>
      </c>
      <c r="Q50" s="15">
        <f>AVERAGE(P50:P64)</f>
        <v>1</v>
      </c>
      <c r="R50" s="4">
        <f>STDEV(P50:P64)</f>
        <v>0.7559289460184544</v>
      </c>
    </row>
    <row r="51" spans="1:18" ht="17" thickBot="1" x14ac:dyDescent="0.25">
      <c r="A51" s="14" t="s">
        <v>22</v>
      </c>
      <c r="B51" s="15" t="s">
        <v>4</v>
      </c>
      <c r="C51" s="15">
        <v>1</v>
      </c>
      <c r="D51" s="15">
        <v>55</v>
      </c>
      <c r="E51" s="15"/>
      <c r="F51" s="15"/>
      <c r="G51" s="16">
        <v>41</v>
      </c>
      <c r="H51" s="15"/>
      <c r="I51" s="15"/>
      <c r="J51" s="16">
        <v>3</v>
      </c>
      <c r="K51" s="15"/>
      <c r="L51" s="15"/>
      <c r="M51" s="16">
        <v>113</v>
      </c>
      <c r="N51" s="15"/>
      <c r="O51" s="15"/>
      <c r="P51" s="17">
        <v>2</v>
      </c>
      <c r="Q51" s="15"/>
      <c r="R51" s="15"/>
    </row>
    <row r="52" spans="1:18" ht="17" thickBot="1" x14ac:dyDescent="0.25">
      <c r="A52" s="14" t="s">
        <v>22</v>
      </c>
      <c r="B52" s="15" t="s">
        <v>4</v>
      </c>
      <c r="C52" s="15">
        <v>1</v>
      </c>
      <c r="D52" s="15">
        <v>55</v>
      </c>
      <c r="E52" s="15"/>
      <c r="F52" s="15"/>
      <c r="G52" s="16">
        <v>43</v>
      </c>
      <c r="H52" s="15"/>
      <c r="I52" s="15"/>
      <c r="J52" s="16">
        <v>6</v>
      </c>
      <c r="K52" s="15"/>
      <c r="L52" s="15"/>
      <c r="M52" s="16">
        <v>149</v>
      </c>
      <c r="N52" s="15"/>
      <c r="O52" s="15"/>
      <c r="P52" s="17">
        <v>0</v>
      </c>
      <c r="Q52" s="15"/>
      <c r="R52" s="15"/>
    </row>
    <row r="53" spans="1:18" ht="17" thickBot="1" x14ac:dyDescent="0.25">
      <c r="A53" s="14" t="s">
        <v>23</v>
      </c>
      <c r="B53" s="15" t="s">
        <v>4</v>
      </c>
      <c r="C53" s="15">
        <v>2</v>
      </c>
      <c r="D53" s="15">
        <v>49</v>
      </c>
      <c r="E53" s="15"/>
      <c r="F53" s="15"/>
      <c r="G53" s="16">
        <v>51</v>
      </c>
      <c r="H53" s="15"/>
      <c r="I53" s="15"/>
      <c r="J53" s="16">
        <v>2</v>
      </c>
      <c r="K53" s="15"/>
      <c r="L53" s="15"/>
      <c r="M53" s="16">
        <v>166</v>
      </c>
      <c r="N53" s="15"/>
      <c r="O53" s="15"/>
      <c r="P53" s="17">
        <v>0</v>
      </c>
      <c r="Q53" s="15"/>
      <c r="R53" s="15"/>
    </row>
    <row r="54" spans="1:18" ht="17" thickBot="1" x14ac:dyDescent="0.25">
      <c r="A54" s="14" t="s">
        <v>23</v>
      </c>
      <c r="B54" s="15" t="s">
        <v>4</v>
      </c>
      <c r="C54" s="15">
        <v>2</v>
      </c>
      <c r="D54" s="15">
        <v>39</v>
      </c>
      <c r="E54" s="15"/>
      <c r="F54" s="15"/>
      <c r="G54" s="16">
        <v>40</v>
      </c>
      <c r="H54" s="15"/>
      <c r="I54" s="15"/>
      <c r="J54" s="16">
        <v>7</v>
      </c>
      <c r="K54" s="15"/>
      <c r="L54" s="15"/>
      <c r="M54" s="16">
        <v>152</v>
      </c>
      <c r="N54" s="15"/>
      <c r="O54" s="15"/>
      <c r="P54" s="17">
        <v>2</v>
      </c>
      <c r="Q54" s="15"/>
      <c r="R54" s="15"/>
    </row>
    <row r="55" spans="1:18" ht="17" thickBot="1" x14ac:dyDescent="0.25">
      <c r="A55" s="14" t="s">
        <v>23</v>
      </c>
      <c r="B55" s="15" t="s">
        <v>4</v>
      </c>
      <c r="C55" s="15">
        <v>2</v>
      </c>
      <c r="D55" s="15">
        <v>60</v>
      </c>
      <c r="E55" s="15"/>
      <c r="F55" s="15"/>
      <c r="G55" s="16">
        <v>32</v>
      </c>
      <c r="H55" s="15"/>
      <c r="I55" s="15"/>
      <c r="J55" s="16">
        <v>2</v>
      </c>
      <c r="K55" s="15"/>
      <c r="L55" s="15"/>
      <c r="M55" s="16">
        <v>153</v>
      </c>
      <c r="N55" s="15"/>
      <c r="O55" s="15"/>
      <c r="P55" s="17">
        <v>1</v>
      </c>
      <c r="Q55" s="15"/>
      <c r="R55" s="15"/>
    </row>
    <row r="56" spans="1:18" ht="17" thickBot="1" x14ac:dyDescent="0.25">
      <c r="A56" s="14" t="s">
        <v>24</v>
      </c>
      <c r="B56" s="15" t="s">
        <v>4</v>
      </c>
      <c r="C56" s="15">
        <v>3</v>
      </c>
      <c r="D56" s="15">
        <v>54</v>
      </c>
      <c r="E56" s="15"/>
      <c r="F56" s="15"/>
      <c r="G56" s="16">
        <v>47</v>
      </c>
      <c r="H56" s="15"/>
      <c r="I56" s="15"/>
      <c r="J56" s="16">
        <v>4</v>
      </c>
      <c r="K56" s="15"/>
      <c r="L56" s="15"/>
      <c r="M56" s="16">
        <v>134</v>
      </c>
      <c r="N56" s="15"/>
      <c r="O56" s="15"/>
      <c r="P56" s="17">
        <v>2</v>
      </c>
      <c r="Q56" s="15"/>
      <c r="R56" s="15"/>
    </row>
    <row r="57" spans="1:18" ht="17" thickBot="1" x14ac:dyDescent="0.25">
      <c r="A57" s="14" t="s">
        <v>24</v>
      </c>
      <c r="B57" s="15" t="s">
        <v>4</v>
      </c>
      <c r="C57" s="15">
        <v>3</v>
      </c>
      <c r="D57" s="15">
        <v>46</v>
      </c>
      <c r="E57" s="15"/>
      <c r="F57" s="15"/>
      <c r="G57" s="16">
        <v>55</v>
      </c>
      <c r="H57" s="15"/>
      <c r="I57" s="15"/>
      <c r="J57" s="16">
        <v>2</v>
      </c>
      <c r="K57" s="15"/>
      <c r="L57" s="15"/>
      <c r="M57" s="16">
        <v>140</v>
      </c>
      <c r="N57" s="15"/>
      <c r="O57" s="15"/>
      <c r="P57" s="17">
        <v>0</v>
      </c>
      <c r="Q57" s="15"/>
      <c r="R57" s="15"/>
    </row>
    <row r="58" spans="1:18" ht="17" thickBot="1" x14ac:dyDescent="0.25">
      <c r="A58" s="14" t="s">
        <v>24</v>
      </c>
      <c r="B58" s="15" t="s">
        <v>4</v>
      </c>
      <c r="C58" s="15">
        <v>3</v>
      </c>
      <c r="D58" s="15">
        <v>39</v>
      </c>
      <c r="E58" s="15"/>
      <c r="F58" s="15"/>
      <c r="G58" s="16">
        <v>43</v>
      </c>
      <c r="H58" s="15"/>
      <c r="I58" s="15"/>
      <c r="J58" s="16">
        <v>1</v>
      </c>
      <c r="K58" s="15"/>
      <c r="L58" s="15"/>
      <c r="M58" s="16">
        <v>168</v>
      </c>
      <c r="N58" s="15"/>
      <c r="O58" s="15"/>
      <c r="P58" s="17">
        <v>1</v>
      </c>
      <c r="Q58" s="15"/>
      <c r="R58" s="15"/>
    </row>
    <row r="59" spans="1:18" ht="17" thickBot="1" x14ac:dyDescent="0.25">
      <c r="A59" s="14" t="s">
        <v>25</v>
      </c>
      <c r="B59" s="15" t="s">
        <v>4</v>
      </c>
      <c r="C59" s="15">
        <v>4</v>
      </c>
      <c r="D59" s="15">
        <v>43</v>
      </c>
      <c r="E59" s="15"/>
      <c r="F59" s="15"/>
      <c r="G59" s="16">
        <v>51</v>
      </c>
      <c r="H59" s="15"/>
      <c r="I59" s="15"/>
      <c r="J59" s="16">
        <v>3</v>
      </c>
      <c r="K59" s="15"/>
      <c r="L59" s="15"/>
      <c r="M59" s="16">
        <v>128</v>
      </c>
      <c r="N59" s="15"/>
      <c r="O59" s="15"/>
      <c r="P59" s="17">
        <v>1</v>
      </c>
      <c r="Q59" s="15"/>
      <c r="R59" s="15"/>
    </row>
    <row r="60" spans="1:18" ht="17" thickBot="1" x14ac:dyDescent="0.25">
      <c r="A60" s="14" t="s">
        <v>25</v>
      </c>
      <c r="B60" s="15" t="s">
        <v>4</v>
      </c>
      <c r="C60" s="15">
        <v>4</v>
      </c>
      <c r="D60" s="15">
        <v>58</v>
      </c>
      <c r="E60" s="15"/>
      <c r="F60" s="15"/>
      <c r="G60" s="16">
        <v>43</v>
      </c>
      <c r="H60" s="15"/>
      <c r="I60" s="15"/>
      <c r="J60" s="16">
        <v>3</v>
      </c>
      <c r="K60" s="15"/>
      <c r="L60" s="15"/>
      <c r="M60" s="16">
        <v>113</v>
      </c>
      <c r="N60" s="15"/>
      <c r="O60" s="15"/>
      <c r="P60" s="17">
        <v>1</v>
      </c>
      <c r="Q60" s="15"/>
      <c r="R60" s="15"/>
    </row>
    <row r="61" spans="1:18" ht="17" thickBot="1" x14ac:dyDescent="0.25">
      <c r="A61" s="14" t="s">
        <v>25</v>
      </c>
      <c r="B61" s="15" t="s">
        <v>4</v>
      </c>
      <c r="C61" s="15">
        <v>4</v>
      </c>
      <c r="D61" s="15">
        <v>47</v>
      </c>
      <c r="E61" s="15"/>
      <c r="F61" s="15"/>
      <c r="G61" s="16">
        <v>38</v>
      </c>
      <c r="H61" s="15"/>
      <c r="I61" s="15"/>
      <c r="J61" s="16">
        <v>2</v>
      </c>
      <c r="K61" s="15"/>
      <c r="L61" s="15"/>
      <c r="M61" s="16">
        <v>149</v>
      </c>
      <c r="N61" s="15"/>
      <c r="O61" s="15"/>
      <c r="P61" s="17">
        <v>2</v>
      </c>
      <c r="Q61" s="15"/>
      <c r="R61" s="15"/>
    </row>
    <row r="62" spans="1:18" ht="17" thickBot="1" x14ac:dyDescent="0.25">
      <c r="A62" s="14" t="s">
        <v>26</v>
      </c>
      <c r="B62" s="15" t="s">
        <v>4</v>
      </c>
      <c r="C62" s="15">
        <v>5</v>
      </c>
      <c r="D62" s="15">
        <v>52</v>
      </c>
      <c r="E62" s="15"/>
      <c r="F62" s="15"/>
      <c r="G62" s="16">
        <v>51</v>
      </c>
      <c r="H62" s="15"/>
      <c r="I62" s="15"/>
      <c r="J62" s="16">
        <v>3</v>
      </c>
      <c r="K62" s="15"/>
      <c r="L62" s="15"/>
      <c r="M62" s="16">
        <v>166</v>
      </c>
      <c r="N62" s="15"/>
      <c r="O62" s="15"/>
      <c r="P62" s="17">
        <v>0</v>
      </c>
      <c r="Q62" s="15"/>
      <c r="R62" s="15"/>
    </row>
    <row r="63" spans="1:18" ht="17" thickBot="1" x14ac:dyDescent="0.25">
      <c r="A63" s="14" t="s">
        <v>26</v>
      </c>
      <c r="B63" s="15" t="s">
        <v>4</v>
      </c>
      <c r="C63" s="15">
        <v>5</v>
      </c>
      <c r="D63" s="15">
        <v>51</v>
      </c>
      <c r="E63" s="15"/>
      <c r="F63" s="15"/>
      <c r="G63" s="16">
        <v>40</v>
      </c>
      <c r="H63" s="15"/>
      <c r="I63" s="15"/>
      <c r="J63" s="16">
        <v>4</v>
      </c>
      <c r="K63" s="15"/>
      <c r="L63" s="15"/>
      <c r="M63" s="16">
        <v>153</v>
      </c>
      <c r="N63" s="15"/>
      <c r="O63" s="15"/>
      <c r="P63" s="17">
        <v>1</v>
      </c>
      <c r="Q63" s="15"/>
      <c r="R63" s="15"/>
    </row>
    <row r="64" spans="1:18" ht="17" thickBot="1" x14ac:dyDescent="0.25">
      <c r="A64" s="14" t="s">
        <v>26</v>
      </c>
      <c r="B64" s="18" t="s">
        <v>4</v>
      </c>
      <c r="C64" s="18">
        <v>5</v>
      </c>
      <c r="D64" s="18">
        <v>60</v>
      </c>
      <c r="E64" s="18"/>
      <c r="F64" s="18"/>
      <c r="G64" s="16">
        <v>35</v>
      </c>
      <c r="H64" s="18"/>
      <c r="I64" s="18"/>
      <c r="J64" s="19">
        <v>5</v>
      </c>
      <c r="K64" s="18"/>
      <c r="L64" s="18"/>
      <c r="M64" s="16">
        <v>149</v>
      </c>
      <c r="N64" s="18"/>
      <c r="O64" s="18"/>
      <c r="P64" s="20">
        <v>1</v>
      </c>
      <c r="Q64" s="18"/>
      <c r="R64" s="18"/>
    </row>
    <row r="65" spans="1:18" ht="17" thickBot="1" x14ac:dyDescent="0.25">
      <c r="A65" s="29"/>
      <c r="B65" s="29"/>
      <c r="C65" s="29"/>
      <c r="D65" s="29"/>
      <c r="E65" s="29"/>
      <c r="F65" s="29"/>
      <c r="H65" s="29"/>
      <c r="I65" s="29"/>
      <c r="J65" s="30"/>
      <c r="K65" s="29"/>
      <c r="L65" s="29"/>
      <c r="N65" s="29"/>
      <c r="O65" s="29"/>
      <c r="P65" s="29"/>
      <c r="Q65" s="29"/>
      <c r="R65" s="29"/>
    </row>
    <row r="66" spans="1:18" ht="17" thickBot="1" x14ac:dyDescent="0.25">
      <c r="A66" s="31" t="s">
        <v>27</v>
      </c>
      <c r="B66" s="8" t="s">
        <v>5</v>
      </c>
      <c r="C66" s="8">
        <v>1</v>
      </c>
      <c r="D66" s="8">
        <v>45</v>
      </c>
      <c r="E66" s="8">
        <f>AVERAGE(D66:D80)</f>
        <v>51.8</v>
      </c>
      <c r="F66" s="4">
        <f>STDEV(D66:D80)</f>
        <v>6.9816084925221382</v>
      </c>
      <c r="G66" s="9">
        <v>50</v>
      </c>
      <c r="H66" s="8">
        <f>AVERAGE(G66:G80)</f>
        <v>39.4</v>
      </c>
      <c r="I66" s="4">
        <f>STDEV(G66:G80)</f>
        <v>8.9266855151122115</v>
      </c>
      <c r="J66" s="9">
        <v>6</v>
      </c>
      <c r="K66" s="8">
        <f>AVERAGE(J66:J80)</f>
        <v>3.7333333333333334</v>
      </c>
      <c r="L66" s="4">
        <f>STDEV(J66:J80)</f>
        <v>1.8695555876298773</v>
      </c>
      <c r="M66" s="9">
        <v>140</v>
      </c>
      <c r="N66" s="8">
        <f>AVERAGE(M66:M80)</f>
        <v>146.19999999999999</v>
      </c>
      <c r="O66" s="4">
        <f>STDEV(M66:M80)</f>
        <v>10.57084940498431</v>
      </c>
      <c r="P66" s="10">
        <v>1</v>
      </c>
      <c r="Q66" s="8">
        <f>AVERAGE(P66:P80)</f>
        <v>1.0666666666666667</v>
      </c>
      <c r="R66" s="4">
        <f>STDEV(P66:P80)</f>
        <v>0.70373155054899683</v>
      </c>
    </row>
    <row r="67" spans="1:18" ht="17" thickBot="1" x14ac:dyDescent="0.25">
      <c r="A67" s="31" t="s">
        <v>27</v>
      </c>
      <c r="B67" s="8" t="s">
        <v>5</v>
      </c>
      <c r="C67" s="8">
        <v>1</v>
      </c>
      <c r="D67" s="8">
        <v>60</v>
      </c>
      <c r="E67" s="8"/>
      <c r="F67" s="8"/>
      <c r="G67" s="9">
        <v>48</v>
      </c>
      <c r="H67" s="8"/>
      <c r="I67" s="8"/>
      <c r="J67" s="9">
        <v>3</v>
      </c>
      <c r="K67" s="8"/>
      <c r="L67" s="8"/>
      <c r="M67" s="9">
        <v>140</v>
      </c>
      <c r="N67" s="8"/>
      <c r="O67" s="8"/>
      <c r="P67" s="10">
        <v>0</v>
      </c>
      <c r="Q67" s="8"/>
      <c r="R67" s="8"/>
    </row>
    <row r="68" spans="1:18" ht="17" thickBot="1" x14ac:dyDescent="0.25">
      <c r="A68" s="31" t="s">
        <v>27</v>
      </c>
      <c r="B68" s="8" t="s">
        <v>5</v>
      </c>
      <c r="C68" s="8">
        <v>1</v>
      </c>
      <c r="D68" s="8">
        <v>52</v>
      </c>
      <c r="E68" s="8"/>
      <c r="F68" s="8"/>
      <c r="G68" s="9">
        <v>29</v>
      </c>
      <c r="H68" s="8"/>
      <c r="I68" s="8"/>
      <c r="J68" s="9">
        <v>4</v>
      </c>
      <c r="K68" s="8"/>
      <c r="L68" s="8"/>
      <c r="M68" s="9">
        <v>161</v>
      </c>
      <c r="N68" s="8"/>
      <c r="O68" s="8"/>
      <c r="P68" s="10">
        <v>1</v>
      </c>
      <c r="Q68" s="8"/>
      <c r="R68" s="8"/>
    </row>
    <row r="69" spans="1:18" ht="17" thickBot="1" x14ac:dyDescent="0.25">
      <c r="A69" s="31" t="s">
        <v>28</v>
      </c>
      <c r="B69" s="8" t="s">
        <v>5</v>
      </c>
      <c r="C69" s="8">
        <v>2</v>
      </c>
      <c r="D69" s="8">
        <v>53</v>
      </c>
      <c r="E69" s="8"/>
      <c r="F69" s="8"/>
      <c r="G69" s="9">
        <v>32</v>
      </c>
      <c r="H69" s="8"/>
      <c r="I69" s="8"/>
      <c r="J69" s="9">
        <v>5</v>
      </c>
      <c r="K69" s="8"/>
      <c r="L69" s="8"/>
      <c r="M69" s="9">
        <v>158</v>
      </c>
      <c r="N69" s="8"/>
      <c r="O69" s="8"/>
      <c r="P69" s="10">
        <v>0</v>
      </c>
      <c r="Q69" s="8"/>
      <c r="R69" s="8"/>
    </row>
    <row r="70" spans="1:18" ht="17" thickBot="1" x14ac:dyDescent="0.25">
      <c r="A70" s="31" t="s">
        <v>28</v>
      </c>
      <c r="B70" s="8" t="s">
        <v>5</v>
      </c>
      <c r="C70" s="8">
        <v>2</v>
      </c>
      <c r="D70" s="8">
        <v>55</v>
      </c>
      <c r="E70" s="8"/>
      <c r="F70" s="8"/>
      <c r="G70" s="9">
        <v>30</v>
      </c>
      <c r="H70" s="8"/>
      <c r="I70" s="8"/>
      <c r="J70" s="9">
        <v>2</v>
      </c>
      <c r="K70" s="8"/>
      <c r="L70" s="8"/>
      <c r="M70" s="9">
        <v>133</v>
      </c>
      <c r="N70" s="8"/>
      <c r="O70" s="8"/>
      <c r="P70" s="10">
        <v>1</v>
      </c>
      <c r="Q70" s="8"/>
      <c r="R70" s="8"/>
    </row>
    <row r="71" spans="1:18" ht="17" thickBot="1" x14ac:dyDescent="0.25">
      <c r="A71" s="31" t="s">
        <v>28</v>
      </c>
      <c r="B71" s="8" t="s">
        <v>5</v>
      </c>
      <c r="C71" s="8">
        <v>2</v>
      </c>
      <c r="D71" s="8">
        <v>47</v>
      </c>
      <c r="E71" s="8"/>
      <c r="F71" s="8"/>
      <c r="G71" s="9">
        <v>30</v>
      </c>
      <c r="H71" s="8"/>
      <c r="I71" s="8"/>
      <c r="J71" s="9">
        <v>7</v>
      </c>
      <c r="K71" s="8"/>
      <c r="L71" s="8"/>
      <c r="M71" s="9">
        <v>138</v>
      </c>
      <c r="N71" s="8"/>
      <c r="O71" s="8"/>
      <c r="P71" s="10">
        <v>2</v>
      </c>
      <c r="Q71" s="8"/>
      <c r="R71" s="8"/>
    </row>
    <row r="72" spans="1:18" ht="17" thickBot="1" x14ac:dyDescent="0.25">
      <c r="A72" s="31" t="s">
        <v>29</v>
      </c>
      <c r="B72" s="8" t="s">
        <v>5</v>
      </c>
      <c r="C72" s="8">
        <v>3</v>
      </c>
      <c r="D72" s="8">
        <v>48</v>
      </c>
      <c r="E72" s="8"/>
      <c r="F72" s="8"/>
      <c r="G72" s="9">
        <v>50</v>
      </c>
      <c r="H72" s="8"/>
      <c r="I72" s="8"/>
      <c r="J72" s="9">
        <v>1</v>
      </c>
      <c r="K72" s="8"/>
      <c r="L72" s="8"/>
      <c r="M72" s="9">
        <v>134</v>
      </c>
      <c r="N72" s="8"/>
      <c r="O72" s="8"/>
      <c r="P72" s="10">
        <v>2</v>
      </c>
      <c r="Q72" s="8"/>
      <c r="R72" s="8"/>
    </row>
    <row r="73" spans="1:18" ht="17" thickBot="1" x14ac:dyDescent="0.25">
      <c r="A73" s="31" t="s">
        <v>29</v>
      </c>
      <c r="B73" s="8" t="s">
        <v>5</v>
      </c>
      <c r="C73" s="8">
        <v>3</v>
      </c>
      <c r="D73" s="8">
        <v>60</v>
      </c>
      <c r="E73" s="8"/>
      <c r="F73" s="8"/>
      <c r="G73" s="9">
        <v>50</v>
      </c>
      <c r="H73" s="8"/>
      <c r="I73" s="8"/>
      <c r="J73" s="9">
        <v>4</v>
      </c>
      <c r="K73" s="8"/>
      <c r="L73" s="8"/>
      <c r="M73" s="9">
        <v>153</v>
      </c>
      <c r="N73" s="8"/>
      <c r="O73" s="8"/>
      <c r="P73" s="10">
        <v>1</v>
      </c>
      <c r="Q73" s="8"/>
      <c r="R73" s="8"/>
    </row>
    <row r="74" spans="1:18" ht="17" thickBot="1" x14ac:dyDescent="0.25">
      <c r="A74" s="31" t="s">
        <v>29</v>
      </c>
      <c r="B74" s="8" t="s">
        <v>5</v>
      </c>
      <c r="C74" s="8">
        <v>3</v>
      </c>
      <c r="D74" s="8">
        <v>58</v>
      </c>
      <c r="E74" s="8"/>
      <c r="F74" s="8"/>
      <c r="G74" s="9">
        <v>43</v>
      </c>
      <c r="H74" s="8"/>
      <c r="I74" s="8"/>
      <c r="J74" s="9">
        <v>2</v>
      </c>
      <c r="K74" s="8"/>
      <c r="L74" s="8"/>
      <c r="M74" s="9">
        <v>152</v>
      </c>
      <c r="N74" s="8"/>
      <c r="O74" s="8"/>
      <c r="P74" s="10">
        <v>1</v>
      </c>
      <c r="Q74" s="8"/>
      <c r="R74" s="8"/>
    </row>
    <row r="75" spans="1:18" ht="17" thickBot="1" x14ac:dyDescent="0.25">
      <c r="A75" s="31" t="s">
        <v>30</v>
      </c>
      <c r="B75" s="8" t="s">
        <v>5</v>
      </c>
      <c r="C75" s="8">
        <v>4</v>
      </c>
      <c r="D75" s="8">
        <v>56</v>
      </c>
      <c r="E75" s="8"/>
      <c r="F75" s="8"/>
      <c r="G75" s="9">
        <v>51</v>
      </c>
      <c r="H75" s="8"/>
      <c r="I75" s="8"/>
      <c r="J75" s="9">
        <v>3</v>
      </c>
      <c r="K75" s="8"/>
      <c r="L75" s="8"/>
      <c r="M75" s="9">
        <v>153</v>
      </c>
      <c r="N75" s="8"/>
      <c r="O75" s="8"/>
      <c r="P75" s="10">
        <v>1</v>
      </c>
      <c r="Q75" s="8"/>
      <c r="R75" s="8"/>
    </row>
    <row r="76" spans="1:18" ht="17" thickBot="1" x14ac:dyDescent="0.25">
      <c r="A76" s="31" t="s">
        <v>30</v>
      </c>
      <c r="B76" s="8" t="s">
        <v>5</v>
      </c>
      <c r="C76" s="8">
        <v>4</v>
      </c>
      <c r="D76" s="8">
        <v>52</v>
      </c>
      <c r="E76" s="8"/>
      <c r="F76" s="8"/>
      <c r="G76" s="9">
        <v>40</v>
      </c>
      <c r="H76" s="8"/>
      <c r="I76" s="8"/>
      <c r="J76" s="9">
        <v>6</v>
      </c>
      <c r="K76" s="8"/>
      <c r="L76" s="8"/>
      <c r="M76" s="9">
        <v>134</v>
      </c>
      <c r="N76" s="8"/>
      <c r="O76" s="8"/>
      <c r="P76" s="10">
        <v>0</v>
      </c>
      <c r="Q76" s="8"/>
      <c r="R76" s="8"/>
    </row>
    <row r="77" spans="1:18" ht="17" thickBot="1" x14ac:dyDescent="0.25">
      <c r="A77" s="31" t="s">
        <v>30</v>
      </c>
      <c r="B77" s="8" t="s">
        <v>5</v>
      </c>
      <c r="C77" s="8">
        <v>4</v>
      </c>
      <c r="D77" s="8">
        <v>39</v>
      </c>
      <c r="E77" s="8"/>
      <c r="F77" s="8"/>
      <c r="G77" s="9">
        <v>35</v>
      </c>
      <c r="H77" s="8"/>
      <c r="I77" s="8"/>
      <c r="J77" s="9">
        <v>3</v>
      </c>
      <c r="K77" s="8"/>
      <c r="L77" s="8"/>
      <c r="M77" s="9">
        <v>140</v>
      </c>
      <c r="N77" s="8"/>
      <c r="O77" s="8"/>
      <c r="P77" s="10">
        <v>1</v>
      </c>
      <c r="Q77" s="8"/>
      <c r="R77" s="8"/>
    </row>
    <row r="78" spans="1:18" ht="17" thickBot="1" x14ac:dyDescent="0.25">
      <c r="A78" s="31" t="s">
        <v>31</v>
      </c>
      <c r="B78" s="8" t="s">
        <v>5</v>
      </c>
      <c r="C78" s="8">
        <v>5</v>
      </c>
      <c r="D78" s="8">
        <v>60</v>
      </c>
      <c r="E78" s="8"/>
      <c r="F78" s="8"/>
      <c r="G78" s="9">
        <v>43</v>
      </c>
      <c r="H78" s="8"/>
      <c r="I78" s="8"/>
      <c r="J78" s="9">
        <v>2</v>
      </c>
      <c r="K78" s="8"/>
      <c r="L78" s="8"/>
      <c r="M78" s="9">
        <v>161</v>
      </c>
      <c r="N78" s="8"/>
      <c r="O78" s="8"/>
      <c r="P78" s="10">
        <v>1</v>
      </c>
      <c r="Q78" s="8"/>
      <c r="R78" s="8"/>
    </row>
    <row r="79" spans="1:18" ht="17" thickBot="1" x14ac:dyDescent="0.25">
      <c r="A79" s="31" t="s">
        <v>31</v>
      </c>
      <c r="B79" s="8" t="s">
        <v>5</v>
      </c>
      <c r="C79" s="8">
        <v>5</v>
      </c>
      <c r="D79" s="8">
        <v>53</v>
      </c>
      <c r="E79" s="8"/>
      <c r="F79" s="8"/>
      <c r="G79" s="9">
        <v>32</v>
      </c>
      <c r="H79" s="8"/>
      <c r="I79" s="8"/>
      <c r="J79" s="9">
        <v>6</v>
      </c>
      <c r="K79" s="8"/>
      <c r="L79" s="8"/>
      <c r="M79" s="9">
        <v>138</v>
      </c>
      <c r="N79" s="8"/>
      <c r="O79" s="8"/>
      <c r="P79" s="10">
        <v>2</v>
      </c>
      <c r="Q79" s="8"/>
      <c r="R79" s="8"/>
    </row>
    <row r="80" spans="1:18" ht="17" thickBot="1" x14ac:dyDescent="0.25">
      <c r="A80" s="31" t="s">
        <v>31</v>
      </c>
      <c r="B80" s="11" t="s">
        <v>5</v>
      </c>
      <c r="C80" s="11">
        <v>5</v>
      </c>
      <c r="D80" s="11">
        <v>39</v>
      </c>
      <c r="E80" s="11"/>
      <c r="F80" s="11"/>
      <c r="G80" s="11">
        <v>28</v>
      </c>
      <c r="H80" s="11"/>
      <c r="I80" s="11"/>
      <c r="J80" s="12">
        <v>2</v>
      </c>
      <c r="K80" s="11"/>
      <c r="L80" s="11"/>
      <c r="M80" s="9">
        <v>158</v>
      </c>
      <c r="N80" s="11"/>
      <c r="O80" s="11"/>
      <c r="P80" s="13">
        <v>2</v>
      </c>
      <c r="Q80" s="11"/>
      <c r="R8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BCD5-BAD3-5743-B58A-5CE0D03C8849}">
  <dimension ref="A1:W14"/>
  <sheetViews>
    <sheetView zoomScale="69" workbookViewId="0">
      <selection activeCell="X28" sqref="X28"/>
    </sheetView>
  </sheetViews>
  <sheetFormatPr baseColWidth="10" defaultRowHeight="16" x14ac:dyDescent="0.2"/>
  <cols>
    <col min="1" max="1" width="8.5" bestFit="1" customWidth="1"/>
    <col min="2" max="2" width="12.5" bestFit="1" customWidth="1"/>
    <col min="3" max="3" width="19.6640625" bestFit="1" customWidth="1"/>
    <col min="4" max="4" width="16.83203125" bestFit="1" customWidth="1"/>
    <col min="5" max="5" width="19.1640625" bestFit="1" customWidth="1"/>
    <col min="6" max="6" width="16.33203125" bestFit="1" customWidth="1"/>
    <col min="7" max="7" width="16.5" bestFit="1" customWidth="1"/>
    <col min="8" max="8" width="13.5" bestFit="1" customWidth="1"/>
    <col min="9" max="9" width="14.33203125" bestFit="1" customWidth="1"/>
    <col min="10" max="10" width="11.5" bestFit="1" customWidth="1"/>
    <col min="11" max="11" width="17.6640625" bestFit="1" customWidth="1"/>
    <col min="12" max="12" width="14.6640625" bestFit="1" customWidth="1"/>
  </cols>
  <sheetData>
    <row r="1" spans="1:23" x14ac:dyDescent="0.2">
      <c r="A1" t="s">
        <v>67</v>
      </c>
      <c r="B1" t="s">
        <v>55</v>
      </c>
      <c r="C1" s="2" t="s">
        <v>65</v>
      </c>
      <c r="D1" t="s">
        <v>57</v>
      </c>
      <c r="E1" t="s">
        <v>66</v>
      </c>
      <c r="F1" t="s">
        <v>56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1:23" x14ac:dyDescent="0.2">
      <c r="A2" t="s">
        <v>69</v>
      </c>
      <c r="B2" t="s">
        <v>64</v>
      </c>
      <c r="C2" s="41">
        <v>52.533333333333331</v>
      </c>
      <c r="D2" s="41">
        <v>5.5532058523068457</v>
      </c>
      <c r="E2" s="41">
        <v>43.266666666666666</v>
      </c>
      <c r="F2" s="41">
        <v>10.491266208931442</v>
      </c>
      <c r="G2" s="42">
        <v>2.4</v>
      </c>
      <c r="H2" s="41">
        <v>1.804755622554715</v>
      </c>
      <c r="I2" s="41">
        <v>146.19999999999999</v>
      </c>
      <c r="J2" s="41">
        <v>17.893334752679007</v>
      </c>
      <c r="K2" s="41">
        <v>1.2666666666666666</v>
      </c>
      <c r="L2" s="41">
        <v>0.45773770821706344</v>
      </c>
      <c r="V2" t="s">
        <v>75</v>
      </c>
      <c r="W2" t="s">
        <v>1</v>
      </c>
    </row>
    <row r="3" spans="1:23" x14ac:dyDescent="0.2">
      <c r="A3" t="s">
        <v>69</v>
      </c>
      <c r="B3">
        <v>0.5</v>
      </c>
      <c r="C3" s="43">
        <v>53</v>
      </c>
      <c r="D3" s="41">
        <v>6.9487922897230341</v>
      </c>
      <c r="E3" s="43">
        <v>41.133333333333333</v>
      </c>
      <c r="F3" s="41">
        <v>9.6129872469240194</v>
      </c>
      <c r="G3" s="44">
        <v>2.4</v>
      </c>
      <c r="H3" s="41">
        <v>2.1313979316066587</v>
      </c>
      <c r="I3" s="43">
        <v>142.19999999999999</v>
      </c>
      <c r="J3" s="41">
        <v>15.866406560493111</v>
      </c>
      <c r="K3" s="43">
        <v>1.2666666666666666</v>
      </c>
      <c r="L3" s="41">
        <v>0.45773770821706344</v>
      </c>
    </row>
    <row r="4" spans="1:23" x14ac:dyDescent="0.2">
      <c r="A4" t="s">
        <v>68</v>
      </c>
      <c r="B4">
        <v>1.5</v>
      </c>
      <c r="C4" s="41">
        <v>53.06666666666667</v>
      </c>
      <c r="D4" s="41">
        <v>5.1750316309132245</v>
      </c>
      <c r="E4" s="41">
        <v>42.866666666666667</v>
      </c>
      <c r="F4" s="41">
        <v>8.0964424874373666</v>
      </c>
      <c r="G4" s="42">
        <v>2.2000000000000002</v>
      </c>
      <c r="H4" s="41">
        <v>2.0424075429327448</v>
      </c>
      <c r="I4" s="41">
        <v>136.86666666666667</v>
      </c>
      <c r="J4" s="41">
        <v>17.947807930881414</v>
      </c>
      <c r="K4" s="41">
        <v>1.3333333333333333</v>
      </c>
      <c r="L4" s="41">
        <v>0.61721339984836754</v>
      </c>
    </row>
    <row r="5" spans="1:23" x14ac:dyDescent="0.2">
      <c r="A5" t="s">
        <v>69</v>
      </c>
      <c r="B5">
        <v>3</v>
      </c>
      <c r="C5" s="43">
        <v>53.333333333333336</v>
      </c>
      <c r="D5" s="41">
        <v>4.0824829046386295</v>
      </c>
      <c r="E5" s="43">
        <v>43.866666666666667</v>
      </c>
      <c r="F5" s="41">
        <v>7.7170189161606295</v>
      </c>
      <c r="G5" s="44">
        <v>2.0666666666666669</v>
      </c>
      <c r="H5" s="41">
        <v>1.8309508328682538</v>
      </c>
      <c r="I5" s="43">
        <v>143.66666666666666</v>
      </c>
      <c r="J5" s="41">
        <v>10.519822558706334</v>
      </c>
      <c r="K5" s="43">
        <v>1.3333333333333333</v>
      </c>
      <c r="L5" s="41">
        <v>0.61721339984836754</v>
      </c>
    </row>
    <row r="6" spans="1:23" ht="17" thickBot="1" x14ac:dyDescent="0.25">
      <c r="A6" t="s">
        <v>69</v>
      </c>
      <c r="B6">
        <v>6</v>
      </c>
      <c r="C6" s="41">
        <v>52.6</v>
      </c>
      <c r="D6" s="41">
        <v>6.587867636800234</v>
      </c>
      <c r="E6" s="41">
        <v>43.6</v>
      </c>
      <c r="F6" s="41">
        <v>9.4702541827405131</v>
      </c>
      <c r="G6" s="42">
        <v>2.5333333333333332</v>
      </c>
      <c r="H6" s="41">
        <v>1.9223002094465098</v>
      </c>
      <c r="I6" s="41">
        <v>146.46666666666667</v>
      </c>
      <c r="J6" s="41">
        <v>19.283103879772455</v>
      </c>
      <c r="K6" s="41">
        <v>1.2</v>
      </c>
      <c r="L6" s="41">
        <v>0.56061191058138804</v>
      </c>
    </row>
    <row r="7" spans="1:23" ht="17" thickBot="1" x14ac:dyDescent="0.25">
      <c r="A7" t="s">
        <v>70</v>
      </c>
      <c r="B7" t="s">
        <v>64</v>
      </c>
      <c r="C7" s="4">
        <v>49.333333333333336</v>
      </c>
      <c r="D7" s="4">
        <v>7.412987316351022</v>
      </c>
      <c r="E7" s="4">
        <v>40.4</v>
      </c>
      <c r="F7" s="4">
        <v>8.748877479017354</v>
      </c>
      <c r="G7" s="4">
        <v>4.2666666666666666</v>
      </c>
      <c r="H7" s="4">
        <v>2.0862360730226466</v>
      </c>
      <c r="I7" s="4">
        <v>140.13333333333333</v>
      </c>
      <c r="J7" s="4">
        <v>18.931706838252172</v>
      </c>
      <c r="K7" s="4">
        <v>1.2666666666666666</v>
      </c>
      <c r="L7" s="4">
        <v>0.59361683970466372</v>
      </c>
    </row>
    <row r="8" spans="1:23" ht="17" thickBot="1" x14ac:dyDescent="0.25">
      <c r="A8" t="s">
        <v>70</v>
      </c>
      <c r="B8">
        <v>0.5</v>
      </c>
      <c r="C8" s="15">
        <v>49.666666666666664</v>
      </c>
      <c r="D8" s="4">
        <v>9.3630479367921016</v>
      </c>
      <c r="E8" s="15">
        <v>42.8</v>
      </c>
      <c r="F8" s="4">
        <v>7.5611790463808406</v>
      </c>
      <c r="G8" s="15">
        <v>4</v>
      </c>
      <c r="H8" s="4">
        <v>2.3603873774083293</v>
      </c>
      <c r="I8" s="15">
        <v>144.4</v>
      </c>
      <c r="J8" s="4">
        <v>14.351704727015136</v>
      </c>
      <c r="K8" s="15">
        <v>1</v>
      </c>
      <c r="L8" s="4">
        <v>0.7559289460184544</v>
      </c>
    </row>
    <row r="9" spans="1:23" ht="17" thickBot="1" x14ac:dyDescent="0.25">
      <c r="A9" t="s">
        <v>70</v>
      </c>
      <c r="B9">
        <v>1.5</v>
      </c>
      <c r="C9" s="8">
        <v>49.93333333333333</v>
      </c>
      <c r="D9" s="4">
        <v>6.1929299166372793</v>
      </c>
      <c r="E9" s="8">
        <v>40.799999999999997</v>
      </c>
      <c r="F9" s="4">
        <v>9.017443413422999</v>
      </c>
      <c r="G9" s="8">
        <v>3.4</v>
      </c>
      <c r="H9" s="4">
        <v>1.7237832147426693</v>
      </c>
      <c r="I9" s="8">
        <v>142.19999999999999</v>
      </c>
      <c r="J9" s="4">
        <v>19.049559424976628</v>
      </c>
      <c r="K9" s="8">
        <v>0.8</v>
      </c>
      <c r="L9" s="4">
        <v>0.7745966692414834</v>
      </c>
    </row>
    <row r="10" spans="1:23" ht="17" thickBot="1" x14ac:dyDescent="0.25">
      <c r="A10" t="s">
        <v>70</v>
      </c>
      <c r="B10">
        <v>3</v>
      </c>
      <c r="C10" s="15">
        <v>50.733333333333334</v>
      </c>
      <c r="D10" s="4">
        <v>6.8292089760158392</v>
      </c>
      <c r="E10" s="15">
        <v>42.8</v>
      </c>
      <c r="F10" s="4">
        <v>7.0932563547559608</v>
      </c>
      <c r="G10" s="15">
        <v>3.4</v>
      </c>
      <c r="H10" s="4">
        <v>1.6388149028228556</v>
      </c>
      <c r="I10" s="15">
        <v>144.06666666666666</v>
      </c>
      <c r="J10" s="4">
        <v>17.717895177582765</v>
      </c>
      <c r="K10" s="15">
        <v>1</v>
      </c>
      <c r="L10" s="4">
        <v>0.7559289460184544</v>
      </c>
    </row>
    <row r="11" spans="1:23" ht="17" thickBot="1" x14ac:dyDescent="0.25">
      <c r="A11" t="s">
        <v>70</v>
      </c>
      <c r="B11">
        <v>6</v>
      </c>
      <c r="C11" s="8">
        <v>51.8</v>
      </c>
      <c r="D11" s="4">
        <v>6.9816084925221382</v>
      </c>
      <c r="E11" s="8">
        <v>39.4</v>
      </c>
      <c r="F11" s="4">
        <v>8.9266855151122115</v>
      </c>
      <c r="G11" s="8">
        <v>3.7333333333333334</v>
      </c>
      <c r="H11" s="4">
        <v>1.8695555876298773</v>
      </c>
      <c r="I11" s="8">
        <v>146.19999999999999</v>
      </c>
      <c r="J11" s="4">
        <v>10.57084940498431</v>
      </c>
      <c r="K11" s="8">
        <v>1.0666666666666667</v>
      </c>
      <c r="L11" s="4">
        <v>0.70373155054899683</v>
      </c>
    </row>
    <row r="13" spans="1:23" x14ac:dyDescent="0.2">
      <c r="A13" t="s">
        <v>71</v>
      </c>
      <c r="F13" t="s">
        <v>72</v>
      </c>
      <c r="K13" t="s">
        <v>73</v>
      </c>
      <c r="Q13" t="s">
        <v>74</v>
      </c>
    </row>
    <row r="14" spans="1:23" x14ac:dyDescent="0.2">
      <c r="A14" t="s">
        <v>5</v>
      </c>
      <c r="F14" t="s">
        <v>4</v>
      </c>
      <c r="K14" t="s">
        <v>3</v>
      </c>
      <c r="Q14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juveniles</vt:lpstr>
      <vt:lpstr>larvae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 DiBona DiBona</dc:creator>
  <cp:lastModifiedBy>Microsoft Office User</cp:lastModifiedBy>
  <dcterms:created xsi:type="dcterms:W3CDTF">2020-03-18T14:50:05Z</dcterms:created>
  <dcterms:modified xsi:type="dcterms:W3CDTF">2021-02-16T19:35:29Z</dcterms:modified>
</cp:coreProperties>
</file>