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ielson\Documents\Researches\robust-network-optimization\documents\analysis\"/>
    </mc:Choice>
  </mc:AlternateContent>
  <bookViews>
    <workbookView xWindow="0" yWindow="0" windowWidth="14380" windowHeight="4420" activeTab="4"/>
  </bookViews>
  <sheets>
    <sheet name="Sheet4" sheetId="4" r:id="rId1"/>
    <sheet name="Sheet3" sheetId="3" r:id="rId2"/>
    <sheet name="Sheet2" sheetId="2" r:id="rId3"/>
    <sheet name="Sheet1" sheetId="1" r:id="rId4"/>
    <sheet name="Correc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6" i="5" l="1"/>
  <c r="V26" i="5"/>
  <c r="U26" i="5"/>
  <c r="T26" i="5"/>
  <c r="S26" i="5"/>
  <c r="R26" i="5"/>
  <c r="Q26" i="5"/>
  <c r="P26" i="5"/>
  <c r="O26" i="5"/>
  <c r="N26" i="5"/>
  <c r="B4" i="5"/>
  <c r="W25" i="5"/>
  <c r="W24" i="5"/>
  <c r="W23" i="5"/>
  <c r="W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W7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P18" i="5"/>
  <c r="P17" i="5"/>
  <c r="P16" i="5"/>
  <c r="P15" i="5"/>
  <c r="P14" i="5"/>
  <c r="P13" i="5"/>
  <c r="P12" i="5"/>
  <c r="P11" i="5"/>
  <c r="P10" i="5"/>
  <c r="P9" i="5"/>
  <c r="P8" i="5"/>
  <c r="P7" i="5"/>
  <c r="O17" i="5"/>
  <c r="O16" i="5"/>
  <c r="O15" i="5"/>
  <c r="O14" i="5"/>
  <c r="O13" i="5"/>
  <c r="O12" i="5"/>
  <c r="O11" i="5"/>
  <c r="O10" i="5"/>
  <c r="O9" i="5"/>
  <c r="O8" i="5"/>
  <c r="O7" i="5"/>
  <c r="N16" i="5"/>
  <c r="N15" i="5"/>
  <c r="N14" i="5"/>
  <c r="N13" i="5"/>
  <c r="N12" i="5"/>
  <c r="N11" i="5"/>
  <c r="N10" i="5"/>
  <c r="N9" i="5"/>
  <c r="N8" i="5"/>
  <c r="N7" i="5"/>
  <c r="M15" i="5"/>
  <c r="M14" i="5"/>
  <c r="M13" i="5"/>
  <c r="M12" i="5"/>
  <c r="M11" i="5"/>
  <c r="M10" i="5"/>
  <c r="M9" i="5"/>
  <c r="M8" i="5"/>
  <c r="M7" i="5"/>
  <c r="L14" i="5"/>
  <c r="L13" i="5"/>
  <c r="L12" i="5"/>
  <c r="L11" i="5"/>
  <c r="L10" i="5"/>
  <c r="L26" i="5" s="1"/>
  <c r="L9" i="5"/>
  <c r="L8" i="5"/>
  <c r="L7" i="5"/>
  <c r="K13" i="5"/>
  <c r="K12" i="5"/>
  <c r="K11" i="5"/>
  <c r="K10" i="5"/>
  <c r="K9" i="5"/>
  <c r="K8" i="5"/>
  <c r="K7" i="5"/>
  <c r="X25" i="5"/>
  <c r="X24" i="5"/>
  <c r="X23" i="5"/>
  <c r="X22" i="5"/>
  <c r="W6" i="5"/>
  <c r="V6" i="5"/>
  <c r="U6" i="5"/>
  <c r="T6" i="5"/>
  <c r="S6" i="5"/>
  <c r="R6" i="5"/>
  <c r="Q6" i="5"/>
  <c r="P6" i="5"/>
  <c r="O6" i="5"/>
  <c r="N6" i="5"/>
  <c r="M6" i="5"/>
  <c r="L6" i="5"/>
  <c r="X21" i="5"/>
  <c r="X20" i="5"/>
  <c r="X19" i="5"/>
  <c r="X18" i="5"/>
  <c r="X17" i="5"/>
  <c r="X16" i="5"/>
  <c r="X15" i="5"/>
  <c r="X14" i="5"/>
  <c r="X13" i="5"/>
  <c r="E7" i="5"/>
  <c r="E26" i="5" s="1"/>
  <c r="D6" i="5"/>
  <c r="E6" i="5"/>
  <c r="J12" i="5"/>
  <c r="J11" i="5"/>
  <c r="J10" i="5"/>
  <c r="J9" i="5"/>
  <c r="J8" i="5"/>
  <c r="J7" i="5"/>
  <c r="X12" i="5"/>
  <c r="I11" i="5"/>
  <c r="X11" i="5"/>
  <c r="I10" i="5"/>
  <c r="I26" i="5" s="1"/>
  <c r="I9" i="5"/>
  <c r="I8" i="5"/>
  <c r="I7" i="5"/>
  <c r="H10" i="5"/>
  <c r="H9" i="5"/>
  <c r="H8" i="5"/>
  <c r="H7" i="5"/>
  <c r="K6" i="5"/>
  <c r="J6" i="5"/>
  <c r="I6" i="5"/>
  <c r="H6" i="5"/>
  <c r="G9" i="5"/>
  <c r="G8" i="5"/>
  <c r="G7" i="5"/>
  <c r="G6" i="5"/>
  <c r="X10" i="5"/>
  <c r="X9" i="5"/>
  <c r="X8" i="5"/>
  <c r="X7" i="5"/>
  <c r="X6" i="5"/>
  <c r="F8" i="5"/>
  <c r="F26" i="5" s="1"/>
  <c r="F7" i="5"/>
  <c r="F6" i="5"/>
  <c r="H26" i="5" l="1"/>
  <c r="J26" i="5"/>
  <c r="K26" i="5"/>
  <c r="G26" i="5"/>
  <c r="M26" i="5"/>
  <c r="V28" i="4"/>
  <c r="U28" i="4" s="1"/>
  <c r="U27" i="4"/>
  <c r="T27" i="4" s="1"/>
  <c r="T26" i="4"/>
  <c r="S26" i="4" s="1"/>
  <c r="S25" i="4"/>
  <c r="R25" i="4" s="1"/>
  <c r="R24" i="4"/>
  <c r="Q24" i="4" s="1"/>
  <c r="Q23" i="4"/>
  <c r="P23" i="4" s="1"/>
  <c r="P22" i="4"/>
  <c r="O22" i="4" s="1"/>
  <c r="O21" i="4"/>
  <c r="N21" i="4" s="1"/>
  <c r="N20" i="4"/>
  <c r="M20" i="4" s="1"/>
  <c r="M19" i="4"/>
  <c r="L19" i="4" s="1"/>
  <c r="L18" i="4"/>
  <c r="K18" i="4" s="1"/>
  <c r="K17" i="4"/>
  <c r="J17" i="4" s="1"/>
  <c r="J16" i="4"/>
  <c r="I16" i="4" s="1"/>
  <c r="I15" i="4"/>
  <c r="H15" i="4" s="1"/>
  <c r="H14" i="4"/>
  <c r="G14" i="4" s="1"/>
  <c r="G13" i="4"/>
  <c r="F13" i="4" s="1"/>
  <c r="E13" i="4" s="1"/>
  <c r="D13" i="4" s="1"/>
  <c r="C13" i="4" s="1"/>
  <c r="F12" i="4"/>
  <c r="E12" i="4" s="1"/>
  <c r="D12" i="4" s="1"/>
  <c r="C12" i="4" s="1"/>
  <c r="E11" i="4"/>
  <c r="D11" i="4" s="1"/>
  <c r="C11" i="4" s="1"/>
  <c r="D10" i="4"/>
  <c r="C10" i="4" s="1"/>
  <c r="C9" i="4"/>
  <c r="D5" i="4"/>
  <c r="C9" i="3"/>
  <c r="T28" i="4" l="1"/>
  <c r="S28" i="4" s="1"/>
  <c r="R28" i="4" s="1"/>
  <c r="Q28" i="4" s="1"/>
  <c r="P28" i="4" s="1"/>
  <c r="O28" i="4" s="1"/>
  <c r="N28" i="4" s="1"/>
  <c r="M28" i="4" s="1"/>
  <c r="L28" i="4" s="1"/>
  <c r="S27" i="4"/>
  <c r="R27" i="4" s="1"/>
  <c r="Q27" i="4" s="1"/>
  <c r="P27" i="4" s="1"/>
  <c r="O27" i="4" s="1"/>
  <c r="N27" i="4" s="1"/>
  <c r="M27" i="4" s="1"/>
  <c r="L27" i="4" s="1"/>
  <c r="R26" i="4"/>
  <c r="Q26" i="4" s="1"/>
  <c r="P26" i="4" s="1"/>
  <c r="O26" i="4" s="1"/>
  <c r="N26" i="4" s="1"/>
  <c r="M26" i="4" s="1"/>
  <c r="L26" i="4" s="1"/>
  <c r="K26" i="4" s="1"/>
  <c r="Q25" i="4"/>
  <c r="P25" i="4" s="1"/>
  <c r="O25" i="4" s="1"/>
  <c r="N25" i="4" s="1"/>
  <c r="M25" i="4" s="1"/>
  <c r="L25" i="4" s="1"/>
  <c r="K25" i="4" s="1"/>
  <c r="J25" i="4" s="1"/>
  <c r="P24" i="4"/>
  <c r="O24" i="4" s="1"/>
  <c r="N24" i="4" s="1"/>
  <c r="M24" i="4" s="1"/>
  <c r="L24" i="4" s="1"/>
  <c r="K24" i="4" s="1"/>
  <c r="J24" i="4" s="1"/>
  <c r="O23" i="4"/>
  <c r="N23" i="4" s="1"/>
  <c r="M23" i="4" s="1"/>
  <c r="L23" i="4" s="1"/>
  <c r="K23" i="4" s="1"/>
  <c r="J23" i="4" s="1"/>
  <c r="I23" i="4" s="1"/>
  <c r="N22" i="4"/>
  <c r="M22" i="4" s="1"/>
  <c r="L22" i="4" s="1"/>
  <c r="K22" i="4" s="1"/>
  <c r="J22" i="4" s="1"/>
  <c r="I22" i="4" s="1"/>
  <c r="M21" i="4"/>
  <c r="L21" i="4" s="1"/>
  <c r="K21" i="4" s="1"/>
  <c r="J21" i="4" s="1"/>
  <c r="I21" i="4" s="1"/>
  <c r="H21" i="4" s="1"/>
  <c r="L20" i="4"/>
  <c r="K20" i="4" s="1"/>
  <c r="J20" i="4" s="1"/>
  <c r="I20" i="4" s="1"/>
  <c r="H20" i="4" s="1"/>
  <c r="K19" i="4"/>
  <c r="J19" i="4" s="1"/>
  <c r="I19" i="4" s="1"/>
  <c r="H19" i="4" s="1"/>
  <c r="G19" i="4" s="1"/>
  <c r="J18" i="4"/>
  <c r="I18" i="4" s="1"/>
  <c r="H18" i="4" s="1"/>
  <c r="G18" i="4" s="1"/>
  <c r="I17" i="4"/>
  <c r="H17" i="4" s="1"/>
  <c r="G17" i="4" s="1"/>
  <c r="F17" i="4" s="1"/>
  <c r="H16" i="4"/>
  <c r="G16" i="4" s="1"/>
  <c r="F16" i="4" s="1"/>
  <c r="E16" i="4" s="1"/>
  <c r="G15" i="4"/>
  <c r="F15" i="4" s="1"/>
  <c r="E15" i="4" s="1"/>
  <c r="F14" i="4"/>
  <c r="E14" i="4" s="1"/>
  <c r="D5" i="3"/>
  <c r="AF38" i="3"/>
  <c r="AD38" i="3"/>
  <c r="AC38" i="3"/>
  <c r="AB38" i="3"/>
  <c r="Z38" i="3"/>
  <c r="Y38" i="3"/>
  <c r="X38" i="3"/>
  <c r="W38" i="3"/>
  <c r="V38" i="3"/>
  <c r="AE37" i="3"/>
  <c r="AE38" i="3" s="1"/>
  <c r="AD37" i="3"/>
  <c r="AC37" i="3"/>
  <c r="AB37" i="3"/>
  <c r="AA37" i="3"/>
  <c r="AA38" i="3" s="1"/>
  <c r="Z37" i="3"/>
  <c r="Y37" i="3"/>
  <c r="X37" i="3"/>
  <c r="W37" i="3"/>
  <c r="V37" i="3"/>
  <c r="AD36" i="3"/>
  <c r="AC36" i="3"/>
  <c r="AB36" i="3"/>
  <c r="AA36" i="3"/>
  <c r="Z36" i="3"/>
  <c r="Y36" i="3"/>
  <c r="X36" i="3"/>
  <c r="W36" i="3"/>
  <c r="V36" i="3"/>
  <c r="AC35" i="3"/>
  <c r="AB35" i="3"/>
  <c r="AA35" i="3"/>
  <c r="Z35" i="3"/>
  <c r="Y35" i="3"/>
  <c r="X35" i="3"/>
  <c r="W35" i="3"/>
  <c r="V35" i="3"/>
  <c r="AB34" i="3"/>
  <c r="AA34" i="3"/>
  <c r="Z34" i="3"/>
  <c r="Y34" i="3"/>
  <c r="X34" i="3"/>
  <c r="W34" i="3"/>
  <c r="V34" i="3"/>
  <c r="AA33" i="3"/>
  <c r="Z33" i="3"/>
  <c r="Y33" i="3"/>
  <c r="X33" i="3"/>
  <c r="W33" i="3"/>
  <c r="V33" i="3"/>
  <c r="Z32" i="3"/>
  <c r="Y32" i="3"/>
  <c r="X32" i="3"/>
  <c r="W32" i="3"/>
  <c r="V32" i="3"/>
  <c r="Y31" i="3"/>
  <c r="X31" i="3"/>
  <c r="W31" i="3"/>
  <c r="V31" i="3"/>
  <c r="X30" i="3"/>
  <c r="W30" i="3"/>
  <c r="V30" i="3"/>
  <c r="W29" i="3"/>
  <c r="V29" i="3"/>
  <c r="V28" i="3"/>
  <c r="U27" i="3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T26" i="3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S25" i="3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R24" i="3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Q23" i="3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P22" i="3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O21" i="3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N20" i="3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M19" i="3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L18" i="3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K17" i="3"/>
  <c r="K18" i="3" s="1"/>
  <c r="K19" i="3" s="1"/>
  <c r="K20" i="3" s="1"/>
  <c r="K21" i="3" s="1"/>
  <c r="K22" i="3" s="1"/>
  <c r="K23" i="3" s="1"/>
  <c r="K24" i="3" s="1"/>
  <c r="K25" i="3" s="1"/>
  <c r="K26" i="3" s="1"/>
  <c r="J16" i="3"/>
  <c r="J17" i="3" s="1"/>
  <c r="J18" i="3" s="1"/>
  <c r="J19" i="3" s="1"/>
  <c r="J20" i="3" s="1"/>
  <c r="J21" i="3" s="1"/>
  <c r="J22" i="3" s="1"/>
  <c r="J23" i="3" s="1"/>
  <c r="J24" i="3" s="1"/>
  <c r="J25" i="3" s="1"/>
  <c r="I15" i="3"/>
  <c r="I16" i="3" s="1"/>
  <c r="I17" i="3" s="1"/>
  <c r="I18" i="3" s="1"/>
  <c r="I19" i="3" s="1"/>
  <c r="I20" i="3" s="1"/>
  <c r="I21" i="3" s="1"/>
  <c r="I22" i="3" s="1"/>
  <c r="I23" i="3" s="1"/>
  <c r="H14" i="3"/>
  <c r="H15" i="3" s="1"/>
  <c r="H16" i="3" s="1"/>
  <c r="H17" i="3" s="1"/>
  <c r="H18" i="3" s="1"/>
  <c r="H19" i="3" s="1"/>
  <c r="H20" i="3" s="1"/>
  <c r="H21" i="3" s="1"/>
  <c r="G13" i="3"/>
  <c r="G14" i="3" s="1"/>
  <c r="G15" i="3" s="1"/>
  <c r="G16" i="3" s="1"/>
  <c r="G17" i="3" s="1"/>
  <c r="G18" i="3" s="1"/>
  <c r="G19" i="3" s="1"/>
  <c r="F12" i="3"/>
  <c r="F13" i="3" s="1"/>
  <c r="F14" i="3" s="1"/>
  <c r="F15" i="3" s="1"/>
  <c r="F16" i="3" s="1"/>
  <c r="F17" i="3" s="1"/>
  <c r="E11" i="3"/>
  <c r="E12" i="3" s="1"/>
  <c r="E13" i="3" s="1"/>
  <c r="E14" i="3" s="1"/>
  <c r="E15" i="3" s="1"/>
  <c r="E16" i="3" s="1"/>
  <c r="D10" i="3"/>
  <c r="D11" i="3" s="1"/>
  <c r="D12" i="3" s="1"/>
  <c r="D13" i="3" s="1"/>
  <c r="D14" i="3" s="1"/>
  <c r="C10" i="3"/>
  <c r="C11" i="3" s="1"/>
  <c r="C12" i="3" s="1"/>
  <c r="C13" i="3" s="1"/>
  <c r="D14" i="4" l="1"/>
  <c r="AF5" i="2"/>
  <c r="AE5" i="2"/>
  <c r="AD5" i="2"/>
  <c r="AC5" i="2"/>
  <c r="AB5" i="2"/>
  <c r="AA5" i="2"/>
  <c r="Z5" i="2"/>
  <c r="Y5" i="2"/>
  <c r="X5" i="2"/>
  <c r="W5" i="2"/>
  <c r="AG32" i="1"/>
  <c r="AF32" i="1"/>
  <c r="AE32" i="1"/>
  <c r="AD32" i="1"/>
  <c r="AG31" i="1"/>
  <c r="AF31" i="1"/>
  <c r="AE31" i="1"/>
  <c r="AD31" i="1"/>
  <c r="AC31" i="1"/>
  <c r="AF30" i="1"/>
  <c r="AG30" i="1" s="1"/>
  <c r="AE30" i="1"/>
  <c r="AD30" i="1"/>
  <c r="AC30" i="1"/>
  <c r="AB30" i="1"/>
  <c r="AG28" i="1"/>
  <c r="AF28" i="1"/>
  <c r="AE28" i="1"/>
  <c r="AD28" i="1"/>
  <c r="AC28" i="1"/>
  <c r="AB28" i="1"/>
  <c r="AA28" i="1"/>
  <c r="Z28" i="1"/>
  <c r="AG27" i="1"/>
  <c r="AF27" i="1"/>
  <c r="AE27" i="1"/>
  <c r="AD27" i="1"/>
  <c r="AC27" i="1"/>
  <c r="AB27" i="1"/>
  <c r="AA27" i="1"/>
  <c r="Z27" i="1"/>
  <c r="Y27" i="1"/>
  <c r="AG26" i="1"/>
  <c r="AF26" i="1"/>
  <c r="AE26" i="1"/>
  <c r="AD26" i="1"/>
  <c r="AC26" i="1"/>
  <c r="AB26" i="1"/>
  <c r="AA26" i="1"/>
  <c r="Z26" i="1"/>
  <c r="Y26" i="1"/>
  <c r="X26" i="1"/>
  <c r="AA29" i="1"/>
  <c r="AB29" i="1"/>
  <c r="AC29" i="1"/>
  <c r="AD29" i="1"/>
  <c r="AE29" i="1"/>
  <c r="AF29" i="1"/>
  <c r="AG29" i="1"/>
  <c r="AE33" i="1"/>
  <c r="AF33" i="1"/>
  <c r="AG33" i="1"/>
  <c r="AF34" i="1"/>
  <c r="AG34" i="1" s="1"/>
  <c r="AG35" i="1"/>
  <c r="AG25" i="1"/>
  <c r="X25" i="1"/>
  <c r="Y25" i="1"/>
  <c r="Z25" i="1"/>
  <c r="AA25" i="1"/>
  <c r="AB25" i="1"/>
  <c r="AC25" i="1"/>
  <c r="AD25" i="1"/>
  <c r="AE25" i="1"/>
  <c r="AF25" i="1"/>
  <c r="V5" i="2" l="1"/>
  <c r="U5" i="2"/>
  <c r="T5" i="2"/>
  <c r="S5" i="2"/>
  <c r="R5" i="2"/>
  <c r="Q5" i="2"/>
  <c r="P5" i="2"/>
  <c r="O5" i="2"/>
  <c r="C5" i="2"/>
  <c r="D5" i="2"/>
  <c r="N5" i="2"/>
  <c r="M5" i="2"/>
  <c r="L5" i="2"/>
  <c r="K5" i="2"/>
  <c r="J5" i="2"/>
  <c r="I5" i="2"/>
  <c r="H5" i="2"/>
  <c r="G5" i="2"/>
  <c r="F5" i="2"/>
  <c r="E5" i="2"/>
  <c r="W25" i="1"/>
  <c r="V24" i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U23" i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T22" i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S21" i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R20" i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Q19" i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P18" i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O17" i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N16" i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M15" i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L14" i="1"/>
  <c r="M14" i="1" s="1"/>
  <c r="N14" i="1" s="1"/>
  <c r="O14" i="1" s="1"/>
  <c r="P14" i="1" s="1"/>
  <c r="Q14" i="1" s="1"/>
  <c r="R14" i="1" s="1"/>
  <c r="S14" i="1" s="1"/>
  <c r="T14" i="1" s="1"/>
  <c r="U14" i="1" s="1"/>
  <c r="K13" i="1"/>
  <c r="L13" i="1" s="1"/>
  <c r="M13" i="1" s="1"/>
  <c r="N13" i="1" s="1"/>
  <c r="O13" i="1" s="1"/>
  <c r="P13" i="1" s="1"/>
  <c r="Q13" i="1" s="1"/>
  <c r="R13" i="1" s="1"/>
  <c r="S13" i="1" s="1"/>
  <c r="T13" i="1" s="1"/>
  <c r="J12" i="1"/>
  <c r="K12" i="1" s="1"/>
  <c r="L12" i="1" s="1"/>
  <c r="M12" i="1" s="1"/>
  <c r="N12" i="1" s="1"/>
  <c r="O12" i="1" s="1"/>
  <c r="P12" i="1" s="1"/>
  <c r="Q12" i="1" s="1"/>
  <c r="R12" i="1" s="1"/>
  <c r="I11" i="1"/>
  <c r="J11" i="1" s="1"/>
  <c r="K11" i="1" s="1"/>
  <c r="L11" i="1" s="1"/>
  <c r="M11" i="1" s="1"/>
  <c r="N11" i="1" s="1"/>
  <c r="O11" i="1" s="1"/>
  <c r="P11" i="1" s="1"/>
  <c r="H10" i="1"/>
  <c r="I10" i="1" s="1"/>
  <c r="J10" i="1" s="1"/>
  <c r="K10" i="1" s="1"/>
  <c r="L10" i="1" s="1"/>
  <c r="M10" i="1" s="1"/>
  <c r="N10" i="1" s="1"/>
  <c r="G9" i="1"/>
  <c r="H9" i="1" s="1"/>
  <c r="I9" i="1" s="1"/>
  <c r="J9" i="1" s="1"/>
  <c r="K9" i="1" s="1"/>
  <c r="L9" i="1" s="1"/>
  <c r="F8" i="1"/>
  <c r="G8" i="1" s="1"/>
  <c r="H8" i="1" s="1"/>
  <c r="I8" i="1" s="1"/>
  <c r="J8" i="1" s="1"/>
  <c r="K8" i="1" s="1"/>
  <c r="E7" i="1"/>
  <c r="F7" i="1" s="1"/>
  <c r="G7" i="1" s="1"/>
  <c r="H7" i="1" s="1"/>
  <c r="I7" i="1" s="1"/>
  <c r="D6" i="1"/>
  <c r="E6" i="1" s="1"/>
  <c r="F6" i="1" s="1"/>
  <c r="G6" i="1" s="1"/>
  <c r="H6" i="1" s="1"/>
  <c r="G3" i="1"/>
</calcChain>
</file>

<file path=xl/sharedStrings.xml><?xml version="1.0" encoding="utf-8"?>
<sst xmlns="http://schemas.openxmlformats.org/spreadsheetml/2006/main" count="21" uniqueCount="7">
  <si>
    <t>p</t>
  </si>
  <si>
    <t>ϵ</t>
  </si>
  <si>
    <t>N</t>
  </si>
  <si>
    <t>N(N-1)</t>
  </si>
  <si>
    <t>nij</t>
  </si>
  <si>
    <t>Cij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</si>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</sst>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2" xfId="0" applyFill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323850</xdr:colOff>
      <xdr:row>5</xdr:row>
      <xdr:rowOff>95250</xdr:rowOff>
    </xdr:from>
    <xdr:ext cx="2065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863600" y="10287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863600" y="10287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𝐶_𝑖𝑗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44450</xdr:colOff>
      <xdr:row>6</xdr:row>
      <xdr:rowOff>19050</xdr:rowOff>
    </xdr:from>
    <xdr:ext cx="2065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311150" y="11366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11150" y="11366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𝑛_𝑖𝑗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349250</xdr:colOff>
      <xdr:row>5</xdr:row>
      <xdr:rowOff>152400</xdr:rowOff>
    </xdr:from>
    <xdr:ext cx="2065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15950" y="10858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15950" y="10858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𝐶_𝑖𝑗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44450</xdr:colOff>
      <xdr:row>6</xdr:row>
      <xdr:rowOff>19050</xdr:rowOff>
    </xdr:from>
    <xdr:ext cx="2065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311150" y="11366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11150" y="11366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𝑛_𝑖𝑗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215900</xdr:colOff>
      <xdr:row>4</xdr:row>
      <xdr:rowOff>6350</xdr:rowOff>
    </xdr:from>
    <xdr:ext cx="2065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15900" y="7429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15900" y="7429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𝐶_𝑖𝑗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228600</xdr:colOff>
      <xdr:row>2</xdr:row>
      <xdr:rowOff>158750</xdr:rowOff>
    </xdr:from>
    <xdr:ext cx="2065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28600" y="5270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28600" y="5270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𝑛_𝑖𝑗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377825</xdr:colOff>
      <xdr:row>3</xdr:row>
      <xdr:rowOff>82550</xdr:rowOff>
    </xdr:from>
    <xdr:ext cx="2065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987425" y="6350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987425" y="6350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𝑛_𝑖𝑗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19050</xdr:colOff>
      <xdr:row>4</xdr:row>
      <xdr:rowOff>0</xdr:rowOff>
    </xdr:from>
    <xdr:ext cx="2065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628650" y="7366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628650" y="7366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𝐶_𝑖𝑗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workbookViewId="0">
      <selection activeCell="C2" sqref="C2:D5"/>
    </sheetView>
  </sheetViews>
  <sheetFormatPr defaultRowHeight="14.5" x14ac:dyDescent="0.35"/>
  <cols>
    <col min="1" max="1" width="7.7265625" customWidth="1"/>
    <col min="2" max="2" width="8.7265625" style="7"/>
  </cols>
  <sheetData>
    <row r="1" spans="1:32" ht="15" thickBot="1" x14ac:dyDescent="0.4"/>
    <row r="2" spans="1:32" x14ac:dyDescent="0.35">
      <c r="C2" s="9" t="s">
        <v>0</v>
      </c>
      <c r="D2" s="10">
        <v>2.5000000000000001E-2</v>
      </c>
    </row>
    <row r="3" spans="1:32" x14ac:dyDescent="0.35">
      <c r="C3" s="11" t="s">
        <v>1</v>
      </c>
      <c r="D3" s="12">
        <v>0.01</v>
      </c>
    </row>
    <row r="4" spans="1:32" x14ac:dyDescent="0.35">
      <c r="C4" s="13" t="s">
        <v>2</v>
      </c>
      <c r="D4" s="12">
        <v>6</v>
      </c>
    </row>
    <row r="5" spans="1:32" ht="15" thickBot="1" x14ac:dyDescent="0.4">
      <c r="C5" s="14" t="s">
        <v>3</v>
      </c>
      <c r="D5" s="15">
        <f>D4*(D4-1)</f>
        <v>30</v>
      </c>
    </row>
    <row r="7" spans="1:32" x14ac:dyDescent="0.35">
      <c r="C7" s="2">
        <v>0</v>
      </c>
      <c r="D7" s="2">
        <v>1</v>
      </c>
      <c r="E7" s="2">
        <v>2</v>
      </c>
      <c r="F7" s="2">
        <v>3</v>
      </c>
      <c r="G7" s="2">
        <v>4</v>
      </c>
      <c r="H7" s="2">
        <v>5</v>
      </c>
      <c r="I7" s="2">
        <v>6</v>
      </c>
      <c r="J7" s="2">
        <v>7</v>
      </c>
      <c r="K7" s="2">
        <v>8</v>
      </c>
      <c r="L7" s="2">
        <v>9</v>
      </c>
      <c r="M7" s="2">
        <v>10</v>
      </c>
      <c r="N7" s="2">
        <v>11</v>
      </c>
      <c r="O7" s="2">
        <v>12</v>
      </c>
      <c r="P7" s="2">
        <v>13</v>
      </c>
      <c r="Q7" s="2">
        <v>14</v>
      </c>
      <c r="R7" s="2">
        <v>15</v>
      </c>
      <c r="S7" s="2">
        <v>16</v>
      </c>
      <c r="T7" s="2">
        <v>17</v>
      </c>
      <c r="U7" s="2">
        <v>18</v>
      </c>
      <c r="V7" s="2">
        <v>19</v>
      </c>
      <c r="W7" s="2">
        <v>20</v>
      </c>
      <c r="X7" s="2">
        <v>21</v>
      </c>
      <c r="Y7" s="2">
        <v>22</v>
      </c>
      <c r="Z7" s="2">
        <v>23</v>
      </c>
      <c r="AA7" s="2">
        <v>24</v>
      </c>
      <c r="AB7" s="2">
        <v>25</v>
      </c>
      <c r="AC7" s="2">
        <v>26</v>
      </c>
      <c r="AD7" s="2">
        <v>27</v>
      </c>
      <c r="AE7" s="2">
        <v>28</v>
      </c>
      <c r="AF7" s="2">
        <v>29</v>
      </c>
    </row>
    <row r="8" spans="1:32" x14ac:dyDescent="0.35">
      <c r="A8">
        <v>0</v>
      </c>
      <c r="B8" s="8">
        <v>0</v>
      </c>
      <c r="C8" s="6">
        <v>0</v>
      </c>
      <c r="D8" s="6"/>
      <c r="E8" s="6"/>
      <c r="F8" s="6"/>
      <c r="G8" s="4"/>
      <c r="H8" s="4"/>
      <c r="I8" s="4"/>
      <c r="J8" s="4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2" x14ac:dyDescent="0.35">
      <c r="A9">
        <v>1</v>
      </c>
      <c r="B9" s="8">
        <v>1</v>
      </c>
      <c r="C9" s="6">
        <f>FACT(($B9)/FACT(C$7+1)*FACT($B9-C$7-1))*$D$2^(C$7+1)*(1-$D$2)^($B9-C$7-1)+D9</f>
        <v>2.5000000000000001E-2</v>
      </c>
      <c r="D9" s="6">
        <v>0</v>
      </c>
      <c r="E9" s="4"/>
      <c r="F9" s="6"/>
      <c r="G9" s="6"/>
      <c r="H9" s="6"/>
      <c r="I9" s="6"/>
      <c r="J9" s="6"/>
      <c r="K9" s="6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x14ac:dyDescent="0.35">
      <c r="A10">
        <v>1</v>
      </c>
      <c r="B10" s="8">
        <v>2</v>
      </c>
      <c r="C10" s="4">
        <f>FACT(($B10)/FACT(C$7+1)*FACT($B10-C$7-1))*$D$2^(C$7+1)*(1-$D$2)^($B10-C$7-1)+D10</f>
        <v>4.9375000000000002E-2</v>
      </c>
      <c r="D10" s="4">
        <f>FACT(($B10)/FACT(D$7+1)*FACT($B10-D$7-1))*$D$2^(D$7+1)*(1-$D$2)^($B10-D$7-1)+E10</f>
        <v>6.2500000000000012E-4</v>
      </c>
      <c r="E10" s="6">
        <v>0</v>
      </c>
      <c r="F10" s="6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x14ac:dyDescent="0.35">
      <c r="A11">
        <v>1</v>
      </c>
      <c r="B11" s="8">
        <v>3</v>
      </c>
      <c r="C11" s="4">
        <f>FACT(($B11)/FACT(C$7+1)*FACT($B11-C$7-1))*$D$2^(C$7+1)*(1-$D$2)^($B11-C$7-1)+D11</f>
        <v>17.111874999999998</v>
      </c>
      <c r="D11" s="4">
        <f>FACT(($B11)/FACT(D$7+1)*FACT($B11-D$7-1))*$D$2^(D$7+1)*(1-$D$2)^($B11-D$7-1)+E11</f>
        <v>6.2500000000000012E-4</v>
      </c>
      <c r="E11" s="4">
        <f>FACT(($B11)/FACT(E$7+1)*FACT($B11-E$7-1))*$D$2^(E$7+1)*(1-$D$2)^($B11-E$7-1)+F11</f>
        <v>1.5625000000000004E-5</v>
      </c>
      <c r="F11" s="6">
        <v>0</v>
      </c>
      <c r="G11" s="6"/>
      <c r="H11" s="6"/>
      <c r="I11" s="6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x14ac:dyDescent="0.35">
      <c r="A12">
        <v>2</v>
      </c>
      <c r="B12" s="8">
        <v>4</v>
      </c>
      <c r="C12" s="4">
        <f>FACT(($B12)/FACT(C$7+1)*FACT($B12-C$7-1))*$D$2^(C$7+1)*(1-$D$2)^($B12-C$7-1)+D12</f>
        <v>1.437671044625548E+22</v>
      </c>
      <c r="D12" s="4">
        <f>FACT(($B12)/FACT(D$7+1)*FACT($B12-D$7-1))*$D$2^(D$7+1)*(1-$D$2)^($B12-D$7-1)+E12</f>
        <v>1.4275000000000001E-2</v>
      </c>
      <c r="E12" s="4">
        <f>FACT(($B12)/FACT(E$7+1)*FACT($B12-E$7-1))*$D$2^(E$7+1)*(1-$D$2)^($B12-E$7-1)+F12</f>
        <v>1.5625000000000004E-5</v>
      </c>
      <c r="F12" s="4">
        <f>FACT(($B12)/FACT(F$7+1)*FACT($B12-F$7-1))*$D$2^(F$7+1)*(1-$D$2)^($B12-F$7-1)+G12</f>
        <v>3.9062500000000018E-7</v>
      </c>
      <c r="G12" s="4">
        <v>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x14ac:dyDescent="0.35">
      <c r="A13">
        <v>2</v>
      </c>
      <c r="B13" s="8">
        <v>5</v>
      </c>
      <c r="C13" s="4">
        <f>FACT(($B13)/FACT(C$7+1)*FACT($B13-C$7-1))*$D$2^(C$7+1)*(1-$D$2)^($B13-C$7-1)+D13</f>
        <v>1.5113056942961599E+197</v>
      </c>
      <c r="D13" s="4">
        <f>FACT(($B13)/FACT(D$7+1)*FACT($B13-D$7-1))*$D$2^(D$7+1)*(1-$D$2)^($B13-D$7-1)+E13</f>
        <v>757518904.6425153</v>
      </c>
      <c r="E13" s="4">
        <f>FACT(($B13)/FACT(E$7+1)*FACT($B13-E$7-1))*$D$2^(E$7+1)*(1-$D$2)^($B13-E$7-1)+F13</f>
        <v>1.5244140625000002E-5</v>
      </c>
      <c r="F13" s="4">
        <f>FACT(($B13)/FACT(F$7+1)*FACT($B13-F$7-1))*$D$2^(F$7+1)*(1-$D$2)^($B13-F$7-1)+G13</f>
        <v>3.9062500000000018E-7</v>
      </c>
      <c r="G13" s="4">
        <f>FACT(($B13)/FACT(G$7+1)*FACT($B13-G$7-1))*$D$2^(G$7+1)*(1-$D$2)^($B13-G$7-1)+H13</f>
        <v>9.7656250000000058E-9</v>
      </c>
      <c r="H13" s="4">
        <v>0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x14ac:dyDescent="0.35">
      <c r="A14">
        <v>3</v>
      </c>
      <c r="B14" s="8">
        <v>6</v>
      </c>
      <c r="C14" s="4"/>
      <c r="D14" s="4">
        <f t="shared" ref="D14:H14" si="0">FACT(($B14)/FACT(D$7+1)*FACT($B14-D$7-1))*$D$2^(D$7+1)*(1-$D$2)^($B14-D$7-1)+E14</f>
        <v>3.4585524077607862E+100</v>
      </c>
      <c r="E14" s="4">
        <f t="shared" si="0"/>
        <v>1.0427549072265627E-2</v>
      </c>
      <c r="F14" s="4">
        <f t="shared" si="0"/>
        <v>3.8110351562500018E-7</v>
      </c>
      <c r="G14" s="4">
        <f t="shared" si="0"/>
        <v>9.7656250000000058E-9</v>
      </c>
      <c r="H14" s="4">
        <f t="shared" si="0"/>
        <v>2.4414062500000014E-10</v>
      </c>
      <c r="I14" s="4">
        <v>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x14ac:dyDescent="0.35">
      <c r="A15">
        <v>3</v>
      </c>
      <c r="B15" s="8">
        <v>7</v>
      </c>
      <c r="C15" s="4"/>
      <c r="D15" s="4"/>
      <c r="E15" s="4">
        <f t="shared" ref="E15:I15" si="1">FACT(($B15)/FACT(E$7+1)*FACT($B15-E$7-1))*$D$2^(E$7+1)*(1-$D$2)^($B15-E$7-1)+F15</f>
        <v>4.3050610159110585E+24</v>
      </c>
      <c r="F15" s="4">
        <f t="shared" si="1"/>
        <v>3.7158203125000014E-7</v>
      </c>
      <c r="G15" s="4">
        <f t="shared" si="1"/>
        <v>9.5275878906250066E-9</v>
      </c>
      <c r="H15" s="4">
        <f t="shared" si="1"/>
        <v>2.4414062500000014E-10</v>
      </c>
      <c r="I15" s="4">
        <f t="shared" si="1"/>
        <v>6.1035156250000046E-12</v>
      </c>
      <c r="J15" s="4">
        <v>0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x14ac:dyDescent="0.35">
      <c r="A16">
        <v>4</v>
      </c>
      <c r="B16" s="8">
        <v>8</v>
      </c>
      <c r="C16" s="4"/>
      <c r="D16" s="4"/>
      <c r="E16" s="4">
        <f t="shared" ref="E16:J16" si="2">FACT(($B16)/FACT(E$7+1)*FACT($B16-E$7-1))*$D$2^(E$7+1)*(1-$D$2)^($B16-E$7-1)+F16</f>
        <v>6.4908167047691544E+279</v>
      </c>
      <c r="F16" s="4">
        <f t="shared" si="2"/>
        <v>1.4233093566894535E-2</v>
      </c>
      <c r="G16" s="4">
        <f t="shared" si="2"/>
        <v>9.2895507812500041E-9</v>
      </c>
      <c r="H16" s="4">
        <f t="shared" si="2"/>
        <v>2.3818969726562512E-10</v>
      </c>
      <c r="I16" s="4">
        <f t="shared" si="2"/>
        <v>6.1035156250000046E-12</v>
      </c>
      <c r="J16" s="4">
        <f t="shared" si="2"/>
        <v>1.5258789062500013E-13</v>
      </c>
      <c r="K16" s="4">
        <v>0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x14ac:dyDescent="0.35">
      <c r="A17">
        <v>4</v>
      </c>
      <c r="B17" s="8">
        <v>9</v>
      </c>
      <c r="C17" s="4"/>
      <c r="D17" s="4"/>
      <c r="E17" s="4"/>
      <c r="F17" s="4">
        <f t="shared" ref="F17:K17" si="3">FACT(($B17)/FACT(F$7+1)*FACT($B17-F$7-1))*$D$2^(F$7+1)*(1-$D$2)^($B17-F$7-1)+G17</f>
        <v>4.1171337357288522E+49</v>
      </c>
      <c r="G17" s="4">
        <f t="shared" si="3"/>
        <v>9.0573158264160205E-9</v>
      </c>
      <c r="H17" s="4">
        <f t="shared" si="3"/>
        <v>2.3223876953125013E-10</v>
      </c>
      <c r="I17" s="4">
        <f t="shared" si="3"/>
        <v>5.9547424316406289E-12</v>
      </c>
      <c r="J17" s="4">
        <f t="shared" si="3"/>
        <v>1.5258789062500013E-13</v>
      </c>
      <c r="K17" s="4">
        <f t="shared" si="3"/>
        <v>3.8146972656250034E-15</v>
      </c>
      <c r="L17" s="4">
        <v>0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x14ac:dyDescent="0.35">
      <c r="A18">
        <v>5</v>
      </c>
      <c r="B18" s="8">
        <v>10</v>
      </c>
      <c r="C18" s="4"/>
      <c r="D18" s="4"/>
      <c r="E18" s="4"/>
      <c r="F18" s="4"/>
      <c r="G18" s="4">
        <f t="shared" ref="G18:L18" si="4">FACT(($B18)/FACT(G$7+1)*FACT($B18-G$7-1))*$D$2^(G$7+1)*(1-$D$2)^($B18-G$7-1)+H18</f>
        <v>3.1223828859855758E-2</v>
      </c>
      <c r="H18" s="4">
        <f t="shared" si="4"/>
        <v>2.2643289566040051E-10</v>
      </c>
      <c r="I18" s="4">
        <f t="shared" si="4"/>
        <v>5.805969238281254E-12</v>
      </c>
      <c r="J18" s="4">
        <f t="shared" si="4"/>
        <v>1.4886856079101575E-13</v>
      </c>
      <c r="K18" s="4">
        <f t="shared" si="4"/>
        <v>3.8146972656250034E-15</v>
      </c>
      <c r="L18" s="4">
        <f t="shared" si="4"/>
        <v>9.5367431640625102E-17</v>
      </c>
      <c r="M18" s="4">
        <v>0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x14ac:dyDescent="0.35">
      <c r="B19" s="8">
        <v>11</v>
      </c>
      <c r="C19" s="4"/>
      <c r="D19" s="4"/>
      <c r="E19" s="4"/>
      <c r="F19" s="4"/>
      <c r="G19" s="4">
        <f t="shared" ref="G19:M19" si="5">FACT(($B19)/FACT(G$7+1)*FACT($B19-G$7-1))*$D$2^(G$7+1)*(1-$D$2)^($B19-G$7-1)+H19</f>
        <v>4.5666941600100496E+84</v>
      </c>
      <c r="H19" s="4">
        <f t="shared" si="5"/>
        <v>2.2077207565307628E-10</v>
      </c>
      <c r="I19" s="4">
        <f t="shared" si="5"/>
        <v>5.6608223915100132E-12</v>
      </c>
      <c r="J19" s="4">
        <f t="shared" si="5"/>
        <v>1.4514923095703135E-13</v>
      </c>
      <c r="K19" s="4">
        <f t="shared" si="5"/>
        <v>3.7217140197753935E-15</v>
      </c>
      <c r="L19" s="4">
        <f t="shared" si="5"/>
        <v>9.5367431640625102E-17</v>
      </c>
      <c r="M19" s="4">
        <f t="shared" si="5"/>
        <v>2.3841857910156276E-18</v>
      </c>
      <c r="N19" s="4">
        <v>0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 x14ac:dyDescent="0.35">
      <c r="B20" s="8">
        <v>12</v>
      </c>
      <c r="C20" s="4"/>
      <c r="D20" s="4"/>
      <c r="E20" s="4"/>
      <c r="F20" s="4"/>
      <c r="G20" s="4"/>
      <c r="H20" s="4">
        <f t="shared" ref="H20:N20" si="6">FACT(($B20)/FACT(H$7+1)*FACT($B20-H$7-1))*$D$2^(H$7+1)*(1-$D$2)^($B20-H$7-1)+I20</f>
        <v>0.10046266863355736</v>
      </c>
      <c r="I20" s="4">
        <f t="shared" si="6"/>
        <v>5.5193018913269079E-12</v>
      </c>
      <c r="J20" s="4">
        <f t="shared" si="6"/>
        <v>1.4152055978775033E-13</v>
      </c>
      <c r="K20" s="4">
        <f t="shared" si="6"/>
        <v>3.6287307739257844E-15</v>
      </c>
      <c r="L20" s="4">
        <f t="shared" si="6"/>
        <v>9.3042850494384857E-17</v>
      </c>
      <c r="M20" s="4">
        <f t="shared" si="6"/>
        <v>2.3841857910156276E-18</v>
      </c>
      <c r="N20" s="4">
        <f t="shared" si="6"/>
        <v>5.9604644775390708E-20</v>
      </c>
      <c r="O20" s="4">
        <v>0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x14ac:dyDescent="0.35">
      <c r="B21" s="8">
        <v>13</v>
      </c>
      <c r="C21" s="4"/>
      <c r="D21" s="4"/>
      <c r="E21" s="4"/>
      <c r="F21" s="4"/>
      <c r="G21" s="4"/>
      <c r="H21" s="4">
        <f t="shared" ref="H21:O21" si="7">FACT(($B21)/FACT(H$7+1)*FACT($B21-H$7-1))*$D$2^(H$7+1)*(1-$D$2)^($B21-H$7-1)+I21</f>
        <v>2.7647097509332486E+130</v>
      </c>
      <c r="I21" s="4">
        <f t="shared" si="7"/>
        <v>5.3813193455338507E-12</v>
      </c>
      <c r="J21" s="4">
        <f t="shared" si="7"/>
        <v>1.379825472831727E-13</v>
      </c>
      <c r="K21" s="4">
        <f t="shared" si="7"/>
        <v>3.5380139946937588E-15</v>
      </c>
      <c r="L21" s="4">
        <f t="shared" si="7"/>
        <v>9.0718269348144625E-17</v>
      </c>
      <c r="M21" s="4">
        <f t="shared" si="7"/>
        <v>2.3260712623596216E-18</v>
      </c>
      <c r="N21" s="4">
        <f t="shared" si="7"/>
        <v>5.9604644775390708E-20</v>
      </c>
      <c r="O21" s="4">
        <f t="shared" si="7"/>
        <v>1.4901161193847677E-21</v>
      </c>
      <c r="P21" s="4">
        <v>0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x14ac:dyDescent="0.35">
      <c r="B22" s="8">
        <v>14</v>
      </c>
      <c r="C22" s="4"/>
      <c r="D22" s="4"/>
      <c r="E22" s="4"/>
      <c r="F22" s="4"/>
      <c r="G22" s="4"/>
      <c r="H22" s="4"/>
      <c r="I22" s="4">
        <f t="shared" ref="I22:P22" si="8">FACT(($B22)/FACT(I$7+1)*FACT($B22-I$7-1))*$D$2^(I$7+1)*(1-$D$2)^($B22-I$7-1)+J22</f>
        <v>0.44567751370126846</v>
      </c>
      <c r="J22" s="4">
        <f t="shared" si="8"/>
        <v>1.3453298363834628E-13</v>
      </c>
      <c r="K22" s="4">
        <f t="shared" si="8"/>
        <v>3.4495636820793179E-15</v>
      </c>
      <c r="L22" s="4">
        <f t="shared" si="8"/>
        <v>8.845034986734399E-17</v>
      </c>
      <c r="M22" s="4">
        <f t="shared" si="8"/>
        <v>2.2679567337036156E-18</v>
      </c>
      <c r="N22" s="4">
        <f t="shared" si="8"/>
        <v>5.8151781558990556E-20</v>
      </c>
      <c r="O22" s="4">
        <f t="shared" si="8"/>
        <v>1.4901161193847677E-21</v>
      </c>
      <c r="P22" s="4">
        <f t="shared" si="8"/>
        <v>3.7252902984619193E-23</v>
      </c>
      <c r="Q22" s="4">
        <v>0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x14ac:dyDescent="0.35">
      <c r="B23" s="8">
        <v>15</v>
      </c>
      <c r="C23" s="4"/>
      <c r="D23" s="4"/>
      <c r="E23" s="4"/>
      <c r="F23" s="4"/>
      <c r="G23" s="4"/>
      <c r="H23" s="4"/>
      <c r="I23" s="4">
        <f t="shared" ref="I23:P23" si="9">FACT(($B23)/FACT(I$7+1)*FACT($B23-I$7-1))*$D$2^(I$7+1)*(1-$D$2)^($B23-I$7-1)+J23</f>
        <v>3.3343473021680878E+187</v>
      </c>
      <c r="J23" s="4">
        <f t="shared" si="9"/>
        <v>1.3116965904831893E-13</v>
      </c>
      <c r="K23" s="4">
        <f t="shared" si="9"/>
        <v>3.3633245909586569E-15</v>
      </c>
      <c r="L23" s="4">
        <f t="shared" si="9"/>
        <v>8.6239092051982966E-17</v>
      </c>
      <c r="M23" s="4">
        <f t="shared" si="9"/>
        <v>2.2112587466835995E-18</v>
      </c>
      <c r="N23" s="4">
        <f t="shared" si="9"/>
        <v>5.6698918342590405E-20</v>
      </c>
      <c r="O23" s="4">
        <f t="shared" si="9"/>
        <v>1.4537945389747639E-21</v>
      </c>
      <c r="P23" s="4">
        <f t="shared" si="9"/>
        <v>3.7252902984619193E-23</v>
      </c>
      <c r="Q23" s="4">
        <f>FACT(($B23)/FACT(Q$7+1)*FACT($B23-Q$7-1))*$D$2^(Q$7+1)*(1-$D$2)^($B23-Q$7-1)+R23</f>
        <v>9.3132257461548006E-25</v>
      </c>
      <c r="R23" s="4">
        <v>0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x14ac:dyDescent="0.35">
      <c r="B24" s="8">
        <v>16</v>
      </c>
      <c r="C24" s="4"/>
      <c r="D24" s="4"/>
      <c r="E24" s="4"/>
      <c r="F24" s="4"/>
      <c r="G24" s="4"/>
      <c r="H24" s="4"/>
      <c r="I24" s="4"/>
      <c r="J24" s="4">
        <f t="shared" ref="J24:R24" si="10">FACT(($B24)/FACT(J$7+1)*FACT($B24-J$7-1))*$D$2^(J$7+1)*(1-$D$2)^($B24-J$7-1)+K24</f>
        <v>2.6072134551516366</v>
      </c>
      <c r="K24" s="4">
        <f t="shared" si="10"/>
        <v>3.2792414762079734E-15</v>
      </c>
      <c r="L24" s="4">
        <f t="shared" si="10"/>
        <v>8.4083114773966449E-17</v>
      </c>
      <c r="M24" s="4">
        <f t="shared" si="10"/>
        <v>2.1559773012995737E-18</v>
      </c>
      <c r="N24" s="4">
        <f t="shared" si="10"/>
        <v>5.5281468667090005E-20</v>
      </c>
      <c r="O24" s="4">
        <f t="shared" si="10"/>
        <v>1.4174729585647602E-21</v>
      </c>
      <c r="P24" s="4">
        <f t="shared" si="10"/>
        <v>3.6344863474369099E-23</v>
      </c>
      <c r="Q24" s="4">
        <f t="shared" si="10"/>
        <v>9.3132257461548006E-25</v>
      </c>
      <c r="R24" s="4">
        <f t="shared" si="10"/>
        <v>2.3283064365387003E-26</v>
      </c>
      <c r="S24" s="4">
        <v>0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x14ac:dyDescent="0.35">
      <c r="B25" s="8">
        <v>17</v>
      </c>
      <c r="C25" s="4"/>
      <c r="D25" s="4"/>
      <c r="E25" s="4"/>
      <c r="F25" s="4"/>
      <c r="G25" s="4"/>
      <c r="H25" s="4"/>
      <c r="I25" s="4"/>
      <c r="J25" s="4">
        <f t="shared" ref="J25:S25" si="11">FACT(($B25)/FACT(J$7+1)*FACT($B25-J$7-1))*$D$2^(J$7+1)*(1-$D$2)^($B25-J$7-1)+K25</f>
        <v>2.4376255182519499E+256</v>
      </c>
      <c r="K25" s="4">
        <f t="shared" si="11"/>
        <v>3.1972604393033563E-15</v>
      </c>
      <c r="L25" s="4">
        <f t="shared" si="11"/>
        <v>8.1981036905199359E-17</v>
      </c>
      <c r="M25" s="4">
        <f t="shared" si="11"/>
        <v>2.1020778693491609E-18</v>
      </c>
      <c r="N25" s="4">
        <f t="shared" si="11"/>
        <v>5.3899432532489363E-20</v>
      </c>
      <c r="O25" s="4">
        <f t="shared" si="11"/>
        <v>1.3820367166772503E-21</v>
      </c>
      <c r="P25" s="4">
        <f t="shared" si="11"/>
        <v>3.543682396411901E-23</v>
      </c>
      <c r="Q25" s="4">
        <f t="shared" si="11"/>
        <v>9.0862158685922765E-25</v>
      </c>
      <c r="R25" s="4">
        <f t="shared" si="11"/>
        <v>2.3283064365387003E-26</v>
      </c>
      <c r="S25" s="4">
        <f t="shared" si="11"/>
        <v>5.820766091346751E-28</v>
      </c>
      <c r="T25" s="4">
        <v>0</v>
      </c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x14ac:dyDescent="0.35">
      <c r="B26" s="8">
        <v>18</v>
      </c>
      <c r="C26" s="4"/>
      <c r="D26" s="4"/>
      <c r="E26" s="4"/>
      <c r="F26" s="4"/>
      <c r="G26" s="4"/>
      <c r="H26" s="4"/>
      <c r="I26" s="4"/>
      <c r="J26" s="4"/>
      <c r="K26" s="4">
        <f t="shared" ref="K26:T26" si="12">FACT(($B26)/FACT(K$7+1)*FACT($B26-K$7-1))*$D$2^(K$7+1)*(1-$D$2)^($B26-K$7-1)+L26</f>
        <v>19.446553358612249</v>
      </c>
      <c r="L26" s="4">
        <f t="shared" si="12"/>
        <v>7.9931510982583929E-17</v>
      </c>
      <c r="M26" s="4">
        <f t="shared" si="12"/>
        <v>2.0495259226299836E-18</v>
      </c>
      <c r="N26" s="4">
        <f t="shared" si="12"/>
        <v>5.2551946733729049E-20</v>
      </c>
      <c r="O26" s="4">
        <f t="shared" si="12"/>
        <v>1.3474858133122343E-21</v>
      </c>
      <c r="P26" s="4">
        <f t="shared" si="12"/>
        <v>3.4550917916931255E-23</v>
      </c>
      <c r="Q26" s="4">
        <f t="shared" si="12"/>
        <v>8.8592059910297543E-25</v>
      </c>
      <c r="R26" s="4">
        <f t="shared" si="12"/>
        <v>2.2715539671480692E-26</v>
      </c>
      <c r="S26" s="4">
        <f t="shared" si="12"/>
        <v>5.820766091346751E-28</v>
      </c>
      <c r="T26" s="4">
        <f t="shared" si="12"/>
        <v>1.4551915228366878E-29</v>
      </c>
      <c r="U26" s="4">
        <v>0</v>
      </c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x14ac:dyDescent="0.35">
      <c r="B27" s="8">
        <v>19</v>
      </c>
      <c r="C27" s="4"/>
      <c r="D27" s="4"/>
      <c r="E27" s="4"/>
      <c r="F27" s="4"/>
      <c r="G27" s="4"/>
      <c r="H27" s="4"/>
      <c r="I27" s="4"/>
      <c r="J27" s="4"/>
      <c r="K27" s="4"/>
      <c r="L27" s="4">
        <f t="shared" ref="L27:V28" si="13">FACT(($B27)/FACT(L$7+1)*FACT($B27-L$7-1))*$D$2^(L$7+1)*(1-$D$2)^($B27-L$7-1)+M27</f>
        <v>7.79332232080197E-17</v>
      </c>
      <c r="M27" s="4">
        <f t="shared" si="13"/>
        <v>1.998287774564598E-18</v>
      </c>
      <c r="N27" s="4">
        <f t="shared" si="13"/>
        <v>5.1238148065749618E-20</v>
      </c>
      <c r="O27" s="4">
        <f t="shared" si="13"/>
        <v>1.3137986683432262E-21</v>
      </c>
      <c r="P27" s="4">
        <f t="shared" si="13"/>
        <v>3.3687145332805856E-23</v>
      </c>
      <c r="Q27" s="4">
        <f t="shared" si="13"/>
        <v>8.6377294792328169E-25</v>
      </c>
      <c r="R27" s="4">
        <f t="shared" si="13"/>
        <v>2.2148014977574384E-26</v>
      </c>
      <c r="S27" s="4">
        <f t="shared" si="13"/>
        <v>5.6788849178701742E-28</v>
      </c>
      <c r="T27" s="4">
        <f t="shared" si="13"/>
        <v>1.4551915228366878E-29</v>
      </c>
      <c r="U27" s="4">
        <f t="shared" si="13"/>
        <v>3.6379788070917199E-31</v>
      </c>
      <c r="V27" s="4">
        <v>0</v>
      </c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x14ac:dyDescent="0.35">
      <c r="B28" s="8">
        <v>20</v>
      </c>
      <c r="C28" s="4"/>
      <c r="D28" s="4"/>
      <c r="E28" s="4"/>
      <c r="F28" s="4"/>
      <c r="G28" s="4"/>
      <c r="H28" s="4"/>
      <c r="I28" s="4"/>
      <c r="J28" s="4"/>
      <c r="K28" s="4"/>
      <c r="L28" s="4">
        <f t="shared" si="13"/>
        <v>180.12370048414599</v>
      </c>
      <c r="M28" s="4">
        <f t="shared" si="13"/>
        <v>1.9483305802004923E-18</v>
      </c>
      <c r="N28" s="4">
        <f t="shared" si="13"/>
        <v>4.9957194364114967E-20</v>
      </c>
      <c r="O28" s="4">
        <f t="shared" si="13"/>
        <v>1.2809537016437405E-21</v>
      </c>
      <c r="P28" s="4">
        <f t="shared" si="13"/>
        <v>3.2844966708580652E-23</v>
      </c>
      <c r="Q28" s="4">
        <f t="shared" si="13"/>
        <v>8.4217863332014662E-25</v>
      </c>
      <c r="R28" s="4">
        <f t="shared" si="13"/>
        <v>2.1594323698082043E-26</v>
      </c>
      <c r="S28" s="4">
        <f t="shared" si="13"/>
        <v>5.5370037443935965E-28</v>
      </c>
      <c r="T28" s="4">
        <f t="shared" si="13"/>
        <v>1.4197212294675434E-29</v>
      </c>
      <c r="U28" s="4">
        <f t="shared" si="13"/>
        <v>3.6379788070917199E-31</v>
      </c>
      <c r="V28" s="4">
        <f t="shared" si="13"/>
        <v>9.0949470177293024E-33</v>
      </c>
      <c r="W28" s="4">
        <v>0</v>
      </c>
      <c r="X28" s="4"/>
      <c r="Y28" s="4"/>
      <c r="Z28" s="4"/>
      <c r="AA28" s="4"/>
      <c r="AB28" s="4"/>
      <c r="AC28" s="4"/>
      <c r="AD28" s="4"/>
      <c r="AE28" s="4"/>
      <c r="AF28" s="4"/>
    </row>
    <row r="29" spans="1:32" x14ac:dyDescent="0.35">
      <c r="C29" s="2">
        <v>0</v>
      </c>
      <c r="D29" s="2">
        <v>1</v>
      </c>
      <c r="E29" s="2">
        <v>2</v>
      </c>
      <c r="F29" s="2">
        <v>3</v>
      </c>
      <c r="G29" s="2">
        <v>4</v>
      </c>
      <c r="H29" s="2">
        <v>5</v>
      </c>
      <c r="I29" s="2">
        <v>6</v>
      </c>
      <c r="J29" s="2">
        <v>7</v>
      </c>
      <c r="K29" s="2">
        <v>8</v>
      </c>
      <c r="L29" s="2">
        <v>9</v>
      </c>
      <c r="M29" s="2">
        <v>10</v>
      </c>
      <c r="N29" s="2">
        <v>11</v>
      </c>
      <c r="O29" s="2">
        <v>12</v>
      </c>
      <c r="P29" s="2">
        <v>13</v>
      </c>
      <c r="Q29" s="2">
        <v>14</v>
      </c>
      <c r="R29" s="2">
        <v>15</v>
      </c>
      <c r="S29" s="2">
        <v>16</v>
      </c>
      <c r="T29" s="2">
        <v>17</v>
      </c>
      <c r="U29" s="2">
        <v>18</v>
      </c>
      <c r="V29" s="2">
        <v>19</v>
      </c>
      <c r="W29" s="2">
        <v>20</v>
      </c>
      <c r="X29" s="2">
        <v>21</v>
      </c>
      <c r="Y29" s="2">
        <v>22</v>
      </c>
      <c r="Z29" s="2">
        <v>23</v>
      </c>
      <c r="AA29" s="2">
        <v>24</v>
      </c>
      <c r="AB29" s="2">
        <v>25</v>
      </c>
      <c r="AC29" s="2">
        <v>26</v>
      </c>
      <c r="AD29" s="2">
        <v>27</v>
      </c>
      <c r="AE29" s="2">
        <v>28</v>
      </c>
      <c r="AF29" s="2">
        <v>29</v>
      </c>
    </row>
  </sheetData>
  <conditionalFormatting sqref="C8:AF28">
    <cfRule type="cellIs" dxfId="13" priority="18" operator="lessThanOrEqual">
      <formula>$D$3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39"/>
  <sheetViews>
    <sheetView workbookViewId="0">
      <selection sqref="A1:XFD1048576"/>
    </sheetView>
  </sheetViews>
  <sheetFormatPr defaultRowHeight="14.5" x14ac:dyDescent="0.35"/>
  <cols>
    <col min="1" max="1" width="3.81640625" customWidth="1"/>
    <col min="2" max="2" width="8.7265625" style="7"/>
  </cols>
  <sheetData>
    <row r="1" spans="2:32" ht="15" thickBot="1" x14ac:dyDescent="0.4"/>
    <row r="2" spans="2:32" x14ac:dyDescent="0.35">
      <c r="C2" s="9" t="s">
        <v>0</v>
      </c>
      <c r="D2" s="10">
        <v>2.5000000000000001E-2</v>
      </c>
    </row>
    <row r="3" spans="2:32" x14ac:dyDescent="0.35">
      <c r="C3" s="11" t="s">
        <v>1</v>
      </c>
      <c r="D3" s="12">
        <v>0.01</v>
      </c>
    </row>
    <row r="4" spans="2:32" x14ac:dyDescent="0.35">
      <c r="C4" s="13" t="s">
        <v>2</v>
      </c>
      <c r="D4" s="12">
        <v>6</v>
      </c>
    </row>
    <row r="5" spans="2:32" ht="15" thickBot="1" x14ac:dyDescent="0.4">
      <c r="C5" s="14" t="s">
        <v>3</v>
      </c>
      <c r="D5" s="15">
        <f>D4*(D4-1)</f>
        <v>30</v>
      </c>
    </row>
    <row r="7" spans="2:32" x14ac:dyDescent="0.35">
      <c r="C7" s="2">
        <v>0</v>
      </c>
      <c r="D7" s="2">
        <v>1</v>
      </c>
      <c r="E7" s="2">
        <v>2</v>
      </c>
      <c r="F7" s="2">
        <v>3</v>
      </c>
      <c r="G7" s="2">
        <v>4</v>
      </c>
      <c r="H7" s="2">
        <v>5</v>
      </c>
      <c r="I7" s="2">
        <v>6</v>
      </c>
      <c r="J7" s="2">
        <v>7</v>
      </c>
      <c r="K7" s="2">
        <v>8</v>
      </c>
      <c r="L7" s="2">
        <v>9</v>
      </c>
      <c r="M7" s="2">
        <v>10</v>
      </c>
      <c r="N7" s="2">
        <v>11</v>
      </c>
      <c r="O7" s="2">
        <v>12</v>
      </c>
      <c r="P7" s="2">
        <v>13</v>
      </c>
      <c r="Q7" s="2">
        <v>14</v>
      </c>
      <c r="R7" s="2">
        <v>15</v>
      </c>
      <c r="S7" s="2">
        <v>16</v>
      </c>
      <c r="T7" s="2">
        <v>17</v>
      </c>
      <c r="U7" s="2">
        <v>18</v>
      </c>
      <c r="V7" s="2">
        <v>19</v>
      </c>
      <c r="W7" s="2">
        <v>20</v>
      </c>
      <c r="X7" s="2">
        <v>21</v>
      </c>
      <c r="Y7" s="2">
        <v>22</v>
      </c>
      <c r="Z7" s="2">
        <v>23</v>
      </c>
      <c r="AA7" s="2">
        <v>24</v>
      </c>
      <c r="AB7" s="2">
        <v>25</v>
      </c>
      <c r="AC7" s="2">
        <v>26</v>
      </c>
      <c r="AD7" s="2">
        <v>27</v>
      </c>
      <c r="AE7" s="2">
        <v>28</v>
      </c>
      <c r="AF7" s="2">
        <v>29</v>
      </c>
    </row>
    <row r="8" spans="2:32" x14ac:dyDescent="0.35">
      <c r="B8" s="8">
        <v>0</v>
      </c>
      <c r="C8" s="6">
        <v>0</v>
      </c>
      <c r="D8" s="6"/>
      <c r="E8" s="6"/>
      <c r="F8" s="6"/>
      <c r="G8" s="4"/>
      <c r="H8" s="4"/>
      <c r="I8" s="4"/>
      <c r="J8" s="4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2:32" x14ac:dyDescent="0.35">
      <c r="B9" s="8">
        <v>1</v>
      </c>
      <c r="C9" s="6">
        <f>FACT(($B9)/FACT(C$7+1)*FACT($B9-C$7-1))*$D$2^(C$7+1)*(1-$D$2)^($B9-C$7-1)</f>
        <v>2.5000000000000001E-2</v>
      </c>
      <c r="D9" s="6">
        <v>0</v>
      </c>
      <c r="E9" s="4"/>
      <c r="F9" s="6"/>
      <c r="G9" s="6"/>
      <c r="H9" s="6"/>
      <c r="I9" s="6"/>
      <c r="J9" s="6"/>
      <c r="K9" s="6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2:32" x14ac:dyDescent="0.35">
      <c r="B10" s="8">
        <v>2</v>
      </c>
      <c r="C10" s="4">
        <f>FACT(($B10)/FACT(C$7+1)*FACT($B10-C$7-1))*$D$2^(C$7+1)*(1-$D$2)^($B10-C$7-1)+C9</f>
        <v>7.375000000000001E-2</v>
      </c>
      <c r="D10" s="4">
        <f>FACT(($B10)/FACT(D$7+1)*FACT($B10-D$7-1))*$D$2^(D$7+1)*(1-$D$2)^($B10-D$7-1)</f>
        <v>6.2500000000000012E-4</v>
      </c>
      <c r="E10" s="6">
        <v>0</v>
      </c>
      <c r="F10" s="6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2:32" x14ac:dyDescent="0.35">
      <c r="B11" s="8">
        <v>3</v>
      </c>
      <c r="C11" s="4">
        <f>FACT(($B11)/FACT(C$7+1)*FACT($B11-C$7-1))*$D$2^(C$7+1)*(1-$D$2)^($B11-C$7-1)+C10</f>
        <v>17.184999999999999</v>
      </c>
      <c r="D11" s="4">
        <f>FACT(($B11)/FACT(D$7+1)*FACT($B11-D$7-1))*$D$2^(D$7+1)*(1-$D$2)^($B11-D$7-1)+D10</f>
        <v>1.2343750000000002E-3</v>
      </c>
      <c r="E11" s="4">
        <f>FACT(($B11)/FACT(E$7+1)*FACT($B11-E$7-1))*$D$2^(E$7+1)*(1-$D$2)^($B11-E$7-1)</f>
        <v>1.5625000000000004E-5</v>
      </c>
      <c r="F11" s="6">
        <v>0</v>
      </c>
      <c r="G11" s="6"/>
      <c r="H11" s="6"/>
      <c r="I11" s="6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2:32" x14ac:dyDescent="0.35">
      <c r="B12" s="8">
        <v>4</v>
      </c>
      <c r="C12" s="4">
        <f>FACT(($B12)/FACT(C$7+1)*FACT($B12-C$7-1))*$D$2^(C$7+1)*(1-$D$2)^($B12-C$7-1)+C11</f>
        <v>1.437671044625548E+22</v>
      </c>
      <c r="D12" s="4">
        <f>FACT(($B12)/FACT(D$7+1)*FACT($B12-D$7-1))*$D$2^(D$7+1)*(1-$D$2)^($B12-D$7-1)+D11</f>
        <v>1.5493750000000001E-2</v>
      </c>
      <c r="E12" s="4">
        <f>FACT(($B12)/FACT(E$7+1)*FACT($B12-E$7-1))*$D$2^(E$7+1)*(1-$D$2)^($B12-E$7-1)+E11</f>
        <v>3.0859375000000003E-5</v>
      </c>
      <c r="F12" s="4">
        <f>FACT(($B12)/FACT(F$7+1)*FACT($B12-F$7-1))*$D$2^(F$7+1)*(1-$D$2)^($B12-F$7-1)</f>
        <v>3.9062500000000018E-7</v>
      </c>
      <c r="G12" s="4">
        <v>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2:32" x14ac:dyDescent="0.35">
      <c r="B13" s="8">
        <v>5</v>
      </c>
      <c r="C13" s="4">
        <f>FACT(($B13)/FACT(C$7+1)*FACT($B13-C$7-1))*$D$2^(C$7+1)*(1-$D$2)^($B13-C$7-1)+C12</f>
        <v>1.5113056942961599E+197</v>
      </c>
      <c r="D13" s="4">
        <f>FACT(($B13)/FACT(D$7+1)*FACT($B13-D$7-1))*$D$2^(D$7+1)*(1-$D$2)^($B13-D$7-1)+D12</f>
        <v>757518904.65799379</v>
      </c>
      <c r="E13" s="4">
        <f>FACT(($B13)/FACT(E$7+1)*FACT($B13-E$7-1))*$D$2^(E$7+1)*(1-$D$2)^($B13-E$7-1)+E12</f>
        <v>4.5712890625000004E-5</v>
      </c>
      <c r="F13" s="4">
        <f>FACT(($B13)/FACT(F$7+1)*FACT($B13-F$7-1))*$D$2^(F$7+1)*(1-$D$2)^($B13-F$7-1)+F12</f>
        <v>7.7148437500000033E-7</v>
      </c>
      <c r="G13" s="4">
        <f>FACT(($B13)/FACT(G$7+1)*FACT($B13-G$7-1))*$D$2^(G$7+1)*(1-$D$2)^($B13-G$7-1)</f>
        <v>9.7656250000000058E-9</v>
      </c>
      <c r="H13" s="4">
        <v>0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2:32" x14ac:dyDescent="0.35">
      <c r="B14" s="8">
        <v>6</v>
      </c>
      <c r="C14" s="4"/>
      <c r="D14" s="4">
        <f>FACT(($B14)/FACT(D$7+1)*FACT($B14-D$7-1))*$D$2^(D$7+1)*(1-$D$2)^($B14-D$7-1)+D13</f>
        <v>3.4585524077607862E+100</v>
      </c>
      <c r="E14" s="4">
        <f>FACT(($B14)/FACT(E$7+1)*FACT($B14-E$7-1))*$D$2^(E$7+1)*(1-$D$2)^($B14-E$7-1)+E13</f>
        <v>1.0472880859375002E-2</v>
      </c>
      <c r="F14" s="4">
        <f>FACT(($B14)/FACT(F$7+1)*FACT($B14-F$7-1))*$D$2^(F$7+1)*(1-$D$2)^($B14-F$7-1)+F13</f>
        <v>1.1428222656250005E-6</v>
      </c>
      <c r="G14" s="4">
        <f t="shared" ref="G14:G19" si="0">FACT(($B14)/FACT(G$7+1)*FACT($B14-G$7-1))*$D$2^(G$7+1)*(1-$D$2)^($B14-G$7-1)+G13</f>
        <v>1.9287109375000012E-8</v>
      </c>
      <c r="H14" s="4">
        <f>FACT(($B14)/FACT(H$7+1)*FACT($B14-H$7-1))*$D$2^(H$7+1)*(1-$D$2)^($B14-H$7-1)</f>
        <v>2.4414062500000014E-10</v>
      </c>
      <c r="I14" s="4">
        <v>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2:32" x14ac:dyDescent="0.35">
      <c r="B15" s="8">
        <v>7</v>
      </c>
      <c r="C15" s="4"/>
      <c r="D15" s="4"/>
      <c r="E15" s="4">
        <f>FACT(($B15)/FACT(E$7+1)*FACT($B15-E$7-1))*$D$2^(E$7+1)*(1-$D$2)^($B15-E$7-1)+E14</f>
        <v>4.3050610159110585E+24</v>
      </c>
      <c r="F15" s="4">
        <f>FACT(($B15)/FACT(F$7+1)*FACT($B15-F$7-1))*$D$2^(F$7+1)*(1-$D$2)^($B15-F$7-1)+F14</f>
        <v>1.5048767089843755E-6</v>
      </c>
      <c r="G15" s="4">
        <f t="shared" si="0"/>
        <v>2.8570556640625016E-8</v>
      </c>
      <c r="H15" s="4">
        <f t="shared" ref="H15:H21" si="1">FACT(($B15)/FACT(H$7+1)*FACT($B15-H$7-1))*$D$2^(H$7+1)*(1-$D$2)^($B15-H$7-1)+H14</f>
        <v>4.8217773437500035E-10</v>
      </c>
      <c r="I15" s="4">
        <f>FACT(($B15)/FACT(I$7+1)*FACT($B15-I$7-1))*$D$2^(I$7+1)*(1-$D$2)^($B15-I$7-1)</f>
        <v>6.1035156250000046E-12</v>
      </c>
      <c r="J15" s="4">
        <v>0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2:32" x14ac:dyDescent="0.35">
      <c r="B16" s="8">
        <v>8</v>
      </c>
      <c r="C16" s="4"/>
      <c r="D16" s="4"/>
      <c r="E16" s="4">
        <f>FACT(($B16)/FACT(E$7+1)*FACT($B16-E$7-1))*$D$2^(E$7+1)*(1-$D$2)^($B16-E$7-1)+E15</f>
        <v>6.4908167047691544E+279</v>
      </c>
      <c r="F16" s="4">
        <f>FACT(($B16)/FACT(F$7+1)*FACT($B16-F$7-1))*$D$2^(F$7+1)*(1-$D$2)^($B16-F$7-1)+F15</f>
        <v>1.4234589154052738E-2</v>
      </c>
      <c r="G16" s="4">
        <f t="shared" si="0"/>
        <v>3.7621917724609397E-8</v>
      </c>
      <c r="H16" s="4">
        <f t="shared" si="1"/>
        <v>7.1426391601562553E-10</v>
      </c>
      <c r="I16" s="4">
        <f t="shared" ref="I16:I23" si="2">FACT(($B16)/FACT(I$7+1)*FACT($B16-I$7-1))*$D$2^(I$7+1)*(1-$D$2)^($B16-I$7-1)+I15</f>
        <v>1.2054443359375009E-11</v>
      </c>
      <c r="J16" s="4">
        <f>FACT(($B16)/FACT(J$7+1)*FACT($B16-J$7-1))*$D$2^(J$7+1)*(1-$D$2)^($B16-J$7-1)</f>
        <v>1.5258789062500013E-13</v>
      </c>
      <c r="K16" s="4">
        <v>0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2:32" x14ac:dyDescent="0.35">
      <c r="B17" s="8">
        <v>9</v>
      </c>
      <c r="C17" s="4"/>
      <c r="D17" s="4"/>
      <c r="E17" s="4"/>
      <c r="F17" s="4">
        <f>FACT(($B17)/FACT(F$7+1)*FACT($B17-F$7-1))*$D$2^(F$7+1)*(1-$D$2)^($B17-F$7-1)+F16</f>
        <v>4.1171337357288522E+49</v>
      </c>
      <c r="G17" s="4">
        <f t="shared" si="0"/>
        <v>4.6446994781494167E-8</v>
      </c>
      <c r="H17" s="4">
        <f t="shared" si="1"/>
        <v>9.4054794311523493E-10</v>
      </c>
      <c r="I17" s="4">
        <f t="shared" si="2"/>
        <v>1.7856597900390637E-11</v>
      </c>
      <c r="J17" s="4">
        <f t="shared" ref="J17:J25" si="3">FACT(($B17)/FACT(J$7+1)*FACT($B17-J$7-1))*$D$2^(J$7+1)*(1-$D$2)^($B17-J$7-1)+J16</f>
        <v>3.0136108398437522E-13</v>
      </c>
      <c r="K17" s="4">
        <f>FACT(($B17)/FACT(K$7+1)*FACT($B17-K$7-1))*$D$2^(K$7+1)*(1-$D$2)^($B17-K$7-1)</f>
        <v>3.8146972656250034E-15</v>
      </c>
      <c r="L17" s="4">
        <v>0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2:32" x14ac:dyDescent="0.35">
      <c r="B18" s="8">
        <v>10</v>
      </c>
      <c r="C18" s="4"/>
      <c r="D18" s="4"/>
      <c r="E18" s="4"/>
      <c r="F18" s="4"/>
      <c r="G18" s="4">
        <f t="shared" si="0"/>
        <v>3.1223875080417643E-2</v>
      </c>
      <c r="H18" s="4">
        <f t="shared" si="1"/>
        <v>1.1611748695373542E-9</v>
      </c>
      <c r="I18" s="4">
        <f t="shared" si="2"/>
        <v>2.3513698577880874E-11</v>
      </c>
      <c r="J18" s="4">
        <f t="shared" si="3"/>
        <v>4.4641494750976594E-13</v>
      </c>
      <c r="K18" s="4">
        <f t="shared" ref="K18:K26" si="4">FACT(($B18)/FACT(K$7+1)*FACT($B18-K$7-1))*$D$2^(K$7+1)*(1-$D$2)^($B18-K$7-1)+K17</f>
        <v>7.5340270996093825E-15</v>
      </c>
      <c r="L18" s="4">
        <f>FACT(($B18)/FACT(L$7+1)*FACT($B18-L$7-1))*$D$2^(L$7+1)*(1-$D$2)^($B18-L$7-1)</f>
        <v>9.5367431640625102E-17</v>
      </c>
      <c r="M18" s="4">
        <v>0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2:32" x14ac:dyDescent="0.35">
      <c r="B19" s="8">
        <v>11</v>
      </c>
      <c r="C19" s="4"/>
      <c r="D19" s="4"/>
      <c r="E19" s="4"/>
      <c r="F19" s="4"/>
      <c r="G19" s="4">
        <f t="shared" si="0"/>
        <v>4.5666941600100496E+84</v>
      </c>
      <c r="H19" s="4">
        <f t="shared" si="1"/>
        <v>1.3762861227989204E-9</v>
      </c>
      <c r="I19" s="4">
        <f t="shared" si="2"/>
        <v>2.9029371738433856E-11</v>
      </c>
      <c r="J19" s="4">
        <f t="shared" si="3"/>
        <v>5.8784246444702186E-13</v>
      </c>
      <c r="K19" s="4">
        <f t="shared" si="4"/>
        <v>1.1160373687744152E-14</v>
      </c>
      <c r="L19" s="4">
        <f t="shared" ref="L19:L28" si="5">FACT(($B19)/FACT(L$7+1)*FACT($B19-L$7-1))*$D$2^(L$7+1)*(1-$D$2)^($B19-L$7-1)+L18</f>
        <v>1.8835067749023456E-16</v>
      </c>
      <c r="M19" s="4">
        <f>FACT(($B19)/FACT(M$7+1)*FACT($B19-M$7-1))*$D$2^(M$7+1)*(1-$D$2)^($B19-M$7-1)</f>
        <v>2.3841857910156276E-18</v>
      </c>
      <c r="N19" s="4">
        <v>0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2:32" x14ac:dyDescent="0.35">
      <c r="B20" s="8">
        <v>12</v>
      </c>
      <c r="C20" s="4"/>
      <c r="D20" s="4"/>
      <c r="E20" s="4"/>
      <c r="F20" s="4"/>
      <c r="G20" s="4"/>
      <c r="H20" s="4">
        <f t="shared" si="1"/>
        <v>0.10046267000432418</v>
      </c>
      <c r="I20" s="4">
        <f t="shared" si="2"/>
        <v>3.4407153069973016E-11</v>
      </c>
      <c r="J20" s="4">
        <f t="shared" si="3"/>
        <v>7.2573429346084639E-13</v>
      </c>
      <c r="K20" s="4">
        <f t="shared" si="4"/>
        <v>1.4696061611175552E-14</v>
      </c>
      <c r="L20" s="4">
        <f t="shared" si="5"/>
        <v>2.790093421936038E-16</v>
      </c>
      <c r="M20" s="4">
        <f t="shared" ref="M20:M30" si="6">FACT(($B20)/FACT(M$7+1)*FACT($B20-M$7-1))*$D$2^(M$7+1)*(1-$D$2)^($B20-M$7-1)+M19</f>
        <v>4.7087669372558647E-18</v>
      </c>
      <c r="N20" s="4">
        <f>FACT(($B20)/FACT(N$7+1)*FACT($B20-N$7-1))*$D$2^(N$7+1)*(1-$D$2)^($B20-N$7-1)</f>
        <v>5.9604644775390708E-20</v>
      </c>
      <c r="O20" s="4">
        <v>0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2:32" x14ac:dyDescent="0.35">
      <c r="B21" s="8">
        <v>13</v>
      </c>
      <c r="C21" s="4"/>
      <c r="D21" s="4"/>
      <c r="E21" s="4"/>
      <c r="F21" s="4"/>
      <c r="G21" s="4"/>
      <c r="H21" s="4">
        <f t="shared" si="1"/>
        <v>2.7647097509332486E+130</v>
      </c>
      <c r="I21" s="4">
        <f t="shared" si="2"/>
        <v>3.9650489868223691E-11</v>
      </c>
      <c r="J21" s="4">
        <f t="shared" si="3"/>
        <v>8.6017882674932534E-13</v>
      </c>
      <c r="K21" s="4">
        <f t="shared" si="4"/>
        <v>1.8143357336521165E-14</v>
      </c>
      <c r="L21" s="4">
        <f t="shared" si="5"/>
        <v>3.6740154027938883E-16</v>
      </c>
      <c r="M21" s="4">
        <f t="shared" si="6"/>
        <v>6.9752335548400951E-18</v>
      </c>
      <c r="N21" s="4">
        <f t="shared" ref="N21:N32" si="7">FACT(($B21)/FACT(N$7+1)*FACT($B21-N$7-1))*$D$2^(N$7+1)*(1-$D$2)^($B21-N$7-1)+N20</f>
        <v>1.1771917343139665E-19</v>
      </c>
      <c r="O21" s="4">
        <f>FACT(($B21)/FACT(O$7+1)*FACT($B21-O$7-1))*$D$2^(O$7+1)*(1-$D$2)^($B21-O$7-1)</f>
        <v>1.4901161193847677E-21</v>
      </c>
      <c r="P21" s="4">
        <v>0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2:32" x14ac:dyDescent="0.35">
      <c r="B22" s="8">
        <v>14</v>
      </c>
      <c r="C22" s="4"/>
      <c r="D22" s="4"/>
      <c r="E22" s="4"/>
      <c r="F22" s="4"/>
      <c r="G22" s="4"/>
      <c r="H22" s="4"/>
      <c r="I22" s="4">
        <f t="shared" si="2"/>
        <v>0.4456775137407844</v>
      </c>
      <c r="J22" s="4">
        <f t="shared" si="3"/>
        <v>9.912622467055923E-13</v>
      </c>
      <c r="K22" s="4">
        <f t="shared" si="4"/>
        <v>2.1504470668733138E-14</v>
      </c>
      <c r="L22" s="4">
        <f t="shared" si="5"/>
        <v>4.5358393341302924E-16</v>
      </c>
      <c r="M22" s="4">
        <f t="shared" si="6"/>
        <v>9.1850385069847198E-18</v>
      </c>
      <c r="N22" s="4">
        <f t="shared" si="7"/>
        <v>1.7438083887100245E-19</v>
      </c>
      <c r="O22" s="4">
        <f t="shared" ref="O22:O34" si="8">FACT(($B22)/FACT(O$7+1)*FACT($B22-O$7-1))*$D$2^(O$7+1)*(1-$D$2)^($B22-O$7-1)+O21</f>
        <v>2.9429793357849161E-21</v>
      </c>
      <c r="P22" s="4">
        <f>FACT(($B22)/FACT(P$7+1)*FACT($B22-P$7-1))*$D$2^(P$7+1)*(1-$D$2)^($B22-P$7-1)</f>
        <v>3.7252902984619193E-23</v>
      </c>
      <c r="Q22" s="4">
        <v>0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2:32" x14ac:dyDescent="0.35">
      <c r="B23" s="8">
        <v>15</v>
      </c>
      <c r="C23" s="4"/>
      <c r="D23" s="4"/>
      <c r="E23" s="4"/>
      <c r="F23" s="4"/>
      <c r="G23" s="4"/>
      <c r="H23" s="4"/>
      <c r="I23" s="4">
        <f t="shared" si="2"/>
        <v>3.3343473021680878E+187</v>
      </c>
      <c r="J23" s="4">
        <f t="shared" si="3"/>
        <v>1.1190685811629526E-12</v>
      </c>
      <c r="K23" s="4">
        <f t="shared" si="4"/>
        <v>2.4781556167639812E-14</v>
      </c>
      <c r="L23" s="4">
        <f t="shared" si="5"/>
        <v>5.3761176671832863E-16</v>
      </c>
      <c r="M23" s="4">
        <f t="shared" si="6"/>
        <v>1.1339598335325729E-17</v>
      </c>
      <c r="N23" s="4">
        <f t="shared" si="7"/>
        <v>2.2962596267461807E-19</v>
      </c>
      <c r="O23" s="4">
        <f t="shared" si="8"/>
        <v>4.3595209717750609E-21</v>
      </c>
      <c r="P23" s="4">
        <f t="shared" ref="P23:P36" si="9">FACT(($B23)/FACT(P$7+1)*FACT($B23-P$7-1))*$D$2^(P$7+1)*(1-$D$2)^($B23-P$7-1)+P22</f>
        <v>7.3574483394622912E-23</v>
      </c>
      <c r="Q23" s="4">
        <f>FACT(($B23)/FACT(Q$7+1)*FACT($B23-Q$7-1))*$D$2^(Q$7+1)*(1-$D$2)^($B23-Q$7-1)</f>
        <v>9.3132257461548006E-25</v>
      </c>
      <c r="R23" s="4">
        <v>0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2:32" x14ac:dyDescent="0.35">
      <c r="B24" s="8">
        <v>16</v>
      </c>
      <c r="C24" s="4"/>
      <c r="D24" s="4"/>
      <c r="E24" s="4"/>
      <c r="F24" s="4"/>
      <c r="G24" s="4"/>
      <c r="H24" s="4"/>
      <c r="I24" s="4"/>
      <c r="J24" s="4">
        <f t="shared" si="3"/>
        <v>2.6072134551527526</v>
      </c>
      <c r="K24" s="4">
        <f t="shared" si="4"/>
        <v>2.7976714529073818E-14</v>
      </c>
      <c r="L24" s="4">
        <f t="shared" si="5"/>
        <v>6.1953890419099554E-16</v>
      </c>
      <c r="M24" s="4">
        <f t="shared" si="6"/>
        <v>1.3440294167958213E-17</v>
      </c>
      <c r="N24" s="4">
        <f t="shared" si="7"/>
        <v>2.834899583831433E-19</v>
      </c>
      <c r="O24" s="4">
        <f t="shared" si="8"/>
        <v>5.7406490668654518E-21</v>
      </c>
      <c r="P24" s="4">
        <f t="shared" si="9"/>
        <v>1.0898802429437654E-22</v>
      </c>
      <c r="Q24" s="4">
        <f t="shared" ref="Q24:Q38" si="10">FACT(($B24)/FACT(Q$7+1)*FACT($B24-Q$7-1))*$D$2^(Q$7+1)*(1-$D$2)^($B24-Q$7-1)+Q23</f>
        <v>1.839362084865573E-24</v>
      </c>
      <c r="R24" s="4">
        <f>FACT(($B24)/FACT(R$7+1)*FACT($B24-R$7-1))*$D$2^(R$7+1)*(1-$D$2)^($B24-R$7-1)</f>
        <v>2.3283064365387003E-26</v>
      </c>
      <c r="S24" s="4">
        <v>0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2:32" x14ac:dyDescent="0.35">
      <c r="B25" s="8">
        <v>17</v>
      </c>
      <c r="C25" s="4"/>
      <c r="D25" s="4"/>
      <c r="E25" s="4"/>
      <c r="F25" s="4"/>
      <c r="G25" s="4"/>
      <c r="H25" s="4"/>
      <c r="I25" s="4"/>
      <c r="J25" s="4">
        <f t="shared" si="3"/>
        <v>2.4376255182519499E+256</v>
      </c>
      <c r="K25" s="4">
        <f t="shared" si="4"/>
        <v>3.1091993931471973E-14</v>
      </c>
      <c r="L25" s="4">
        <f t="shared" si="5"/>
        <v>6.9941786322684571E-16</v>
      </c>
      <c r="M25" s="4">
        <f t="shared" si="6"/>
        <v>1.5488472604774885E-17</v>
      </c>
      <c r="N25" s="4">
        <f t="shared" si="7"/>
        <v>3.360073541989554E-19</v>
      </c>
      <c r="O25" s="4">
        <f t="shared" si="8"/>
        <v>7.0872489595785829E-21</v>
      </c>
      <c r="P25" s="4">
        <f t="shared" si="9"/>
        <v>1.435162266716363E-22</v>
      </c>
      <c r="Q25" s="4">
        <f t="shared" si="10"/>
        <v>2.7247006073594136E-24</v>
      </c>
      <c r="R25" s="4">
        <f t="shared" ref="R25:R38" si="11">FACT(($B25)/FACT(R$7+1)*FACT($B25-R$7-1))*$D$2^(R$7+1)*(1-$D$2)^($B25-R$7-1)+R24</f>
        <v>4.5984052121639333E-26</v>
      </c>
      <c r="S25" s="4">
        <f>FACT(($B25)/FACT(S$7+1)*FACT($B25-S$7-1))*$D$2^(S$7+1)*(1-$D$2)^($B25-S$7-1)</f>
        <v>5.820766091346751E-28</v>
      </c>
      <c r="T25" s="4">
        <v>0</v>
      </c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2:32" x14ac:dyDescent="0.35">
      <c r="B26" s="8">
        <v>18</v>
      </c>
      <c r="C26" s="4"/>
      <c r="D26" s="4"/>
      <c r="E26" s="4"/>
      <c r="F26" s="4"/>
      <c r="G26" s="4"/>
      <c r="H26" s="4"/>
      <c r="I26" s="4"/>
      <c r="J26" s="4"/>
      <c r="K26" s="4">
        <f t="shared" si="4"/>
        <v>19.446553358612281</v>
      </c>
      <c r="L26" s="4">
        <f t="shared" si="5"/>
        <v>7.7729984828679967E-16</v>
      </c>
      <c r="M26" s="4">
        <f t="shared" si="6"/>
        <v>1.7485446580671142E-17</v>
      </c>
      <c r="N26" s="4">
        <f t="shared" si="7"/>
        <v>3.872118151193722E-19</v>
      </c>
      <c r="O26" s="4">
        <f t="shared" si="8"/>
        <v>8.4001838549738853E-21</v>
      </c>
      <c r="P26" s="4">
        <f t="shared" si="9"/>
        <v>1.7718122398946457E-22</v>
      </c>
      <c r="Q26" s="4">
        <f t="shared" si="10"/>
        <v>3.5879056667909083E-24</v>
      </c>
      <c r="R26" s="4">
        <f t="shared" si="11"/>
        <v>6.811751518398535E-26</v>
      </c>
      <c r="S26" s="4">
        <f t="shared" ref="S26:S38" si="12">FACT(($B26)/FACT(S$7+1)*FACT($B26-S$7-1))*$D$2^(S$7+1)*(1-$D$2)^($B26-S$7-1)+S25</f>
        <v>1.1496013030409833E-27</v>
      </c>
      <c r="T26" s="4">
        <f>FACT(($B26)/FACT(T$7+1)*FACT($B26-T$7-1))*$D$2^(T$7+1)*(1-$D$2)^($B26-T$7-1)</f>
        <v>1.4551915228366878E-29</v>
      </c>
      <c r="U26" s="4">
        <v>0</v>
      </c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2:32" x14ac:dyDescent="0.35">
      <c r="B27" s="8">
        <v>19</v>
      </c>
      <c r="C27" s="4"/>
      <c r="D27" s="4"/>
      <c r="E27" s="4"/>
      <c r="F27" s="4"/>
      <c r="G27" s="4"/>
      <c r="H27" s="4"/>
      <c r="I27" s="4"/>
      <c r="J27" s="4"/>
      <c r="K27" s="4"/>
      <c r="L27" s="4">
        <f t="shared" si="5"/>
        <v>8.5323478372025481E-16</v>
      </c>
      <c r="M27" s="4">
        <f t="shared" si="6"/>
        <v>1.9432496207169989E-17</v>
      </c>
      <c r="N27" s="4">
        <f t="shared" si="7"/>
        <v>4.3713616451677858E-19</v>
      </c>
      <c r="O27" s="4">
        <f t="shared" si="8"/>
        <v>9.6802953779843062E-21</v>
      </c>
      <c r="P27" s="4">
        <f t="shared" si="9"/>
        <v>2.1000459637434716E-22</v>
      </c>
      <c r="Q27" s="4">
        <f t="shared" si="10"/>
        <v>4.4295305997366152E-24</v>
      </c>
      <c r="R27" s="4">
        <f t="shared" si="11"/>
        <v>8.9697641669772722E-26</v>
      </c>
      <c r="S27" s="4">
        <f t="shared" si="12"/>
        <v>1.7029378795996339E-27</v>
      </c>
      <c r="T27" s="4">
        <f t="shared" ref="T27:T38" si="13">FACT(($B27)/FACT(T$7+1)*FACT($B27-T$7-1))*$D$2^(T$7+1)*(1-$D$2)^($B27-T$7-1)+T26</f>
        <v>2.8740032576024587E-29</v>
      </c>
      <c r="U27" s="4">
        <f>FACT(($B27)/FACT(U$7+1)*FACT($B27-U$7-1))*$D$2^(U$7+1)*(1-$D$2)^($B27-U$7-1)</f>
        <v>3.6379788070917199E-31</v>
      </c>
      <c r="V27" s="4">
        <v>0</v>
      </c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2:32" x14ac:dyDescent="0.35">
      <c r="B28" s="8">
        <v>20</v>
      </c>
      <c r="C28" s="4"/>
      <c r="D28" s="4"/>
      <c r="E28" s="4"/>
      <c r="F28" s="4"/>
      <c r="G28" s="4"/>
      <c r="H28" s="4"/>
      <c r="I28" s="4"/>
      <c r="J28" s="4"/>
      <c r="K28" s="4"/>
      <c r="L28" s="4">
        <f t="shared" si="5"/>
        <v>180.12370048414599</v>
      </c>
      <c r="M28" s="4">
        <f t="shared" si="6"/>
        <v>2.1330869593006368E-17</v>
      </c>
      <c r="N28" s="4">
        <f t="shared" si="7"/>
        <v>4.8581240517924979E-19</v>
      </c>
      <c r="O28" s="4">
        <f t="shared" si="8"/>
        <v>1.0928404112919467E-20</v>
      </c>
      <c r="P28" s="4">
        <f t="shared" si="9"/>
        <v>2.4200738444960767E-22</v>
      </c>
      <c r="Q28" s="4">
        <f t="shared" si="10"/>
        <v>5.2501149093586795E-24</v>
      </c>
      <c r="R28" s="4">
        <f t="shared" si="11"/>
        <v>1.1073826499341542E-25</v>
      </c>
      <c r="S28" s="4">
        <f t="shared" si="12"/>
        <v>2.242441041744318E-27</v>
      </c>
      <c r="T28" s="4">
        <f t="shared" si="13"/>
        <v>4.2573446989990852E-29</v>
      </c>
      <c r="U28" s="4">
        <f t="shared" ref="U28:U38" si="14">FACT(($B28)/FACT(U$7+1)*FACT($B28-U$7-1))*$D$2^(U$7+1)*(1-$D$2)^($B28-U$7-1)+U27</f>
        <v>7.1850081440061465E-31</v>
      </c>
      <c r="V28" s="4">
        <f t="shared" ref="V28:V38" si="15">FACT(($B28)/FACT(V$7+1)*FACT($B28-V$7-1))*$D$2^(V$7+1)*(1-$D$2)^($B28-V$7-1)</f>
        <v>9.0949470177293024E-33</v>
      </c>
      <c r="W28" s="4">
        <v>0</v>
      </c>
      <c r="X28" s="4"/>
      <c r="Y28" s="4"/>
      <c r="Z28" s="4"/>
      <c r="AA28" s="4"/>
      <c r="AB28" s="4"/>
      <c r="AC28" s="4"/>
      <c r="AD28" s="4"/>
      <c r="AE28" s="4"/>
      <c r="AF28" s="4"/>
    </row>
    <row r="29" spans="2:32" x14ac:dyDescent="0.35">
      <c r="B29" s="8">
        <v>21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>
        <f t="shared" si="6"/>
        <v>2.3181783644196836E-17</v>
      </c>
      <c r="N29" s="4">
        <f t="shared" si="7"/>
        <v>5.3327173982515919E-19</v>
      </c>
      <c r="O29" s="4">
        <f t="shared" si="8"/>
        <v>1.2145310129481248E-20</v>
      </c>
      <c r="P29" s="4">
        <f t="shared" si="9"/>
        <v>2.7321010282298668E-22</v>
      </c>
      <c r="Q29" s="4">
        <f t="shared" si="10"/>
        <v>6.0501846112401922E-24</v>
      </c>
      <c r="R29" s="4">
        <f t="shared" si="11"/>
        <v>1.3125287273396703E-25</v>
      </c>
      <c r="S29" s="4">
        <f t="shared" si="12"/>
        <v>2.7684566248353851E-27</v>
      </c>
      <c r="T29" s="4">
        <f t="shared" si="13"/>
        <v>5.6061026043607963E-29</v>
      </c>
      <c r="U29" s="4">
        <f t="shared" si="14"/>
        <v>1.0643361747497712E-30</v>
      </c>
      <c r="V29" s="4">
        <f t="shared" si="15"/>
        <v>8.8675733422860696E-33</v>
      </c>
      <c r="W29" s="4">
        <f t="shared" ref="W29:W38" si="16">FACT(($B29)/FACT(W$7+1)*FACT($B29-W$7-1))*$D$2^(W$7+1)*(1-$D$2)^($B29-W$7-1)</f>
        <v>2.2737367544323259E-34</v>
      </c>
      <c r="X29" s="4">
        <v>0</v>
      </c>
      <c r="Y29" s="4"/>
      <c r="Z29" s="4"/>
      <c r="AA29" s="4"/>
      <c r="AB29" s="4"/>
      <c r="AC29" s="4"/>
      <c r="AD29" s="4"/>
      <c r="AE29" s="4"/>
      <c r="AF29" s="4"/>
    </row>
    <row r="30" spans="2:32" x14ac:dyDescent="0.35">
      <c r="B30" s="8">
        <v>22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>
        <f t="shared" si="6"/>
        <v>2028.4180220770886</v>
      </c>
      <c r="N30" s="4">
        <f t="shared" si="7"/>
        <v>5.795445911049209E-19</v>
      </c>
      <c r="O30" s="4">
        <f t="shared" si="8"/>
        <v>1.3331793495628984E-20</v>
      </c>
      <c r="P30" s="4">
        <f t="shared" si="9"/>
        <v>3.0363275323703122E-22</v>
      </c>
      <c r="Q30" s="4">
        <f t="shared" si="10"/>
        <v>6.8302525705746671E-24</v>
      </c>
      <c r="R30" s="4">
        <f t="shared" si="11"/>
        <v>1.5125461528100486E-25</v>
      </c>
      <c r="S30" s="4">
        <f t="shared" si="12"/>
        <v>3.2813218183491753E-27</v>
      </c>
      <c r="T30" s="4">
        <f t="shared" si="13"/>
        <v>6.921141562088464E-29</v>
      </c>
      <c r="U30" s="4">
        <f t="shared" si="14"/>
        <v>1.4015256510901989E-30</v>
      </c>
      <c r="V30" s="4">
        <f t="shared" si="15"/>
        <v>8.6458840087289179E-33</v>
      </c>
      <c r="W30" s="4">
        <f t="shared" si="16"/>
        <v>2.2168933355715178E-34</v>
      </c>
      <c r="X30" s="4">
        <f t="shared" ref="X30:X38" si="17">FACT(($B30)/FACT(X$7+1)*FACT($B30-X$7-1))*$D$2^(X$7+1)*(1-$D$2)^($B30-X$7-1)</f>
        <v>5.6843418860808145E-36</v>
      </c>
      <c r="Y30" s="4">
        <v>0</v>
      </c>
      <c r="Z30" s="4"/>
      <c r="AA30" s="4"/>
      <c r="AB30" s="4"/>
      <c r="AC30" s="4"/>
      <c r="AD30" s="4"/>
      <c r="AE30" s="4"/>
      <c r="AF30" s="4"/>
    </row>
    <row r="31" spans="2:32" x14ac:dyDescent="0.35">
      <c r="B31" s="8">
        <v>23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>
        <f t="shared" si="7"/>
        <v>6.2466062110268855E-19</v>
      </c>
      <c r="O31" s="4">
        <f t="shared" si="8"/>
        <v>1.4488614777623028E-20</v>
      </c>
      <c r="P31" s="4">
        <f t="shared" si="9"/>
        <v>3.3329483739072461E-22</v>
      </c>
      <c r="Q31" s="4">
        <f t="shared" si="10"/>
        <v>7.5908188309257802E-24</v>
      </c>
      <c r="R31" s="4">
        <f t="shared" si="11"/>
        <v>1.7075631426436674E-25</v>
      </c>
      <c r="S31" s="4">
        <f t="shared" si="12"/>
        <v>3.7813653820251206E-27</v>
      </c>
      <c r="T31" s="4">
        <f t="shared" si="13"/>
        <v>8.20330454587294E-29</v>
      </c>
      <c r="U31" s="4">
        <f t="shared" si="14"/>
        <v>1.7302853905221158E-30</v>
      </c>
      <c r="V31" s="4">
        <f t="shared" si="15"/>
        <v>8.4297369085106946E-33</v>
      </c>
      <c r="W31" s="4">
        <f t="shared" si="16"/>
        <v>2.1614710021822296E-34</v>
      </c>
      <c r="X31" s="4">
        <f t="shared" si="17"/>
        <v>5.5422333389287941E-36</v>
      </c>
      <c r="Y31" s="4">
        <f t="shared" ref="Y31:Y38" si="18">FACT(($B31)/FACT(Y$7+1)*FACT($B31-Y$7-1))*$D$2^(Y$7+1)*(1-$D$2)^($B31-Y$7-1)</f>
        <v>1.4210854715202039E-37</v>
      </c>
      <c r="Z31" s="4">
        <v>0</v>
      </c>
      <c r="AA31" s="4"/>
      <c r="AB31" s="4"/>
      <c r="AC31" s="4"/>
      <c r="AD31" s="4"/>
      <c r="AE31" s="4"/>
      <c r="AF31" s="4"/>
    </row>
    <row r="32" spans="2:32" x14ac:dyDescent="0.35">
      <c r="B32" s="8">
        <v>24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>
        <f t="shared" si="7"/>
        <v>27292.364487047234</v>
      </c>
      <c r="O32" s="4">
        <f t="shared" si="8"/>
        <v>1.5616515527567219E-20</v>
      </c>
      <c r="P32" s="4">
        <f t="shared" si="9"/>
        <v>3.6221536944057566E-22</v>
      </c>
      <c r="Q32" s="4">
        <f t="shared" si="10"/>
        <v>8.3323709347681158E-24</v>
      </c>
      <c r="R32" s="4">
        <f t="shared" si="11"/>
        <v>1.8977047077314456E-25</v>
      </c>
      <c r="S32" s="4">
        <f t="shared" si="12"/>
        <v>4.2689078566091674E-27</v>
      </c>
      <c r="T32" s="4">
        <f t="shared" si="13"/>
        <v>9.4534134550628044E-29</v>
      </c>
      <c r="U32" s="4">
        <f t="shared" si="14"/>
        <v>2.0508261364682347E-30</v>
      </c>
      <c r="V32" s="4">
        <f t="shared" si="15"/>
        <v>8.2189934857979273E-33</v>
      </c>
      <c r="W32" s="4">
        <f t="shared" si="16"/>
        <v>2.1074342271276738E-34</v>
      </c>
      <c r="X32" s="4">
        <f t="shared" si="17"/>
        <v>5.4036775054555738E-36</v>
      </c>
      <c r="Y32" s="4">
        <f t="shared" si="18"/>
        <v>1.3855583347321987E-37</v>
      </c>
      <c r="Z32" s="4">
        <f t="shared" ref="Z32:Z38" si="19">FACT(($B32)/FACT(Z$7+1)*FACT($B32-Z$7-1))*$D$2^(Z$7+1)*(1-$D$2)^($B32-Z$7-1)</f>
        <v>3.5527136788005098E-39</v>
      </c>
      <c r="AA32" s="4">
        <v>0</v>
      </c>
      <c r="AB32" s="4"/>
      <c r="AC32" s="4"/>
      <c r="AD32" s="4"/>
      <c r="AE32" s="4"/>
      <c r="AF32" s="4"/>
    </row>
    <row r="33" spans="2:32" x14ac:dyDescent="0.35">
      <c r="B33" s="8">
        <v>25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>
        <f t="shared" si="8"/>
        <v>1.6716218758762804E-20</v>
      </c>
      <c r="P33" s="4">
        <f t="shared" si="9"/>
        <v>3.9041288818918043E-22</v>
      </c>
      <c r="Q33" s="4">
        <f t="shared" si="10"/>
        <v>9.0553842360143924E-24</v>
      </c>
      <c r="R33" s="4">
        <f t="shared" si="11"/>
        <v>2.0830927336920293E-25</v>
      </c>
      <c r="S33" s="4">
        <f t="shared" si="12"/>
        <v>4.7442617693286133E-27</v>
      </c>
      <c r="T33" s="4">
        <f t="shared" si="13"/>
        <v>1.0672269641522923E-28</v>
      </c>
      <c r="U33" s="4">
        <f t="shared" si="14"/>
        <v>2.3633533637657008E-30</v>
      </c>
      <c r="V33" s="4">
        <f t="shared" si="15"/>
        <v>8.0135186486529781E-33</v>
      </c>
      <c r="W33" s="4">
        <f t="shared" si="16"/>
        <v>2.0547483714494821E-34</v>
      </c>
      <c r="X33" s="4">
        <f t="shared" si="17"/>
        <v>5.2685855678191846E-36</v>
      </c>
      <c r="Y33" s="4">
        <f t="shared" si="18"/>
        <v>1.3509193763638937E-37</v>
      </c>
      <c r="Z33" s="4">
        <f t="shared" si="19"/>
        <v>3.4638958368304969E-39</v>
      </c>
      <c r="AA33" s="4">
        <f>FACT(($B33)/FACT(AA$7+1)*FACT($B33-AA$7-1))*$D$2^(AA$7+1)*(1-$D$2)^($B33-AA$7-1)</f>
        <v>8.8817841970012751E-41</v>
      </c>
      <c r="AB33" s="4">
        <v>0</v>
      </c>
      <c r="AC33" s="4"/>
      <c r="AD33" s="4"/>
      <c r="AE33" s="4"/>
      <c r="AF33" s="4"/>
    </row>
    <row r="34" spans="2:32" x14ac:dyDescent="0.35">
      <c r="B34" s="8">
        <v>26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>
        <f t="shared" si="8"/>
        <v>432413.39984165475</v>
      </c>
      <c r="P34" s="4">
        <f t="shared" si="9"/>
        <v>4.1790546896907008E-22</v>
      </c>
      <c r="Q34" s="4">
        <f t="shared" si="10"/>
        <v>9.7603222047295124E-24</v>
      </c>
      <c r="R34" s="4">
        <f t="shared" si="11"/>
        <v>2.2638460590035984E-25</v>
      </c>
      <c r="S34" s="4">
        <f t="shared" si="12"/>
        <v>5.207731834230073E-27</v>
      </c>
      <c r="T34" s="4">
        <f t="shared" si="13"/>
        <v>1.1860654423321536E-28</v>
      </c>
      <c r="U34" s="4">
        <f t="shared" si="14"/>
        <v>2.6680674103807302E-30</v>
      </c>
      <c r="V34" s="4">
        <f t="shared" si="15"/>
        <v>7.8131806824366531E-33</v>
      </c>
      <c r="W34" s="4">
        <f t="shared" si="16"/>
        <v>2.003379662163245E-34</v>
      </c>
      <c r="X34" s="4">
        <f t="shared" si="17"/>
        <v>5.1368709286237043E-36</v>
      </c>
      <c r="Y34" s="4">
        <f t="shared" si="18"/>
        <v>1.3171463919547964E-37</v>
      </c>
      <c r="Z34" s="4">
        <f t="shared" si="19"/>
        <v>3.3772984409097347E-39</v>
      </c>
      <c r="AA34" s="4">
        <f>FACT(($B34)/FACT(AA$7+1)*FACT($B34-AA$7-1))*$D$2^(AA$7+1)*(1-$D$2)^($B34-AA$7-1)</f>
        <v>8.6597395920762434E-41</v>
      </c>
      <c r="AB34" s="4">
        <f>FACT(($B34)/FACT(AB$7+1)*FACT($B34-AB$7-1))*$D$2^(AB$7+1)*(1-$D$2)^($B34-AB$7-1)</f>
        <v>2.2204460492503192E-42</v>
      </c>
      <c r="AC34" s="4">
        <v>0</v>
      </c>
      <c r="AD34" s="4"/>
      <c r="AE34" s="4"/>
      <c r="AF34" s="4"/>
    </row>
    <row r="35" spans="2:32" x14ac:dyDescent="0.35">
      <c r="B35" s="8">
        <v>27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>
        <f t="shared" si="9"/>
        <v>4.4471073522946254E-22</v>
      </c>
      <c r="Q35" s="4">
        <f t="shared" si="10"/>
        <v>1.0447636724226754E-23</v>
      </c>
      <c r="R35" s="4">
        <f t="shared" si="11"/>
        <v>2.4400805511823783E-25</v>
      </c>
      <c r="S35" s="4">
        <f t="shared" si="12"/>
        <v>5.6596151475089962E-27</v>
      </c>
      <c r="T35" s="4">
        <f t="shared" si="13"/>
        <v>1.3019329585575185E-28</v>
      </c>
      <c r="U35" s="4">
        <f t="shared" si="14"/>
        <v>2.9651636058303838E-30</v>
      </c>
      <c r="V35" s="4">
        <f t="shared" si="15"/>
        <v>7.6178511653757366E-33</v>
      </c>
      <c r="W35" s="4">
        <f t="shared" si="16"/>
        <v>1.9532951706091637E-34</v>
      </c>
      <c r="X35" s="4">
        <f t="shared" si="17"/>
        <v>5.0084491554081118E-36</v>
      </c>
      <c r="Y35" s="4">
        <f t="shared" si="18"/>
        <v>1.2842177321559263E-37</v>
      </c>
      <c r="Z35" s="4">
        <f t="shared" si="19"/>
        <v>3.2928659798869908E-39</v>
      </c>
      <c r="AA35" s="4">
        <f>FACT(($B35)/FACT(AA$7+1)*FACT($B35-AA$7-1))*$D$2^(AA$7+1)*(1-$D$2)^($B35-AA$7-1)</f>
        <v>8.4432461022743364E-41</v>
      </c>
      <c r="AB35" s="4">
        <f>FACT(($B35)/FACT(AB$7+1)*FACT($B35-AB$7-1))*$D$2^(AB$7+1)*(1-$D$2)^($B35-AB$7-1)</f>
        <v>2.1649348980190612E-42</v>
      </c>
      <c r="AC35" s="4">
        <f>FACT(($B35)/FACT(AC$7+1)*FACT($B35-AC$7-1))*$D$2^(AC$7+1)*(1-$D$2)^($B35-AC$7-1)</f>
        <v>5.5511151231257979E-44</v>
      </c>
      <c r="AD35" s="4">
        <v>0</v>
      </c>
      <c r="AE35" s="4"/>
      <c r="AF35" s="4"/>
    </row>
    <row r="36" spans="2:32" x14ac:dyDescent="0.35">
      <c r="B36" s="8">
        <v>28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>
        <f t="shared" si="9"/>
        <v>7968297.9255820904</v>
      </c>
      <c r="Q36" s="4">
        <f t="shared" si="10"/>
        <v>1.1117768380736566E-23</v>
      </c>
      <c r="R36" s="4">
        <f t="shared" si="11"/>
        <v>2.6119091810566886E-25</v>
      </c>
      <c r="S36" s="4">
        <f t="shared" si="12"/>
        <v>6.1002013779559463E-27</v>
      </c>
      <c r="T36" s="4">
        <f t="shared" si="13"/>
        <v>1.4149037868772494E-28</v>
      </c>
      <c r="U36" s="4">
        <f t="shared" si="14"/>
        <v>3.2548323963937963E-30</v>
      </c>
      <c r="V36" s="4">
        <f t="shared" si="15"/>
        <v>7.4274048862413433E-33</v>
      </c>
      <c r="W36" s="4">
        <f t="shared" si="16"/>
        <v>1.9044627913439344E-34</v>
      </c>
      <c r="X36" s="4">
        <f t="shared" si="17"/>
        <v>4.8832379265229089E-36</v>
      </c>
      <c r="Y36" s="4">
        <f t="shared" si="18"/>
        <v>1.2521122888520281E-37</v>
      </c>
      <c r="Z36" s="4">
        <f t="shared" si="19"/>
        <v>3.210544330389816E-39</v>
      </c>
      <c r="AA36" s="4">
        <f>FACT(($B36)/FACT(AA$7+1)*FACT($B36-AA$7-1))*$D$2^(AA$7+1)*(1-$D$2)^($B36-AA$7-1)</f>
        <v>8.2321649497174785E-41</v>
      </c>
      <c r="AB36" s="4">
        <f>FACT(($B36)/FACT(AB$7+1)*FACT($B36-AB$7-1))*$D$2^(AB$7+1)*(1-$D$2)^($B36-AB$7-1)</f>
        <v>2.1108115255685847E-42</v>
      </c>
      <c r="AC36" s="4">
        <f>FACT(($B36)/FACT(AC$7+1)*FACT($B36-AC$7-1))*$D$2^(AC$7+1)*(1-$D$2)^($B36-AC$7-1)</f>
        <v>5.4123372450476527E-44</v>
      </c>
      <c r="AD36" s="4">
        <f>FACT(($B36)/FACT(AD$7+1)*FACT($B36-AD$7-1))*$D$2^(AD$7+1)*(1-$D$2)^($B36-AD$7-1)</f>
        <v>1.38777878078145E-45</v>
      </c>
      <c r="AE36" s="4">
        <v>0</v>
      </c>
      <c r="AF36" s="4"/>
    </row>
    <row r="37" spans="2:32" x14ac:dyDescent="0.35">
      <c r="B37" s="8">
        <v>29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>
        <f t="shared" si="10"/>
        <v>1.1771146745833631E-23</v>
      </c>
      <c r="R37" s="4">
        <f t="shared" si="11"/>
        <v>2.7794420951841411E-25</v>
      </c>
      <c r="S37" s="4">
        <f t="shared" si="12"/>
        <v>6.5297729526417229E-27</v>
      </c>
      <c r="T37" s="4">
        <f t="shared" si="13"/>
        <v>1.5250503444889868E-28</v>
      </c>
      <c r="U37" s="4">
        <f t="shared" si="14"/>
        <v>3.5372594671931231E-30</v>
      </c>
      <c r="V37" s="4">
        <f t="shared" si="15"/>
        <v>7.2417197640853096E-33</v>
      </c>
      <c r="W37" s="4">
        <f t="shared" si="16"/>
        <v>1.8568512215603361E-34</v>
      </c>
      <c r="X37" s="4">
        <f t="shared" si="17"/>
        <v>4.7611569783598359E-36</v>
      </c>
      <c r="Y37" s="4">
        <f t="shared" si="18"/>
        <v>1.2208094816307274E-37</v>
      </c>
      <c r="Z37" s="4">
        <f t="shared" si="19"/>
        <v>3.1302807221300708E-39</v>
      </c>
      <c r="AA37" s="4">
        <f>FACT(($B37)/FACT(AA$7+1)*FACT($B37-AA$7-1))*$D$2^(AA$7+1)*(1-$D$2)^($B37-AA$7-1)</f>
        <v>8.0263608259745405E-41</v>
      </c>
      <c r="AB37" s="4">
        <f>FACT(($B37)/FACT(AB$7+1)*FACT($B37-AB$7-1))*$D$2^(AB$7+1)*(1-$D$2)^($B37-AB$7-1)</f>
        <v>2.0580412374293699E-42</v>
      </c>
      <c r="AC37" s="4">
        <f>FACT(($B37)/FACT(AC$7+1)*FACT($B37-AC$7-1))*$D$2^(AC$7+1)*(1-$D$2)^($B37-AC$7-1)</f>
        <v>5.2770288139214617E-44</v>
      </c>
      <c r="AD37" s="4">
        <f>FACT(($B37)/FACT(AD$7+1)*FACT($B37-AD$7-1))*$D$2^(AD$7+1)*(1-$D$2)^($B37-AD$7-1)</f>
        <v>1.3530843112619137E-45</v>
      </c>
      <c r="AE37" s="4">
        <f>FACT(($B37)/FACT(AE$7+1)*FACT($B37-AE$7-1))*$D$2^(AE$7+1)*(1-$D$2)^($B37-AE$7-1)+AE36</f>
        <v>3.4694469519536252E-47</v>
      </c>
      <c r="AF37" s="4">
        <v>0</v>
      </c>
    </row>
    <row r="38" spans="2:32" x14ac:dyDescent="0.35">
      <c r="B38" s="8">
        <v>30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>
        <f t="shared" si="10"/>
        <v>168977717.88437527</v>
      </c>
      <c r="R38" s="4">
        <f t="shared" si="11"/>
        <v>2.9427866864584075E-25</v>
      </c>
      <c r="S38" s="4">
        <f t="shared" si="12"/>
        <v>6.9486052379603548E-27</v>
      </c>
      <c r="T38" s="4">
        <f t="shared" si="13"/>
        <v>1.6324432381604308E-28</v>
      </c>
      <c r="U38" s="4">
        <f t="shared" si="14"/>
        <v>3.8126258612224668E-30</v>
      </c>
      <c r="V38" s="4">
        <f t="shared" si="15"/>
        <v>7.0606767699831769E-33</v>
      </c>
      <c r="W38" s="4">
        <f t="shared" si="16"/>
        <v>1.8104299410213278E-34</v>
      </c>
      <c r="X38" s="4">
        <f t="shared" si="17"/>
        <v>4.6421280539008402E-36</v>
      </c>
      <c r="Y38" s="4">
        <f t="shared" si="18"/>
        <v>1.1902892445899592E-37</v>
      </c>
      <c r="Z38" s="4">
        <f t="shared" si="19"/>
        <v>3.0520237040768188E-39</v>
      </c>
      <c r="AA38" s="4">
        <f>FACT(($B38)/FACT(AA$7+1)*FACT($B38-AA$7-1))*$D$2^(AA$7+1)*(1-$D$2)^($B38-AA$7-1)+AA37</f>
        <v>1.5852062631299718E-40</v>
      </c>
      <c r="AB38" s="4">
        <f>FACT(($B38)/FACT(AB$7+1)*FACT($B38-AB$7-1))*$D$2^(AB$7+1)*(1-$D$2)^($B38-AB$7-1)</f>
        <v>2.0065902064936356E-42</v>
      </c>
      <c r="AC38" s="4">
        <f>FACT(($B38)/FACT(AC$7+1)*FACT($B38-AC$7-1))*$D$2^(AC$7+1)*(1-$D$2)^($B38-AC$7-1)</f>
        <v>5.1451030935734249E-44</v>
      </c>
      <c r="AD38" s="4">
        <f>FACT(($B38)/FACT(AD$7+1)*FACT($B38-AD$7-1))*$D$2^(AD$7+1)*(1-$D$2)^($B38-AD$7-1)</f>
        <v>1.3192572034803658E-45</v>
      </c>
      <c r="AE38" s="4">
        <f>FACT(($B38)/FACT(AE$7+1)*FACT($B38-AE$7-1))*$D$2^(AE$7+1)*(1-$D$2)^($B38-AE$7-1)+AE37</f>
        <v>6.8521577301084095E-47</v>
      </c>
      <c r="AF38" s="4">
        <f>FACT(($B38)/FACT(AF$7+1)*FACT($B38-AF$7-1))*$D$2^(AF$7+1)*(1-$D$2)^($B38-AF$7-1)+AF37</f>
        <v>8.673617379884062E-49</v>
      </c>
    </row>
    <row r="39" spans="2:32" x14ac:dyDescent="0.35">
      <c r="C39" s="2">
        <v>0</v>
      </c>
      <c r="D39" s="2">
        <v>1</v>
      </c>
      <c r="E39" s="2">
        <v>2</v>
      </c>
      <c r="F39" s="2">
        <v>3</v>
      </c>
      <c r="G39" s="2">
        <v>4</v>
      </c>
      <c r="H39" s="2">
        <v>5</v>
      </c>
      <c r="I39" s="2">
        <v>6</v>
      </c>
      <c r="J39" s="2">
        <v>7</v>
      </c>
      <c r="K39" s="2">
        <v>8</v>
      </c>
      <c r="L39" s="2">
        <v>9</v>
      </c>
      <c r="M39" s="2">
        <v>10</v>
      </c>
      <c r="N39" s="2">
        <v>11</v>
      </c>
      <c r="O39" s="2">
        <v>12</v>
      </c>
      <c r="P39" s="2">
        <v>13</v>
      </c>
      <c r="Q39" s="2">
        <v>14</v>
      </c>
      <c r="R39" s="2">
        <v>15</v>
      </c>
      <c r="S39" s="2">
        <v>16</v>
      </c>
      <c r="T39" s="2">
        <v>17</v>
      </c>
      <c r="U39" s="2">
        <v>18</v>
      </c>
      <c r="V39" s="2">
        <v>19</v>
      </c>
      <c r="W39" s="2">
        <v>20</v>
      </c>
      <c r="X39" s="2">
        <v>21</v>
      </c>
      <c r="Y39" s="2">
        <v>22</v>
      </c>
      <c r="Z39" s="2">
        <v>23</v>
      </c>
      <c r="AA39" s="2">
        <v>24</v>
      </c>
      <c r="AB39" s="2">
        <v>25</v>
      </c>
      <c r="AC39" s="2">
        <v>26</v>
      </c>
      <c r="AD39" s="2">
        <v>27</v>
      </c>
      <c r="AE39" s="2">
        <v>28</v>
      </c>
      <c r="AF39" s="2">
        <v>29</v>
      </c>
    </row>
  </sheetData>
  <conditionalFormatting sqref="C8:AF38">
    <cfRule type="cellIs" dxfId="12" priority="13" operator="lessThanOrEqual">
      <formula>$D$3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41"/>
  <sheetViews>
    <sheetView workbookViewId="0">
      <selection activeCell="C9" sqref="C9"/>
    </sheetView>
  </sheetViews>
  <sheetFormatPr defaultRowHeight="14.5" x14ac:dyDescent="0.35"/>
  <cols>
    <col min="6" max="6" width="10.81640625" bestFit="1" customWidth="1"/>
    <col min="7" max="7" width="11.81640625" bestFit="1" customWidth="1"/>
  </cols>
  <sheetData>
    <row r="1" spans="2:32" x14ac:dyDescent="0.35">
      <c r="B1" t="s">
        <v>0</v>
      </c>
      <c r="C1">
        <v>0.01</v>
      </c>
    </row>
    <row r="2" spans="2:32" x14ac:dyDescent="0.35">
      <c r="B2" s="1" t="s">
        <v>1</v>
      </c>
      <c r="C2">
        <v>0.5</v>
      </c>
    </row>
    <row r="4" spans="2:32" x14ac:dyDescent="0.35"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>
        <v>24</v>
      </c>
      <c r="AA4">
        <v>25</v>
      </c>
      <c r="AB4">
        <v>26</v>
      </c>
      <c r="AC4">
        <v>27</v>
      </c>
      <c r="AD4">
        <v>28</v>
      </c>
      <c r="AE4">
        <v>29</v>
      </c>
      <c r="AF4">
        <v>30</v>
      </c>
    </row>
    <row r="5" spans="2:32" x14ac:dyDescent="0.35">
      <c r="B5">
        <v>0</v>
      </c>
      <c r="C5">
        <f>Sheet1!$B6</f>
        <v>0</v>
      </c>
      <c r="D5">
        <f>Sheet1!$B7</f>
        <v>1</v>
      </c>
      <c r="E5">
        <f>Sheet1!B7</f>
        <v>1</v>
      </c>
      <c r="F5">
        <f>Sheet1!B8</f>
        <v>2</v>
      </c>
      <c r="G5">
        <f>Sheet1!B8</f>
        <v>2</v>
      </c>
      <c r="H5">
        <f>Sheet1!B9</f>
        <v>3</v>
      </c>
      <c r="I5">
        <f>Sheet1!B9</f>
        <v>3</v>
      </c>
      <c r="J5">
        <f>Sheet1!B10</f>
        <v>4</v>
      </c>
      <c r="K5">
        <f>Sheet1!B10</f>
        <v>4</v>
      </c>
      <c r="L5">
        <f>Sheet1!B11</f>
        <v>5</v>
      </c>
      <c r="M5">
        <f>Sheet1!B11</f>
        <v>5</v>
      </c>
      <c r="N5">
        <f>Sheet1!$B12</f>
        <v>6</v>
      </c>
      <c r="O5">
        <f>Sheet1!$B12</f>
        <v>6</v>
      </c>
      <c r="P5">
        <f>Sheet1!$B13</f>
        <v>7</v>
      </c>
      <c r="Q5">
        <f>Sheet1!$B13</f>
        <v>7</v>
      </c>
      <c r="R5">
        <f>Sheet1!$B14</f>
        <v>8</v>
      </c>
      <c r="S5">
        <f>Sheet1!$B14</f>
        <v>8</v>
      </c>
      <c r="T5">
        <f>Sheet1!$B15</f>
        <v>9</v>
      </c>
      <c r="U5">
        <f>Sheet1!$B15</f>
        <v>9</v>
      </c>
      <c r="V5">
        <f>Sheet1!$B16</f>
        <v>10</v>
      </c>
      <c r="W5">
        <f>Sheet1!$B16</f>
        <v>10</v>
      </c>
      <c r="X5">
        <f>Sheet1!$B17</f>
        <v>11</v>
      </c>
      <c r="Y5">
        <f>Sheet1!$B17</f>
        <v>11</v>
      </c>
      <c r="Z5">
        <f>Sheet1!$B18</f>
        <v>12</v>
      </c>
      <c r="AA5">
        <f>Sheet1!$B18</f>
        <v>12</v>
      </c>
      <c r="AB5">
        <f>Sheet1!$B19</f>
        <v>13</v>
      </c>
      <c r="AC5">
        <f>Sheet1!$B19</f>
        <v>13</v>
      </c>
      <c r="AD5">
        <f>Sheet1!$B20</f>
        <v>14</v>
      </c>
      <c r="AE5">
        <f>Sheet1!$B20</f>
        <v>14</v>
      </c>
      <c r="AF5">
        <f>Sheet1!$B21</f>
        <v>15</v>
      </c>
    </row>
    <row r="8" spans="2:32" x14ac:dyDescent="0.35"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12</v>
      </c>
      <c r="O8">
        <v>13</v>
      </c>
      <c r="P8">
        <v>14</v>
      </c>
      <c r="Q8">
        <v>15</v>
      </c>
      <c r="R8">
        <v>16</v>
      </c>
      <c r="S8">
        <v>17</v>
      </c>
      <c r="T8">
        <v>18</v>
      </c>
      <c r="U8">
        <v>19</v>
      </c>
      <c r="V8">
        <v>20</v>
      </c>
      <c r="W8">
        <v>21</v>
      </c>
      <c r="X8">
        <v>22</v>
      </c>
      <c r="Y8">
        <v>23</v>
      </c>
      <c r="Z8">
        <v>24</v>
      </c>
      <c r="AA8">
        <v>25</v>
      </c>
      <c r="AB8">
        <v>26</v>
      </c>
      <c r="AC8">
        <v>27</v>
      </c>
      <c r="AD8">
        <v>28</v>
      </c>
      <c r="AE8">
        <v>29</v>
      </c>
      <c r="AF8">
        <v>30</v>
      </c>
    </row>
    <row r="9" spans="2:32" x14ac:dyDescent="0.35">
      <c r="B9">
        <v>0</v>
      </c>
      <c r="C9">
        <v>0</v>
      </c>
      <c r="D9">
        <v>1</v>
      </c>
      <c r="E9">
        <v>1</v>
      </c>
      <c r="F9">
        <v>2</v>
      </c>
      <c r="G9">
        <v>2</v>
      </c>
      <c r="H9">
        <v>3</v>
      </c>
      <c r="I9">
        <v>3</v>
      </c>
      <c r="J9">
        <v>4</v>
      </c>
      <c r="K9">
        <v>4</v>
      </c>
      <c r="L9">
        <v>5</v>
      </c>
      <c r="M9">
        <v>5</v>
      </c>
      <c r="N9">
        <v>6</v>
      </c>
      <c r="O9">
        <v>6</v>
      </c>
      <c r="P9">
        <v>7</v>
      </c>
      <c r="Q9">
        <v>7</v>
      </c>
      <c r="R9">
        <v>8</v>
      </c>
      <c r="S9">
        <v>8</v>
      </c>
      <c r="T9">
        <v>9</v>
      </c>
      <c r="U9">
        <v>9</v>
      </c>
      <c r="V9">
        <v>10</v>
      </c>
      <c r="W9">
        <v>10</v>
      </c>
      <c r="X9">
        <v>11</v>
      </c>
      <c r="Y9">
        <v>11</v>
      </c>
      <c r="Z9">
        <v>12</v>
      </c>
      <c r="AA9">
        <v>12</v>
      </c>
      <c r="AB9">
        <v>13</v>
      </c>
      <c r="AC9">
        <v>13</v>
      </c>
      <c r="AD9">
        <v>14</v>
      </c>
      <c r="AE9">
        <v>14</v>
      </c>
      <c r="AF9">
        <v>15</v>
      </c>
    </row>
    <row r="11" spans="2:32" x14ac:dyDescent="0.35">
      <c r="D11">
        <v>0</v>
      </c>
      <c r="E11">
        <v>0</v>
      </c>
    </row>
    <row r="12" spans="2:32" x14ac:dyDescent="0.35">
      <c r="D12">
        <v>1</v>
      </c>
      <c r="E12">
        <v>0</v>
      </c>
    </row>
    <row r="13" spans="2:32" x14ac:dyDescent="0.35">
      <c r="D13">
        <v>2</v>
      </c>
      <c r="E13">
        <v>1</v>
      </c>
    </row>
    <row r="14" spans="2:32" x14ac:dyDescent="0.35">
      <c r="D14">
        <v>3</v>
      </c>
      <c r="E14">
        <v>1</v>
      </c>
    </row>
    <row r="15" spans="2:32" x14ac:dyDescent="0.35">
      <c r="D15">
        <v>4</v>
      </c>
      <c r="E15">
        <v>2</v>
      </c>
    </row>
    <row r="16" spans="2:32" x14ac:dyDescent="0.35">
      <c r="D16">
        <v>5</v>
      </c>
      <c r="E16">
        <v>2</v>
      </c>
    </row>
    <row r="17" spans="4:5" x14ac:dyDescent="0.35">
      <c r="D17">
        <v>6</v>
      </c>
      <c r="E17">
        <v>3</v>
      </c>
    </row>
    <row r="18" spans="4:5" x14ac:dyDescent="0.35">
      <c r="D18">
        <v>7</v>
      </c>
      <c r="E18">
        <v>3</v>
      </c>
    </row>
    <row r="19" spans="4:5" x14ac:dyDescent="0.35">
      <c r="D19">
        <v>8</v>
      </c>
      <c r="E19">
        <v>4</v>
      </c>
    </row>
    <row r="20" spans="4:5" x14ac:dyDescent="0.35">
      <c r="D20">
        <v>9</v>
      </c>
      <c r="E20">
        <v>4</v>
      </c>
    </row>
    <row r="21" spans="4:5" x14ac:dyDescent="0.35">
      <c r="D21">
        <v>10</v>
      </c>
      <c r="E21">
        <v>5</v>
      </c>
    </row>
    <row r="22" spans="4:5" x14ac:dyDescent="0.35">
      <c r="D22">
        <v>11</v>
      </c>
      <c r="E22">
        <v>5</v>
      </c>
    </row>
    <row r="23" spans="4:5" x14ac:dyDescent="0.35">
      <c r="D23">
        <v>12</v>
      </c>
      <c r="E23">
        <v>6</v>
      </c>
    </row>
    <row r="24" spans="4:5" x14ac:dyDescent="0.35">
      <c r="D24">
        <v>13</v>
      </c>
      <c r="E24">
        <v>6</v>
      </c>
    </row>
    <row r="25" spans="4:5" x14ac:dyDescent="0.35">
      <c r="D25">
        <v>14</v>
      </c>
      <c r="E25">
        <v>7</v>
      </c>
    </row>
    <row r="26" spans="4:5" x14ac:dyDescent="0.35">
      <c r="D26">
        <v>15</v>
      </c>
      <c r="E26">
        <v>7</v>
      </c>
    </row>
    <row r="27" spans="4:5" x14ac:dyDescent="0.35">
      <c r="D27">
        <v>16</v>
      </c>
      <c r="E27">
        <v>8</v>
      </c>
    </row>
    <row r="28" spans="4:5" x14ac:dyDescent="0.35">
      <c r="D28">
        <v>17</v>
      </c>
      <c r="E28">
        <v>8</v>
      </c>
    </row>
    <row r="29" spans="4:5" x14ac:dyDescent="0.35">
      <c r="D29">
        <v>18</v>
      </c>
      <c r="E29">
        <v>9</v>
      </c>
    </row>
    <row r="30" spans="4:5" x14ac:dyDescent="0.35">
      <c r="D30">
        <v>19</v>
      </c>
      <c r="E30">
        <v>9</v>
      </c>
    </row>
    <row r="31" spans="4:5" x14ac:dyDescent="0.35">
      <c r="D31">
        <v>20</v>
      </c>
      <c r="E31">
        <v>10</v>
      </c>
    </row>
    <row r="32" spans="4:5" x14ac:dyDescent="0.35">
      <c r="D32">
        <v>21</v>
      </c>
      <c r="E32">
        <v>10</v>
      </c>
    </row>
    <row r="33" spans="4:5" x14ac:dyDescent="0.35">
      <c r="D33">
        <v>22</v>
      </c>
      <c r="E33">
        <v>11</v>
      </c>
    </row>
    <row r="34" spans="4:5" x14ac:dyDescent="0.35">
      <c r="D34">
        <v>23</v>
      </c>
      <c r="E34">
        <v>11</v>
      </c>
    </row>
    <row r="35" spans="4:5" x14ac:dyDescent="0.35">
      <c r="D35">
        <v>24</v>
      </c>
      <c r="E35">
        <v>12</v>
      </c>
    </row>
    <row r="36" spans="4:5" x14ac:dyDescent="0.35">
      <c r="D36">
        <v>25</v>
      </c>
      <c r="E36">
        <v>12</v>
      </c>
    </row>
    <row r="37" spans="4:5" x14ac:dyDescent="0.35">
      <c r="D37">
        <v>26</v>
      </c>
      <c r="E37">
        <v>13</v>
      </c>
    </row>
    <row r="38" spans="4:5" x14ac:dyDescent="0.35">
      <c r="D38">
        <v>27</v>
      </c>
      <c r="E38">
        <v>13</v>
      </c>
    </row>
    <row r="39" spans="4:5" x14ac:dyDescent="0.35">
      <c r="D39">
        <v>28</v>
      </c>
      <c r="E39">
        <v>14</v>
      </c>
    </row>
    <row r="40" spans="4:5" x14ac:dyDescent="0.35">
      <c r="D40">
        <v>29</v>
      </c>
      <c r="E40">
        <v>14</v>
      </c>
    </row>
    <row r="41" spans="4:5" x14ac:dyDescent="0.35">
      <c r="D41">
        <v>30</v>
      </c>
      <c r="E41">
        <v>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5"/>
  <sheetViews>
    <sheetView workbookViewId="0">
      <selection activeCell="F8" sqref="F8"/>
    </sheetView>
  </sheetViews>
  <sheetFormatPr defaultRowHeight="14.5" x14ac:dyDescent="0.35"/>
  <cols>
    <col min="1" max="1" width="3.54296875" customWidth="1"/>
    <col min="7" max="7" width="10.81640625" bestFit="1" customWidth="1"/>
  </cols>
  <sheetData>
    <row r="1" spans="2:33" x14ac:dyDescent="0.35">
      <c r="B1" t="s">
        <v>0</v>
      </c>
      <c r="D1">
        <v>2.5000000000000001E-2</v>
      </c>
    </row>
    <row r="2" spans="2:33" x14ac:dyDescent="0.35">
      <c r="B2" s="1" t="s">
        <v>1</v>
      </c>
      <c r="C2" s="1"/>
      <c r="D2">
        <v>0.01</v>
      </c>
    </row>
    <row r="3" spans="2:33" x14ac:dyDescent="0.35">
      <c r="B3" t="s">
        <v>2</v>
      </c>
      <c r="D3">
        <v>5</v>
      </c>
      <c r="F3" t="s">
        <v>3</v>
      </c>
      <c r="G3">
        <f>D3*(D3-1)</f>
        <v>20</v>
      </c>
    </row>
    <row r="5" spans="2:33" x14ac:dyDescent="0.35">
      <c r="C5" s="2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3">
        <v>10</v>
      </c>
      <c r="N5" s="3">
        <v>11</v>
      </c>
      <c r="O5" s="3">
        <v>12</v>
      </c>
      <c r="P5" s="3">
        <v>13</v>
      </c>
      <c r="Q5" s="3">
        <v>14</v>
      </c>
      <c r="R5" s="3">
        <v>15</v>
      </c>
      <c r="S5" s="3">
        <v>16</v>
      </c>
      <c r="T5" s="3">
        <v>17</v>
      </c>
      <c r="U5" s="3">
        <v>18</v>
      </c>
      <c r="V5" s="3">
        <v>19</v>
      </c>
      <c r="W5" s="3">
        <v>20</v>
      </c>
      <c r="X5" s="3">
        <v>21</v>
      </c>
      <c r="Y5" s="3">
        <v>22</v>
      </c>
      <c r="Z5" s="3">
        <v>23</v>
      </c>
      <c r="AA5" s="3">
        <v>24</v>
      </c>
      <c r="AB5" s="3">
        <v>25</v>
      </c>
      <c r="AC5" s="3">
        <v>26</v>
      </c>
      <c r="AD5" s="3">
        <v>27</v>
      </c>
      <c r="AE5" s="3">
        <v>28</v>
      </c>
      <c r="AF5" s="3">
        <v>29</v>
      </c>
      <c r="AG5" s="3">
        <v>30</v>
      </c>
    </row>
    <row r="6" spans="2:33" x14ac:dyDescent="0.35">
      <c r="B6" s="3">
        <v>0</v>
      </c>
      <c r="C6" s="3">
        <v>0</v>
      </c>
      <c r="D6" s="5">
        <f>FACT((D$5)/FACT($B6+1)*FACT(D$5-$B6-1))*$D$1^($B6+1)*(1-$D$1)^(D$5-$B6-1)</f>
        <v>2.5000000000000001E-2</v>
      </c>
      <c r="E6" s="3">
        <f>FACT((E$5)/FACT($B6+1)*FACT(E$5-$B6-1))*$D$1^($B6+1)*(1-$D$1)^(E$5-$B6-1)+D6</f>
        <v>7.375000000000001E-2</v>
      </c>
      <c r="F6" s="3">
        <f>FACT((F$5)/FACT($B6+1)*FACT(F$5-$B6-1))*$D$1^($B6+1)*(1-$D$1)^(F$5-$B6-1)+E6</f>
        <v>17.184999999999999</v>
      </c>
      <c r="G6" s="3">
        <f>FACT((G$5)/FACT($B6+1)*FACT(G$5-$B6-1))*$D$1^($B6+1)*(1-$D$1)^(G$5-$B6-1)+F6</f>
        <v>1.437671044625548E+22</v>
      </c>
      <c r="H6" s="3">
        <f>FACT((H$5)/FACT($B6+1)*FACT(H$5-$B6-1))*$D$1^($B6+1)*(1-$D$1)^(H$5-$B6-1)+G6</f>
        <v>1.5113056942961599E+197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2:33" x14ac:dyDescent="0.35">
      <c r="B7" s="4">
        <v>1</v>
      </c>
      <c r="C7" s="4"/>
      <c r="D7" s="6">
        <v>0</v>
      </c>
      <c r="E7" s="4">
        <f>FACT((E$5)/FACT($B7+1)*FACT(E$5-$B7-1))*$D$1^($B7+1)*(1-$D$1)^(E$5-$B7-1)</f>
        <v>6.2500000000000012E-4</v>
      </c>
      <c r="F7" s="4">
        <f>FACT((F$5)/FACT($B7+1)*FACT(F$5-$B7-1))*$D$1^($B7+1)*(1-$D$1)^(F$5-$B7-1)+E7</f>
        <v>1.2343750000000002E-3</v>
      </c>
      <c r="G7" s="4">
        <f>FACT((G$5)/FACT($B7+1)*FACT(G$5-$B7-1))*$D$1^($B7+1)*(1-$D$1)^(G$5-$B7-1)+F7</f>
        <v>1.5493750000000001E-2</v>
      </c>
      <c r="H7" s="4">
        <f>FACT((H$5)/FACT($B7+1)*FACT(H$5-$B7-1))*$D$1^($B7+1)*(1-$D$1)^(H$5-$B7-1)+G7</f>
        <v>757518904.65799379</v>
      </c>
      <c r="I7" s="4">
        <f>FACT((I$5)/FACT($B7+1)*FACT(I$5-$B7-1))*$D$1^($B7+1)*(1-$D$1)^(I$5-$B7-1)+H7</f>
        <v>3.4585524077607862E+100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2:33" x14ac:dyDescent="0.35">
      <c r="B8" s="4">
        <v>2</v>
      </c>
      <c r="C8" s="4"/>
      <c r="D8" s="4"/>
      <c r="E8" s="4"/>
      <c r="F8" s="4">
        <f>FACT((F$5)/FACT($B8+1)*FACT(F$5-$B8-1))*$D$1^($B8+1)*(1-$D$1)^(F$5-$B8-1)</f>
        <v>1.5625000000000004E-5</v>
      </c>
      <c r="G8" s="4">
        <f>FACT((G$5)/FACT($B8+1)*FACT(G$5-$B8-1))*$D$1^($B8+1)*(1-$D$1)^(G$5-$B8-1)+F8</f>
        <v>3.0859375000000003E-5</v>
      </c>
      <c r="H8" s="4">
        <f>FACT((H$5)/FACT($B8+1)*FACT(H$5-$B8-1))*$D$1^($B8+1)*(1-$D$1)^(H$5-$B8-1)+G8</f>
        <v>4.5712890625000004E-5</v>
      </c>
      <c r="I8" s="4">
        <f>FACT((I$5)/FACT($B8+1)*FACT(I$5-$B8-1))*$D$1^($B8+1)*(1-$D$1)^(I$5-$B8-1)+H8</f>
        <v>1.0472880859375002E-2</v>
      </c>
      <c r="J8" s="4">
        <f>FACT((J$5)/FACT($B8+1)*FACT(J$5-$B8-1))*$D$1^($B8+1)*(1-$D$1)^(J$5-$B8-1)+I8</f>
        <v>4.3050610159110585E+24</v>
      </c>
      <c r="K8" s="4">
        <f>FACT((K$5)/FACT($B8+1)*FACT(K$5-$B8-1))*$D$1^($B8+1)*(1-$D$1)^(K$5-$B8-1)+J8</f>
        <v>6.4908167047691544E+279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2:33" x14ac:dyDescent="0.35">
      <c r="B9" s="4">
        <v>3</v>
      </c>
      <c r="C9" s="4"/>
      <c r="D9" s="4"/>
      <c r="E9" s="4"/>
      <c r="F9" s="4"/>
      <c r="G9" s="4">
        <f>FACT((G$5)/FACT($B9+1)*FACT(G$5-$B9-1))*$D$1^($B9+1)*(1-$D$1)^(G$5-$B9-1)</f>
        <v>3.9062500000000018E-7</v>
      </c>
      <c r="H9" s="4">
        <f>FACT((H$5)/FACT($B9+1)*FACT(H$5-$B9-1))*$D$1^($B9+1)*(1-$D$1)^(H$5-$B9-1)+G9</f>
        <v>7.7148437500000033E-7</v>
      </c>
      <c r="I9" s="4">
        <f>FACT((I$5)/FACT($B9+1)*FACT(I$5-$B9-1))*$D$1^($B9+1)*(1-$D$1)^(I$5-$B9-1)+H9</f>
        <v>1.1428222656250005E-6</v>
      </c>
      <c r="J9" s="4">
        <f>FACT((J$5)/FACT($B9+1)*FACT(J$5-$B9-1))*$D$1^($B9+1)*(1-$D$1)^(J$5-$B9-1)+I9</f>
        <v>1.5048767089843755E-6</v>
      </c>
      <c r="K9" s="4">
        <f>FACT((K$5)/FACT($B9+1)*FACT(K$5-$B9-1))*$D$1^($B9+1)*(1-$D$1)^(K$5-$B9-1)+J9</f>
        <v>1.4234589154052738E-2</v>
      </c>
      <c r="L9" s="4">
        <f>FACT((L$5)/FACT($B9+1)*FACT(L$5-$B9-1))*$D$1^($B9+1)*(1-$D$1)^(L$5-$B9-1)+K9</f>
        <v>4.1171337357288522E+49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2:33" x14ac:dyDescent="0.35">
      <c r="B10" s="4">
        <v>4</v>
      </c>
      <c r="C10" s="4"/>
      <c r="D10" s="4"/>
      <c r="E10" s="4"/>
      <c r="F10" s="4"/>
      <c r="G10" s="4"/>
      <c r="H10" s="4">
        <f>FACT((H$5)/FACT($B10+1)*FACT(H$5-$B10-1))*$D$1^($B10+1)*(1-$D$1)^(H$5-$B10-1)</f>
        <v>9.7656250000000058E-9</v>
      </c>
      <c r="I10" s="4">
        <f t="shared" ref="I10:N10" si="0">FACT((I$5)/FACT($B10+1)*FACT(I$5-$B10-1))*$D$1^($B10+1)*(1-$D$1)^(I$5-$B10-1)+H10</f>
        <v>1.9287109375000012E-8</v>
      </c>
      <c r="J10" s="4">
        <f t="shared" si="0"/>
        <v>2.8570556640625016E-8</v>
      </c>
      <c r="K10" s="4">
        <f t="shared" si="0"/>
        <v>3.7621917724609397E-8</v>
      </c>
      <c r="L10" s="4">
        <f t="shared" si="0"/>
        <v>4.6446994781494167E-8</v>
      </c>
      <c r="M10" s="4">
        <f t="shared" si="0"/>
        <v>3.1223875080417643E-2</v>
      </c>
      <c r="N10" s="4">
        <f t="shared" si="0"/>
        <v>4.5666941600100496E+84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2:33" x14ac:dyDescent="0.35">
      <c r="B11" s="4">
        <v>5</v>
      </c>
      <c r="C11" s="4"/>
      <c r="D11" s="4"/>
      <c r="E11" s="4"/>
      <c r="F11" s="4"/>
      <c r="G11" s="4"/>
      <c r="H11" s="4"/>
      <c r="I11" s="4">
        <f>FACT((I$5)/FACT($B11+1)*FACT(I$5-$B11-1))*$D$1^($B11+1)*(1-$D$1)^(I$5-$B11-1)</f>
        <v>2.4414062500000014E-10</v>
      </c>
      <c r="J11" s="4">
        <f t="shared" ref="J11:P11" si="1">FACT((J$5)/FACT($B11+1)*FACT(J$5-$B11-1))*$D$1^($B11+1)*(1-$D$1)^(J$5-$B11-1)+I11</f>
        <v>4.8217773437500035E-10</v>
      </c>
      <c r="K11" s="4">
        <f t="shared" si="1"/>
        <v>7.1426391601562553E-10</v>
      </c>
      <c r="L11" s="4">
        <f t="shared" si="1"/>
        <v>9.4054794311523493E-10</v>
      </c>
      <c r="M11" s="4">
        <f t="shared" si="1"/>
        <v>1.1611748695373542E-9</v>
      </c>
      <c r="N11" s="4">
        <f t="shared" si="1"/>
        <v>1.3762861227989204E-9</v>
      </c>
      <c r="O11" s="4">
        <f t="shared" si="1"/>
        <v>0.10046267000432418</v>
      </c>
      <c r="P11" s="4">
        <f t="shared" si="1"/>
        <v>2.7647097509332486E+130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2:33" x14ac:dyDescent="0.35">
      <c r="B12" s="4">
        <v>6</v>
      </c>
      <c r="C12" s="4"/>
      <c r="D12" s="4"/>
      <c r="E12" s="4"/>
      <c r="F12" s="4"/>
      <c r="G12" s="4"/>
      <c r="H12" s="4"/>
      <c r="I12" s="4"/>
      <c r="J12" s="4">
        <f>FACT((J$5)/FACT($B12+1)*FACT(J$5-$B12-1))*$D$1^($B12+1)*(1-$D$1)^(J$5-$B12-1)</f>
        <v>6.1035156250000046E-12</v>
      </c>
      <c r="K12" s="4">
        <f t="shared" ref="K12:R12" si="2">FACT((K$5)/FACT($B12+1)*FACT(K$5-$B12-1))*$D$1^($B12+1)*(1-$D$1)^(K$5-$B12-1)+J12</f>
        <v>1.2054443359375009E-11</v>
      </c>
      <c r="L12" s="4">
        <f t="shared" si="2"/>
        <v>1.7856597900390637E-11</v>
      </c>
      <c r="M12" s="4">
        <f t="shared" si="2"/>
        <v>2.3513698577880874E-11</v>
      </c>
      <c r="N12" s="4">
        <f t="shared" si="2"/>
        <v>2.9029371738433856E-11</v>
      </c>
      <c r="O12" s="4">
        <f t="shared" si="2"/>
        <v>3.4407153069973016E-11</v>
      </c>
      <c r="P12" s="4">
        <f t="shared" si="2"/>
        <v>3.9650489868223691E-11</v>
      </c>
      <c r="Q12" s="4">
        <f t="shared" si="2"/>
        <v>0.4456775137407844</v>
      </c>
      <c r="R12" s="4">
        <f t="shared" si="2"/>
        <v>3.3343473021680878E+187</v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2:33" x14ac:dyDescent="0.35">
      <c r="B13" s="4">
        <v>7</v>
      </c>
      <c r="C13" s="4"/>
      <c r="D13" s="4"/>
      <c r="E13" s="4"/>
      <c r="F13" s="4"/>
      <c r="G13" s="4"/>
      <c r="H13" s="4"/>
      <c r="I13" s="4"/>
      <c r="J13" s="4"/>
      <c r="K13" s="4">
        <f>FACT((K$5)/FACT($B13+1)*FACT(K$5-$B13-1))*$D$1^($B13+1)*(1-$D$1)^(K$5-$B13-1)</f>
        <v>1.5258789062500013E-13</v>
      </c>
      <c r="L13" s="4">
        <f t="shared" ref="L13:T13" si="3">FACT((L$5)/FACT($B13+1)*FACT(L$5-$B13-1))*$D$1^($B13+1)*(1-$D$1)^(L$5-$B13-1)+K13</f>
        <v>3.0136108398437522E-13</v>
      </c>
      <c r="M13" s="4">
        <f t="shared" si="3"/>
        <v>4.4641494750976594E-13</v>
      </c>
      <c r="N13" s="4">
        <f t="shared" si="3"/>
        <v>5.8784246444702186E-13</v>
      </c>
      <c r="O13" s="4">
        <f t="shared" si="3"/>
        <v>7.2573429346084639E-13</v>
      </c>
      <c r="P13" s="4">
        <f t="shared" si="3"/>
        <v>8.6017882674932534E-13</v>
      </c>
      <c r="Q13" s="4">
        <f t="shared" si="3"/>
        <v>9.912622467055923E-13</v>
      </c>
      <c r="R13" s="4">
        <f t="shared" si="3"/>
        <v>1.1190685811629526E-12</v>
      </c>
      <c r="S13" s="4">
        <f t="shared" si="3"/>
        <v>2.6072134551527526</v>
      </c>
      <c r="T13" s="4">
        <f t="shared" si="3"/>
        <v>2.4376255182519499E+256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2:33" x14ac:dyDescent="0.35">
      <c r="B14" s="4">
        <v>8</v>
      </c>
      <c r="C14" s="4"/>
      <c r="D14" s="4"/>
      <c r="E14" s="4"/>
      <c r="F14" s="4"/>
      <c r="G14" s="4"/>
      <c r="H14" s="4"/>
      <c r="I14" s="4"/>
      <c r="J14" s="4"/>
      <c r="K14" s="4"/>
      <c r="L14" s="4">
        <f>FACT((L$5)/FACT($B14+1)*FACT(L$5-$B14-1))*$D$1^($B14+1)*(1-$D$1)^(L$5-$B14-1)</f>
        <v>3.8146972656250034E-15</v>
      </c>
      <c r="M14" s="4">
        <f t="shared" ref="M14:U14" si="4">FACT((M$5)/FACT($B14+1)*FACT(M$5-$B14-1))*$D$1^($B14+1)*(1-$D$1)^(M$5-$B14-1)+L14</f>
        <v>7.5340270996093825E-15</v>
      </c>
      <c r="N14" s="4">
        <f t="shared" si="4"/>
        <v>1.1160373687744152E-14</v>
      </c>
      <c r="O14" s="4">
        <f t="shared" si="4"/>
        <v>1.4696061611175552E-14</v>
      </c>
      <c r="P14" s="4">
        <f t="shared" si="4"/>
        <v>1.8143357336521165E-14</v>
      </c>
      <c r="Q14" s="4">
        <f t="shared" si="4"/>
        <v>2.1504470668733138E-14</v>
      </c>
      <c r="R14" s="4">
        <f t="shared" si="4"/>
        <v>2.4781556167639812E-14</v>
      </c>
      <c r="S14" s="4">
        <f t="shared" si="4"/>
        <v>2.7976714529073818E-14</v>
      </c>
      <c r="T14" s="4">
        <f t="shared" si="4"/>
        <v>3.1091993931471973E-14</v>
      </c>
      <c r="U14" s="4">
        <f t="shared" si="4"/>
        <v>19.446553358612281</v>
      </c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2:33" x14ac:dyDescent="0.35">
      <c r="B15" s="4">
        <v>9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>
        <f>FACT((M$5)/FACT($B15+1)*FACT(M$5-$B15-1))*$D$1^($B15+1)*(1-$D$1)^(M$5-$B15-1)</f>
        <v>9.5367431640625102E-17</v>
      </c>
      <c r="N15" s="4">
        <f t="shared" ref="N15:W15" si="5">FACT((N$5)/FACT($B15+1)*FACT(N$5-$B15-1))*$D$1^($B15+1)*(1-$D$1)^(N$5-$B15-1)+M15</f>
        <v>1.8835067749023456E-16</v>
      </c>
      <c r="O15" s="4">
        <f t="shared" si="5"/>
        <v>2.790093421936038E-16</v>
      </c>
      <c r="P15" s="4">
        <f t="shared" si="5"/>
        <v>3.6740154027938883E-16</v>
      </c>
      <c r="Q15" s="4">
        <f t="shared" si="5"/>
        <v>4.5358393341302924E-16</v>
      </c>
      <c r="R15" s="4">
        <f t="shared" si="5"/>
        <v>5.3761176671832863E-16</v>
      </c>
      <c r="S15" s="4">
        <f t="shared" si="5"/>
        <v>6.1953890419099554E-16</v>
      </c>
      <c r="T15" s="4">
        <f t="shared" si="5"/>
        <v>6.9941786322684571E-16</v>
      </c>
      <c r="U15" s="4">
        <f t="shared" si="5"/>
        <v>7.7729984828679967E-16</v>
      </c>
      <c r="V15" s="4">
        <f t="shared" si="5"/>
        <v>8.5323478372025481E-16</v>
      </c>
      <c r="W15" s="4">
        <f t="shared" si="5"/>
        <v>180.12370048414599</v>
      </c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2:33" x14ac:dyDescent="0.35">
      <c r="B16" s="4">
        <v>10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>
        <f>FACT((N$5)/FACT($B16+1)*FACT(N$5-$B16-1))*$D$1^($B16+1)*(1-$D$1)^(N$5-$B16-1)</f>
        <v>2.3841857910156276E-18</v>
      </c>
      <c r="O16" s="4">
        <f t="shared" ref="O16:W16" si="6">FACT((O$5)/FACT($B16+1)*FACT(O$5-$B16-1))*$D$1^($B16+1)*(1-$D$1)^(O$5-$B16-1)+N16</f>
        <v>4.7087669372558647E-18</v>
      </c>
      <c r="P16" s="4">
        <f t="shared" si="6"/>
        <v>6.9752335548400951E-18</v>
      </c>
      <c r="Q16" s="4">
        <f t="shared" si="6"/>
        <v>9.1850385069847198E-18</v>
      </c>
      <c r="R16" s="4">
        <f t="shared" si="6"/>
        <v>1.1339598335325729E-17</v>
      </c>
      <c r="S16" s="4">
        <f t="shared" si="6"/>
        <v>1.3440294167958213E-17</v>
      </c>
      <c r="T16" s="4">
        <f t="shared" si="6"/>
        <v>1.5488472604774885E-17</v>
      </c>
      <c r="U16" s="4">
        <f t="shared" si="6"/>
        <v>1.7485446580671142E-17</v>
      </c>
      <c r="V16" s="4">
        <f t="shared" si="6"/>
        <v>1.9432496207169989E-17</v>
      </c>
      <c r="W16" s="4">
        <f t="shared" si="6"/>
        <v>2.1330869593006368E-17</v>
      </c>
      <c r="X16" s="4">
        <f t="shared" ref="X16:Y16" si="7">FACT((X$5)/FACT($B16+1)*FACT(X$5-$B16-1))*$D$1^($B16+1)*(1-$D$1)^(X$5-$B16-1)+W16</f>
        <v>2.3181783644196836E-17</v>
      </c>
      <c r="Y16" s="4">
        <f t="shared" si="7"/>
        <v>2028.4180220770886</v>
      </c>
      <c r="Z16" s="4"/>
      <c r="AA16" s="4"/>
      <c r="AB16" s="4"/>
      <c r="AC16" s="4"/>
      <c r="AD16" s="4"/>
      <c r="AE16" s="4"/>
      <c r="AF16" s="4"/>
      <c r="AG16" s="4"/>
    </row>
    <row r="17" spans="2:34" x14ac:dyDescent="0.35">
      <c r="B17" s="4">
        <v>11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>
        <f>FACT((O$5)/FACT($B17+1)*FACT(O$5-$B17-1))*$D$1^($B17+1)*(1-$D$1)^(O$5-$B17-1)</f>
        <v>5.9604644775390708E-20</v>
      </c>
      <c r="P17" s="4">
        <f t="shared" ref="P17:W17" si="8">FACT((P$5)/FACT($B17+1)*FACT(P$5-$B17-1))*$D$1^($B17+1)*(1-$D$1)^(P$5-$B17-1)+O17</f>
        <v>1.1771917343139665E-19</v>
      </c>
      <c r="Q17" s="4">
        <f t="shared" si="8"/>
        <v>1.7438083887100245E-19</v>
      </c>
      <c r="R17" s="4">
        <f t="shared" si="8"/>
        <v>2.2962596267461807E-19</v>
      </c>
      <c r="S17" s="4">
        <f t="shared" si="8"/>
        <v>2.834899583831433E-19</v>
      </c>
      <c r="T17" s="4">
        <f t="shared" si="8"/>
        <v>3.360073541989554E-19</v>
      </c>
      <c r="U17" s="4">
        <f t="shared" si="8"/>
        <v>3.872118151193722E-19</v>
      </c>
      <c r="V17" s="4">
        <f t="shared" si="8"/>
        <v>4.3713616451677858E-19</v>
      </c>
      <c r="W17" s="4">
        <f t="shared" si="8"/>
        <v>4.8581240517924979E-19</v>
      </c>
      <c r="X17" s="4">
        <f t="shared" ref="X17:AA17" si="9">FACT((X$5)/FACT($B17+1)*FACT(X$5-$B17-1))*$D$1^($B17+1)*(1-$D$1)^(X$5-$B17-1)+W17</f>
        <v>5.3327173982515919E-19</v>
      </c>
      <c r="Y17" s="4">
        <f t="shared" si="9"/>
        <v>5.795445911049209E-19</v>
      </c>
      <c r="Z17" s="4">
        <f t="shared" si="9"/>
        <v>6.2466062110268855E-19</v>
      </c>
      <c r="AA17" s="4">
        <f t="shared" si="9"/>
        <v>27292.364487047234</v>
      </c>
      <c r="AB17" s="4"/>
      <c r="AC17" s="4"/>
      <c r="AD17" s="4"/>
      <c r="AE17" s="4"/>
      <c r="AF17" s="4"/>
      <c r="AG17" s="4"/>
    </row>
    <row r="18" spans="2:34" x14ac:dyDescent="0.35">
      <c r="B18" s="4">
        <v>12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>
        <f>FACT((P$5)/FACT($B18+1)*FACT(P$5-$B18-1))*$D$1^($B18+1)*(1-$D$1)^(P$5-$B18-1)</f>
        <v>1.4901161193847677E-21</v>
      </c>
      <c r="Q18" s="4">
        <f t="shared" ref="Q18:W18" si="10">FACT((Q$5)/FACT($B18+1)*FACT(Q$5-$B18-1))*$D$1^($B18+1)*(1-$D$1)^(Q$5-$B18-1)+P18</f>
        <v>2.9429793357849161E-21</v>
      </c>
      <c r="R18" s="4">
        <f t="shared" si="10"/>
        <v>4.3595209717750609E-21</v>
      </c>
      <c r="S18" s="4">
        <f t="shared" si="10"/>
        <v>5.7406490668654518E-21</v>
      </c>
      <c r="T18" s="4">
        <f t="shared" si="10"/>
        <v>7.0872489595785829E-21</v>
      </c>
      <c r="U18" s="4">
        <f t="shared" si="10"/>
        <v>8.4001838549738853E-21</v>
      </c>
      <c r="V18" s="4">
        <f t="shared" si="10"/>
        <v>9.6802953779843062E-21</v>
      </c>
      <c r="W18" s="4">
        <f t="shared" si="10"/>
        <v>1.0928404112919467E-20</v>
      </c>
      <c r="X18" s="4">
        <f t="shared" ref="X18:AC18" si="11">FACT((X$5)/FACT($B18+1)*FACT(X$5-$B18-1))*$D$1^($B18+1)*(1-$D$1)^(X$5-$B18-1)+W18</f>
        <v>1.2145310129481248E-20</v>
      </c>
      <c r="Y18" s="4">
        <f t="shared" si="11"/>
        <v>1.3331793495628984E-20</v>
      </c>
      <c r="Z18" s="4">
        <f t="shared" si="11"/>
        <v>1.4488614777623028E-20</v>
      </c>
      <c r="AA18" s="4">
        <f t="shared" si="11"/>
        <v>1.5616515527567219E-20</v>
      </c>
      <c r="AB18" s="4">
        <f t="shared" si="11"/>
        <v>1.6716218758762804E-20</v>
      </c>
      <c r="AC18" s="4">
        <f t="shared" si="11"/>
        <v>432413.39984165475</v>
      </c>
      <c r="AD18" s="4"/>
      <c r="AE18" s="4"/>
      <c r="AF18" s="4"/>
      <c r="AG18" s="4"/>
    </row>
    <row r="19" spans="2:34" x14ac:dyDescent="0.35">
      <c r="B19" s="4">
        <v>13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>
        <f>FACT((Q$5)/FACT($B19+1)*FACT(Q$5-$B19-1))*$D$1^($B19+1)*(1-$D$1)^(Q$5-$B19-1)</f>
        <v>3.7252902984619193E-23</v>
      </c>
      <c r="R19" s="4">
        <f t="shared" ref="R19:W19" si="12">FACT((R$5)/FACT($B19+1)*FACT(R$5-$B19-1))*$D$1^($B19+1)*(1-$D$1)^(R$5-$B19-1)+Q19</f>
        <v>7.3574483394622912E-23</v>
      </c>
      <c r="S19" s="4">
        <f t="shared" si="12"/>
        <v>1.0898802429437654E-22</v>
      </c>
      <c r="T19" s="4">
        <f t="shared" si="12"/>
        <v>1.435162266716363E-22</v>
      </c>
      <c r="U19" s="4">
        <f t="shared" si="12"/>
        <v>1.7718122398946457E-22</v>
      </c>
      <c r="V19" s="4">
        <f t="shared" si="12"/>
        <v>2.1000459637434716E-22</v>
      </c>
      <c r="W19" s="4">
        <f t="shared" si="12"/>
        <v>2.4200738444960767E-22</v>
      </c>
      <c r="X19" s="4">
        <f t="shared" ref="X19:AE19" si="13">FACT((X$5)/FACT($B19+1)*FACT(X$5-$B19-1))*$D$1^($B19+1)*(1-$D$1)^(X$5-$B19-1)+W19</f>
        <v>2.7321010282298668E-22</v>
      </c>
      <c r="Y19" s="4">
        <f t="shared" si="13"/>
        <v>3.0363275323703122E-22</v>
      </c>
      <c r="Z19" s="4">
        <f t="shared" si="13"/>
        <v>3.3329483739072461E-22</v>
      </c>
      <c r="AA19" s="4">
        <f t="shared" si="13"/>
        <v>3.6221536944057566E-22</v>
      </c>
      <c r="AB19" s="4">
        <f t="shared" si="13"/>
        <v>3.9041288818918043E-22</v>
      </c>
      <c r="AC19" s="4">
        <f t="shared" si="13"/>
        <v>4.1790546896907008E-22</v>
      </c>
      <c r="AD19" s="4">
        <f t="shared" si="13"/>
        <v>4.4471073522946254E-22</v>
      </c>
      <c r="AE19" s="4">
        <f t="shared" si="13"/>
        <v>7968297.9255820904</v>
      </c>
      <c r="AF19" s="4"/>
      <c r="AG19" s="4"/>
    </row>
    <row r="20" spans="2:34" x14ac:dyDescent="0.35">
      <c r="B20" s="4">
        <v>14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>
        <f>FACT((R$5)/FACT($B20+1)*FACT(R$5-$B20-1))*$D$1^($B20+1)*(1-$D$1)^(R$5-$B20-1)</f>
        <v>9.3132257461548006E-25</v>
      </c>
      <c r="S20" s="4">
        <f>FACT((S$5)/FACT($B20+1)*FACT(S$5-$B20-1))*$D$1^($B20+1)*(1-$D$1)^(S$5-$B20-1)+R20</f>
        <v>1.839362084865573E-24</v>
      </c>
      <c r="T20" s="4">
        <f>FACT((T$5)/FACT($B20+1)*FACT(T$5-$B20-1))*$D$1^($B20+1)*(1-$D$1)^(T$5-$B20-1)+S20</f>
        <v>2.7247006073594136E-24</v>
      </c>
      <c r="U20" s="4">
        <f>FACT((U$5)/FACT($B20+1)*FACT(U$5-$B20-1))*$D$1^($B20+1)*(1-$D$1)^(U$5-$B20-1)+T20</f>
        <v>3.5879056667909083E-24</v>
      </c>
      <c r="V20" s="4">
        <f>FACT((V$5)/FACT($B20+1)*FACT(V$5-$B20-1))*$D$1^($B20+1)*(1-$D$1)^(V$5-$B20-1)+U20</f>
        <v>4.4295305997366152E-24</v>
      </c>
      <c r="W20" s="4">
        <f>FACT((W$5)/FACT($B20+1)*FACT(W$5-$B20-1))*$D$1^($B20+1)*(1-$D$1)^(W$5-$B20-1)+V20</f>
        <v>5.2501149093586795E-24</v>
      </c>
      <c r="X20" s="4">
        <f t="shared" ref="X20:AF20" si="14">FACT((X$5)/FACT($B20+1)*FACT(X$5-$B20-1))*$D$1^($B20+1)*(1-$D$1)^(X$5-$B20-1)+W20</f>
        <v>6.0501846112401922E-24</v>
      </c>
      <c r="Y20" s="4">
        <f t="shared" si="14"/>
        <v>6.8302525705746671E-24</v>
      </c>
      <c r="Z20" s="4">
        <f t="shared" si="14"/>
        <v>7.5908188309257802E-24</v>
      </c>
      <c r="AA20" s="4">
        <f t="shared" si="14"/>
        <v>8.3323709347681158E-24</v>
      </c>
      <c r="AB20" s="4">
        <f t="shared" si="14"/>
        <v>9.0553842360143924E-24</v>
      </c>
      <c r="AC20" s="4">
        <f t="shared" si="14"/>
        <v>9.7603222047295124E-24</v>
      </c>
      <c r="AD20" s="4">
        <f t="shared" si="14"/>
        <v>1.0447636724226754E-23</v>
      </c>
      <c r="AE20" s="4">
        <f t="shared" si="14"/>
        <v>1.1117768380736566E-23</v>
      </c>
      <c r="AF20" s="4">
        <f t="shared" si="14"/>
        <v>1.1771146745833631E-23</v>
      </c>
      <c r="AG20" s="4">
        <f>FACT((AG$5)/FACT($B20+1)*FACT(AG$5-$B20-1))*$D$1^($B20+1)*(1-$D$1)^(AG$5-$B20-1)+AF20</f>
        <v>168977717.88437527</v>
      </c>
    </row>
    <row r="21" spans="2:34" x14ac:dyDescent="0.35">
      <c r="B21" s="4">
        <v>15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>
        <f>FACT((S$5)/FACT($B21+1)*FACT(S$5-$B21-1))*$D$1^($B21+1)*(1-$D$1)^(S$5-$B21-1)</f>
        <v>2.3283064365387003E-26</v>
      </c>
      <c r="T21" s="4">
        <f>FACT((T$5)/FACT($B21+1)*FACT(T$5-$B21-1))*$D$1^($B21+1)*(1-$D$1)^(T$5-$B21-1)+S21</f>
        <v>4.5984052121639333E-26</v>
      </c>
      <c r="U21" s="4">
        <f>FACT((U$5)/FACT($B21+1)*FACT(U$5-$B21-1))*$D$1^($B21+1)*(1-$D$1)^(U$5-$B21-1)+T21</f>
        <v>6.811751518398535E-26</v>
      </c>
      <c r="V21" s="4">
        <f>FACT((V$5)/FACT($B21+1)*FACT(V$5-$B21-1))*$D$1^($B21+1)*(1-$D$1)^(V$5-$B21-1)+U21</f>
        <v>8.9697641669772722E-26</v>
      </c>
      <c r="W21" s="4">
        <f>FACT((W$5)/FACT($B21+1)*FACT(W$5-$B21-1))*$D$1^($B21+1)*(1-$D$1)^(W$5-$B21-1)+V21</f>
        <v>1.1073826499341542E-25</v>
      </c>
      <c r="X21" s="4">
        <f t="shared" ref="X21:AF21" si="15">FACT((X$5)/FACT($B21+1)*FACT(X$5-$B21-1))*$D$1^($B21+1)*(1-$D$1)^(X$5-$B21-1)+W21</f>
        <v>1.3125287273396703E-25</v>
      </c>
      <c r="Y21" s="4">
        <f t="shared" si="15"/>
        <v>1.5125461528100486E-25</v>
      </c>
      <c r="Z21" s="4">
        <f t="shared" si="15"/>
        <v>1.7075631426436674E-25</v>
      </c>
      <c r="AA21" s="4">
        <f t="shared" si="15"/>
        <v>1.8977047077314456E-25</v>
      </c>
      <c r="AB21" s="4">
        <f t="shared" si="15"/>
        <v>2.0830927336920293E-25</v>
      </c>
      <c r="AC21" s="4">
        <f t="shared" si="15"/>
        <v>2.2638460590035984E-25</v>
      </c>
      <c r="AD21" s="4">
        <f t="shared" si="15"/>
        <v>2.4400805511823783E-25</v>
      </c>
      <c r="AE21" s="4">
        <f t="shared" si="15"/>
        <v>2.6119091810566886E-25</v>
      </c>
      <c r="AF21" s="4">
        <f t="shared" si="15"/>
        <v>2.7794420951841411E-25</v>
      </c>
      <c r="AG21" s="4">
        <f>FACT((AG$5)/FACT($B21+1)*FACT(AG$5-$B21-1))*$D$1^($B21+1)*(1-$D$1)^(AG$5-$B21-1)+AF21</f>
        <v>2.9427866864584075E-25</v>
      </c>
    </row>
    <row r="22" spans="2:34" x14ac:dyDescent="0.35">
      <c r="B22" s="4">
        <v>16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>
        <f>FACT((T$5)/FACT($B22+1)*FACT(T$5-$B22-1))*$D$1^($B22+1)*(1-$D$1)^(T$5-$B22-1)</f>
        <v>5.820766091346751E-28</v>
      </c>
      <c r="U22" s="4">
        <f>FACT((U$5)/FACT($B22+1)*FACT(U$5-$B22-1))*$D$1^($B22+1)*(1-$D$1)^(U$5-$B22-1)+T22</f>
        <v>1.1496013030409833E-27</v>
      </c>
      <c r="V22" s="4">
        <f>FACT((V$5)/FACT($B22+1)*FACT(V$5-$B22-1))*$D$1^($B22+1)*(1-$D$1)^(V$5-$B22-1)+U22</f>
        <v>1.7029378795996339E-27</v>
      </c>
      <c r="W22" s="4">
        <f>FACT((W$5)/FACT($B22+1)*FACT(W$5-$B22-1))*$D$1^($B22+1)*(1-$D$1)^(W$5-$B22-1)+V22</f>
        <v>2.242441041744318E-27</v>
      </c>
      <c r="X22" s="4">
        <f t="shared" ref="X22:AF22" si="16">FACT((X$5)/FACT($B22+1)*FACT(X$5-$B22-1))*$D$1^($B22+1)*(1-$D$1)^(X$5-$B22-1)+W22</f>
        <v>2.7684566248353851E-27</v>
      </c>
      <c r="Y22" s="4">
        <f t="shared" si="16"/>
        <v>3.2813218183491753E-27</v>
      </c>
      <c r="Z22" s="4">
        <f t="shared" si="16"/>
        <v>3.7813653820251206E-27</v>
      </c>
      <c r="AA22" s="4">
        <f t="shared" si="16"/>
        <v>4.2689078566091674E-27</v>
      </c>
      <c r="AB22" s="4">
        <f t="shared" si="16"/>
        <v>4.7442617693286133E-27</v>
      </c>
      <c r="AC22" s="4">
        <f t="shared" si="16"/>
        <v>5.207731834230073E-27</v>
      </c>
      <c r="AD22" s="4">
        <f t="shared" si="16"/>
        <v>5.6596151475089962E-27</v>
      </c>
      <c r="AE22" s="4">
        <f t="shared" si="16"/>
        <v>6.1002013779559463E-27</v>
      </c>
      <c r="AF22" s="4">
        <f t="shared" si="16"/>
        <v>6.5297729526417229E-27</v>
      </c>
      <c r="AG22" s="4">
        <f>FACT((AG$5)/FACT($B22+1)*FACT(AG$5-$B22-1))*$D$1^($B22+1)*(1-$D$1)^(AG$5-$B22-1)+AF22</f>
        <v>6.9486052379603548E-27</v>
      </c>
    </row>
    <row r="23" spans="2:34" x14ac:dyDescent="0.35">
      <c r="B23" s="4">
        <v>17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>
        <f>FACT((U$5)/FACT($B23+1)*FACT(U$5-$B23-1))*$D$1^($B23+1)*(1-$D$1)^(U$5-$B23-1)</f>
        <v>1.4551915228366878E-29</v>
      </c>
      <c r="V23" s="4">
        <f>FACT((V$5)/FACT($B23+1)*FACT(V$5-$B23-1))*$D$1^($B23+1)*(1-$D$1)^(V$5-$B23-1)+U23</f>
        <v>2.8740032576024587E-29</v>
      </c>
      <c r="W23" s="4">
        <f>FACT((W$5)/FACT($B23+1)*FACT(W$5-$B23-1))*$D$1^($B23+1)*(1-$D$1)^(W$5-$B23-1)+V23</f>
        <v>4.2573446989990852E-29</v>
      </c>
      <c r="X23" s="4">
        <f t="shared" ref="X23:AF23" si="17">FACT((X$5)/FACT($B23+1)*FACT(X$5-$B23-1))*$D$1^($B23+1)*(1-$D$1)^(X$5-$B23-1)+W23</f>
        <v>5.6061026043607963E-29</v>
      </c>
      <c r="Y23" s="4">
        <f t="shared" si="17"/>
        <v>6.921141562088464E-29</v>
      </c>
      <c r="Z23" s="4">
        <f t="shared" si="17"/>
        <v>8.20330454587294E-29</v>
      </c>
      <c r="AA23" s="4">
        <f t="shared" si="17"/>
        <v>9.4534134550628044E-29</v>
      </c>
      <c r="AB23" s="4">
        <f t="shared" si="17"/>
        <v>1.0672269641522923E-28</v>
      </c>
      <c r="AC23" s="4">
        <f t="shared" si="17"/>
        <v>1.1860654423321536E-28</v>
      </c>
      <c r="AD23" s="4">
        <f t="shared" si="17"/>
        <v>1.3019329585575185E-28</v>
      </c>
      <c r="AE23" s="4">
        <f t="shared" si="17"/>
        <v>1.4149037868772494E-28</v>
      </c>
      <c r="AF23" s="4">
        <f t="shared" si="17"/>
        <v>1.5250503444889868E-28</v>
      </c>
      <c r="AG23" s="4">
        <f>FACT((AG$5)/FACT($B23+1)*FACT(AG$5-$B23-1))*$D$1^($B23+1)*(1-$D$1)^(AG$5-$B23-1)+AF23</f>
        <v>1.6324432381604308E-28</v>
      </c>
    </row>
    <row r="24" spans="2:34" x14ac:dyDescent="0.35">
      <c r="B24" s="4">
        <v>18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>
        <f>FACT((V$5)/FACT($B24+1)*FACT(V$5-$B24-1))*$D$1^($B24+1)*(1-$D$1)^(V$5-$B24-1)</f>
        <v>3.6379788070917199E-31</v>
      </c>
      <c r="W24" s="4">
        <f>FACT((W$5)/FACT($B24+1)*FACT(W$5-$B24-1))*$D$1^($B24+1)*(1-$D$1)^(W$5-$B24-1)+V24</f>
        <v>7.1850081440061465E-31</v>
      </c>
      <c r="X24" s="4">
        <f t="shared" ref="X24:AF24" si="18">FACT((X$5)/FACT($B24+1)*FACT(X$5-$B24-1))*$D$1^($B24+1)*(1-$D$1)^(X$5-$B24-1)+W24</f>
        <v>1.0643361747497712E-30</v>
      </c>
      <c r="Y24" s="4">
        <f t="shared" si="18"/>
        <v>1.4015256510901989E-30</v>
      </c>
      <c r="Z24" s="4">
        <f t="shared" si="18"/>
        <v>1.7302853905221158E-30</v>
      </c>
      <c r="AA24" s="4">
        <f t="shared" si="18"/>
        <v>2.0508261364682347E-30</v>
      </c>
      <c r="AB24" s="4">
        <f t="shared" si="18"/>
        <v>2.3633533637657008E-30</v>
      </c>
      <c r="AC24" s="4">
        <f t="shared" si="18"/>
        <v>2.6680674103807302E-30</v>
      </c>
      <c r="AD24" s="4">
        <f t="shared" si="18"/>
        <v>2.9651636058303838E-30</v>
      </c>
      <c r="AE24" s="4">
        <f t="shared" si="18"/>
        <v>3.2548323963937963E-30</v>
      </c>
      <c r="AF24" s="4">
        <f t="shared" si="18"/>
        <v>3.5372594671931231E-30</v>
      </c>
      <c r="AG24" s="4">
        <f>FACT((AG$5)/FACT($B24+1)*FACT(AG$5-$B24-1))*$D$1^($B24+1)*(1-$D$1)^(AG$5-$B24-1)+AF24</f>
        <v>3.8126258612224668E-30</v>
      </c>
    </row>
    <row r="25" spans="2:34" x14ac:dyDescent="0.35">
      <c r="B25" s="4">
        <v>19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>
        <f>FACT((W$5)/FACT($B25+1)*FACT(W$5-$B25-1))*$D$1^($B25+1)*(1-$D$1)^(W$5-$B25-1)</f>
        <v>9.0949470177293024E-33</v>
      </c>
      <c r="X25" s="4">
        <f t="shared" ref="X25:AG28" si="19">FACT((X$5)/FACT($B25+1)*FACT(X$5-$B25-1))*$D$1^($B25+1)*(1-$D$1)^(X$5-$B25-1)</f>
        <v>8.8675733422860696E-33</v>
      </c>
      <c r="Y25" s="4">
        <f t="shared" si="19"/>
        <v>8.6458840087289179E-33</v>
      </c>
      <c r="Z25" s="4">
        <f t="shared" si="19"/>
        <v>8.4297369085106946E-33</v>
      </c>
      <c r="AA25" s="4">
        <f t="shared" si="19"/>
        <v>8.2189934857979273E-33</v>
      </c>
      <c r="AB25" s="4">
        <f t="shared" si="19"/>
        <v>8.0135186486529781E-33</v>
      </c>
      <c r="AC25" s="4">
        <f t="shared" si="19"/>
        <v>7.8131806824366531E-33</v>
      </c>
      <c r="AD25" s="4">
        <f t="shared" si="19"/>
        <v>7.6178511653757366E-33</v>
      </c>
      <c r="AE25" s="4">
        <f t="shared" si="19"/>
        <v>7.4274048862413433E-33</v>
      </c>
      <c r="AF25" s="4">
        <f t="shared" si="19"/>
        <v>7.2417197640853096E-33</v>
      </c>
      <c r="AG25" s="4">
        <f>FACT((AG$5)/FACT($B25+1)*FACT(AG$5-$B25-1))*$D$1^($B25+1)*(1-$D$1)^(AG$5-$B25-1)</f>
        <v>7.0606767699831769E-33</v>
      </c>
    </row>
    <row r="26" spans="2:34" x14ac:dyDescent="0.35">
      <c r="B26" s="4">
        <v>20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>
        <f t="shared" si="19"/>
        <v>2.2737367544323259E-34</v>
      </c>
      <c r="Y26" s="4">
        <f t="shared" si="19"/>
        <v>2.2168933355715178E-34</v>
      </c>
      <c r="Z26" s="4">
        <f t="shared" si="19"/>
        <v>2.1614710021822296E-34</v>
      </c>
      <c r="AA26" s="4">
        <f t="shared" si="19"/>
        <v>2.1074342271276738E-34</v>
      </c>
      <c r="AB26" s="4">
        <f t="shared" si="19"/>
        <v>2.0547483714494821E-34</v>
      </c>
      <c r="AC26" s="4">
        <f t="shared" si="19"/>
        <v>2.003379662163245E-34</v>
      </c>
      <c r="AD26" s="4">
        <f t="shared" si="19"/>
        <v>1.9532951706091637E-34</v>
      </c>
      <c r="AE26" s="4">
        <f t="shared" si="19"/>
        <v>1.9044627913439344E-34</v>
      </c>
      <c r="AF26" s="4">
        <f t="shared" si="19"/>
        <v>1.8568512215603361E-34</v>
      </c>
      <c r="AG26" s="4">
        <f t="shared" si="19"/>
        <v>1.8104299410213278E-34</v>
      </c>
    </row>
    <row r="27" spans="2:34" x14ac:dyDescent="0.35">
      <c r="B27" s="4">
        <v>21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>
        <f t="shared" si="19"/>
        <v>5.6843418860808145E-36</v>
      </c>
      <c r="Z27" s="4">
        <f t="shared" si="19"/>
        <v>5.5422333389287941E-36</v>
      </c>
      <c r="AA27" s="4">
        <f t="shared" si="19"/>
        <v>5.4036775054555738E-36</v>
      </c>
      <c r="AB27" s="4">
        <f t="shared" si="19"/>
        <v>5.2685855678191846E-36</v>
      </c>
      <c r="AC27" s="4">
        <f t="shared" si="19"/>
        <v>5.1368709286237043E-36</v>
      </c>
      <c r="AD27" s="4">
        <f t="shared" si="19"/>
        <v>5.0084491554081118E-36</v>
      </c>
      <c r="AE27" s="4">
        <f t="shared" si="19"/>
        <v>4.8832379265229089E-36</v>
      </c>
      <c r="AF27" s="4">
        <f t="shared" si="19"/>
        <v>4.7611569783598359E-36</v>
      </c>
      <c r="AG27" s="4">
        <f t="shared" si="19"/>
        <v>4.6421280539008402E-36</v>
      </c>
    </row>
    <row r="28" spans="2:34" x14ac:dyDescent="0.35">
      <c r="B28" s="4">
        <v>22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>
        <f t="shared" si="19"/>
        <v>1.4210854715202039E-37</v>
      </c>
      <c r="AA28" s="4">
        <f t="shared" si="19"/>
        <v>1.3855583347321987E-37</v>
      </c>
      <c r="AB28" s="4">
        <f t="shared" si="19"/>
        <v>1.3509193763638937E-37</v>
      </c>
      <c r="AC28" s="4">
        <f t="shared" si="19"/>
        <v>1.3171463919547964E-37</v>
      </c>
      <c r="AD28" s="4">
        <f t="shared" si="19"/>
        <v>1.2842177321559263E-37</v>
      </c>
      <c r="AE28" s="4">
        <f t="shared" si="19"/>
        <v>1.2521122888520281E-37</v>
      </c>
      <c r="AF28" s="4">
        <f t="shared" si="19"/>
        <v>1.2208094816307274E-37</v>
      </c>
      <c r="AG28" s="4">
        <f t="shared" si="19"/>
        <v>1.1902892445899592E-37</v>
      </c>
      <c r="AH28" s="4"/>
    </row>
    <row r="29" spans="2:34" x14ac:dyDescent="0.35">
      <c r="B29" s="4">
        <v>23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>
        <f t="shared" ref="AA29:AG33" si="20">FACT((AA$5)/FACT($B29+1)*FACT(AA$5-$B29-1))*$D$1^($B29+1)*(1-$D$1)^(AA$5-$B29-1)</f>
        <v>3.5527136788005098E-39</v>
      </c>
      <c r="AB29" s="4">
        <f t="shared" si="20"/>
        <v>3.4638958368304969E-39</v>
      </c>
      <c r="AC29" s="4">
        <f t="shared" si="20"/>
        <v>3.3772984409097347E-39</v>
      </c>
      <c r="AD29" s="4">
        <f t="shared" si="20"/>
        <v>3.2928659798869908E-39</v>
      </c>
      <c r="AE29" s="4">
        <f t="shared" si="20"/>
        <v>3.210544330389816E-39</v>
      </c>
      <c r="AF29" s="4">
        <f t="shared" si="20"/>
        <v>3.1302807221300708E-39</v>
      </c>
      <c r="AG29" s="4">
        <f t="shared" si="20"/>
        <v>3.0520237040768188E-39</v>
      </c>
    </row>
    <row r="30" spans="2:34" x14ac:dyDescent="0.35">
      <c r="B30" s="4">
        <v>24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>
        <f t="shared" si="20"/>
        <v>8.8817841970012751E-41</v>
      </c>
      <c r="AC30" s="4">
        <f t="shared" si="20"/>
        <v>8.6597395920762434E-41</v>
      </c>
      <c r="AD30" s="4">
        <f t="shared" si="20"/>
        <v>8.4432461022743364E-41</v>
      </c>
      <c r="AE30" s="4">
        <f t="shared" si="20"/>
        <v>8.2321649497174785E-41</v>
      </c>
      <c r="AF30" s="4">
        <f t="shared" si="20"/>
        <v>8.0263608259745405E-41</v>
      </c>
      <c r="AG30" s="4">
        <f t="shared" ref="AG30" si="21">FACT((AG$5)/FACT($B30+1)*FACT(AG$5-$B30-1))*$D$1^($B30+1)*(1-$D$1)^(AG$5-$B30-1)+AF30</f>
        <v>1.5852062631299718E-40</v>
      </c>
    </row>
    <row r="31" spans="2:34" x14ac:dyDescent="0.35">
      <c r="B31" s="4">
        <v>25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>
        <f t="shared" si="20"/>
        <v>2.2204460492503192E-42</v>
      </c>
      <c r="AD31" s="4">
        <f t="shared" si="20"/>
        <v>2.1649348980190612E-42</v>
      </c>
      <c r="AE31" s="4">
        <f t="shared" si="20"/>
        <v>2.1108115255685847E-42</v>
      </c>
      <c r="AF31" s="4">
        <f t="shared" si="20"/>
        <v>2.0580412374293699E-42</v>
      </c>
      <c r="AG31" s="4">
        <f t="shared" si="20"/>
        <v>2.0065902064936356E-42</v>
      </c>
    </row>
    <row r="32" spans="2:34" x14ac:dyDescent="0.35">
      <c r="B32" s="4">
        <v>26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>
        <f t="shared" si="20"/>
        <v>5.5511151231257979E-44</v>
      </c>
      <c r="AE32" s="4">
        <f t="shared" si="20"/>
        <v>5.4123372450476527E-44</v>
      </c>
      <c r="AF32" s="4">
        <f t="shared" si="20"/>
        <v>5.2770288139214617E-44</v>
      </c>
      <c r="AG32" s="4">
        <f t="shared" si="20"/>
        <v>5.1451030935734249E-44</v>
      </c>
    </row>
    <row r="33" spans="2:33" x14ac:dyDescent="0.35">
      <c r="B33" s="4">
        <v>27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>
        <f t="shared" si="20"/>
        <v>1.38777878078145E-45</v>
      </c>
      <c r="AF33" s="4">
        <f t="shared" si="20"/>
        <v>1.3530843112619137E-45</v>
      </c>
      <c r="AG33" s="4">
        <f t="shared" si="20"/>
        <v>1.3192572034803658E-45</v>
      </c>
    </row>
    <row r="34" spans="2:33" x14ac:dyDescent="0.35">
      <c r="B34" s="4">
        <v>28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>
        <f t="shared" ref="AF34:AG34" si="22">FACT((AF$5)/FACT($B34+1)*FACT(AF$5-$B34-1))*$D$1^($B34+1)*(1-$D$1)^(AF$5-$B34-1)+AE34</f>
        <v>3.4694469519536252E-47</v>
      </c>
      <c r="AG34" s="4">
        <f t="shared" si="22"/>
        <v>6.8521577301084095E-47</v>
      </c>
    </row>
    <row r="35" spans="2:33" x14ac:dyDescent="0.35">
      <c r="B35" s="4">
        <v>29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>
        <f t="shared" ref="AG35" si="23">FACT((AG$5)/FACT($B35+1)*FACT(AG$5-$B35-1))*$D$1^($B35+1)*(1-$D$1)^(AG$5-$B35-1)+AF35</f>
        <v>8.673617379884062E-49</v>
      </c>
    </row>
  </sheetData>
  <conditionalFormatting sqref="D6:AG27 D28:Y28 D29:AG35">
    <cfRule type="cellIs" dxfId="11" priority="11" operator="lessThanOrEqual">
      <formula>$D$2</formula>
    </cfRule>
  </conditionalFormatting>
  <conditionalFormatting sqref="C8">
    <cfRule type="cellIs" dxfId="10" priority="7" operator="lessThanOrEqual">
      <formula>$D$2</formula>
    </cfRule>
  </conditionalFormatting>
  <conditionalFormatting sqref="C7">
    <cfRule type="cellIs" dxfId="9" priority="6" operator="lessThanOrEqual">
      <formula>$D$2</formula>
    </cfRule>
  </conditionalFormatting>
  <conditionalFormatting sqref="C6">
    <cfRule type="cellIs" dxfId="8" priority="5" operator="lessThanOrEqual">
      <formula>$D$2</formula>
    </cfRule>
  </conditionalFormatting>
  <conditionalFormatting sqref="C9">
    <cfRule type="cellIs" dxfId="7" priority="4" operator="lessThanOrEqual">
      <formula>$D$2</formula>
    </cfRule>
  </conditionalFormatting>
  <conditionalFormatting sqref="C10">
    <cfRule type="cellIs" dxfId="6" priority="3" operator="lessThanOrEqual">
      <formula>$D$2</formula>
    </cfRule>
  </conditionalFormatting>
  <conditionalFormatting sqref="C11:C35">
    <cfRule type="cellIs" dxfId="5" priority="2" operator="lessThanOrEqual">
      <formula>$D$2</formula>
    </cfRule>
  </conditionalFormatting>
  <conditionalFormatting sqref="Z28:AH28">
    <cfRule type="cellIs" dxfId="4" priority="1" operator="lessThanOrEqual">
      <formula>$D$2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abSelected="1" topLeftCell="D8" workbookViewId="0">
      <selection activeCell="I26" sqref="I26"/>
    </sheetView>
  </sheetViews>
  <sheetFormatPr defaultRowHeight="14.5" x14ac:dyDescent="0.35"/>
  <sheetData>
    <row r="1" spans="1:26" x14ac:dyDescent="0.35">
      <c r="A1" s="9" t="s">
        <v>0</v>
      </c>
      <c r="B1" s="12">
        <v>2.5000000000000001E-2</v>
      </c>
    </row>
    <row r="2" spans="1:26" x14ac:dyDescent="0.35">
      <c r="A2" s="11" t="s">
        <v>1</v>
      </c>
      <c r="B2" s="12">
        <v>0.01</v>
      </c>
    </row>
    <row r="3" spans="1:26" x14ac:dyDescent="0.35">
      <c r="A3" s="13" t="s">
        <v>2</v>
      </c>
      <c r="B3" s="12">
        <v>5</v>
      </c>
    </row>
    <row r="4" spans="1:26" ht="15" thickBot="1" x14ac:dyDescent="0.4">
      <c r="A4" s="14" t="s">
        <v>3</v>
      </c>
      <c r="B4" s="15">
        <f>B3*(B3-1)</f>
        <v>20</v>
      </c>
      <c r="D4" s="16" t="s">
        <v>4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</row>
    <row r="5" spans="1:26" x14ac:dyDescent="0.35"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13</v>
      </c>
      <c r="Q5">
        <v>14</v>
      </c>
      <c r="R5">
        <v>15</v>
      </c>
      <c r="S5">
        <v>16</v>
      </c>
      <c r="T5">
        <v>17</v>
      </c>
      <c r="U5">
        <v>18</v>
      </c>
      <c r="V5">
        <v>19</v>
      </c>
      <c r="W5">
        <v>20</v>
      </c>
      <c r="X5" t="s">
        <v>5</v>
      </c>
    </row>
    <row r="6" spans="1:26" x14ac:dyDescent="0.35">
      <c r="B6" s="17" t="s">
        <v>6</v>
      </c>
      <c r="C6">
        <v>1</v>
      </c>
      <c r="D6">
        <f>(FACT(D$5)/(FACT($C6)*FACT(D$5-$C6)))*($B$1^$C6)*(1-$B$1)^(D$5-$C6)</f>
        <v>2.5000000000000001E-2</v>
      </c>
      <c r="E6">
        <f>(FACT(E$5)/(FACT($C6)*FACT(E$5-$C6)))*($B$1^$C6)*(1-$B$1)^(E$5-$C6)</f>
        <v>4.8750000000000002E-2</v>
      </c>
      <c r="F6">
        <f>(FACT($F$5)/(FACT(C6)*FACT($F$5-C6)))*($B$1^C6)*(1-$B$1)^($F$5-C6)</f>
        <v>7.129687500000001E-2</v>
      </c>
      <c r="G6">
        <f>(FACT($G$5)/(FACT(C6)*FACT($G$5-C6)))*($B$1^C6)*(1-$B$1)^($G$5-C6)</f>
        <v>9.2685937499999996E-2</v>
      </c>
      <c r="H6">
        <f>(FACT(H$5)/(FACT($C6)*FACT(H$5-$C6)))*($B$1^$C6)*(1-$B$1)^(H$5-$C6)</f>
        <v>0.11296098632812498</v>
      </c>
      <c r="I6">
        <f>(FACT(I$5)/(FACT($C6)*FACT(I$5-$C6)))*($B$1^$C6)*(1-$B$1)^(I$5-$C6)</f>
        <v>0.13216435400390625</v>
      </c>
      <c r="J6">
        <f>(FACT(J$5)/(FACT($C6)*FACT(J$5-$C6)))*($B$1^$C6)*(1-$B$1)^(J$5-$C6)</f>
        <v>0.15033695267944333</v>
      </c>
      <c r="K6">
        <f>(FACT(K$5)/(FACT($C6)*FACT(K$5-$C6)))*($B$1^$C6)*(1-$B$1)^(K$5-$C6)</f>
        <v>0.16751831869995115</v>
      </c>
      <c r="L6">
        <f>(FACT(L$5)/(FACT($C6)*FACT(L$5-$C6)))*($B$1^$C6)*(1-$B$1)^(L$5-$C6)</f>
        <v>0.1837466558240089</v>
      </c>
      <c r="M6">
        <f>(FACT(M$5)/(FACT($C6)*FACT(M$5-$C6)))*($B$1^$C6)*(1-$B$1)^(M$5-$C6)</f>
        <v>0.19905887714267631</v>
      </c>
      <c r="N6">
        <f>(FACT(N$5)/(FACT($C6)*FACT(N$5-$C6)))*($B$1^$C6)*(1-$B$1)^(N$5-$C6)</f>
        <v>0.21349064573552035</v>
      </c>
      <c r="O6">
        <f>(FACT(O$5)/(FACT($C6)*FACT(O$5-$C6)))*($B$1^$C6)*(1-$B$1)^(O$5-$C6)</f>
        <v>0.227076414100508</v>
      </c>
      <c r="P6">
        <f>(FACT(P$5)/(FACT($C6)*FACT(P$5-$C6)))*($B$1^$C6)*(1-$B$1)^(P$5-$C6)</f>
        <v>0.23984946239366156</v>
      </c>
      <c r="Q6">
        <f>(FACT(Q$5)/(FACT($C6)*FACT(Q$5-$C6)))*($B$1^$C6)*(1-$B$1)^(Q$5-$C6)</f>
        <v>0.25184193551334461</v>
      </c>
      <c r="R6">
        <f>(FACT(R$5)/(FACT($C6)*FACT(R$5-$C6)))*($B$1^$C6)*(1-$B$1)^(R$5-$C6)</f>
        <v>0.26308487906304751</v>
      </c>
      <c r="S6">
        <f>(FACT(S$5)/(FACT($C6)*FACT(S$5-$C6)))*($B$1^$C6)*(1-$B$1)^(S$5-$C6)</f>
        <v>0.27360827422556938</v>
      </c>
      <c r="T6">
        <f>(FACT(T$5)/(FACT($C6)*FACT(T$5-$C6)))*($B$1^$C6)*(1-$B$1)^(T$5-$C6)</f>
        <v>0.28344107158055082</v>
      </c>
      <c r="U6">
        <f>(FACT(U$5)/(FACT($C6)*FACT(U$5-$C6)))*($B$1^$C6)*(1-$B$1)^(U$5-$C6)</f>
        <v>0.2926112238963921</v>
      </c>
      <c r="V6">
        <f>(FACT(V$5)/(FACT($C6)*FACT(V$5-$C6)))*($B$1^$C6)*(1-$B$1)^(V$5-$C6)</f>
        <v>0.30114571792670358</v>
      </c>
      <c r="W6">
        <f>(FACT(W$5)/(FACT($C6)*FACT(W$5-$C6)))*($B$1^$C6)*(1-$B$1)^(W$5-$C6)</f>
        <v>0.30907060524056418</v>
      </c>
      <c r="X6">
        <f>C6-1</f>
        <v>0</v>
      </c>
      <c r="Z6">
        <v>1</v>
      </c>
    </row>
    <row r="7" spans="1:26" x14ac:dyDescent="0.35">
      <c r="B7" s="17"/>
      <c r="C7">
        <v>2</v>
      </c>
      <c r="E7" s="18">
        <f>(FACT(E$5)/(FACT($C7)*FACT(E$5-$C7)))*($B$1^$C7)*(1-$B$1)^(E$5-$C7)</f>
        <v>6.2500000000000012E-4</v>
      </c>
      <c r="F7" s="18">
        <f>(FACT($F$5)/(FACT(C7)*FACT($F$5-C7)))*($B$1^C7)*(1-$B$1)^($F$5-C7)</f>
        <v>1.8281250000000003E-3</v>
      </c>
      <c r="G7" s="18">
        <f>(FACT($G$5)/(FACT(C7)*FACT($G$5-C7)))*($B$1^C7)*(1-$B$1)^($G$5-C7)</f>
        <v>3.5648437500000003E-3</v>
      </c>
      <c r="H7" s="18">
        <f>(FACT(H$5)/(FACT($C7)*FACT(H$5-$C7)))*($B$1^$C7)*(1-$B$1)^(H$5-$C7)</f>
        <v>5.7928710937500006E-3</v>
      </c>
      <c r="I7" s="18">
        <f>(FACT(I$5)/(FACT($C7)*FACT(I$5-$C7)))*($B$1^$C7)*(1-$B$1)^(I$5-$C7)</f>
        <v>8.4720739746093759E-3</v>
      </c>
      <c r="J7">
        <f>(FACT(J$5)/(FACT($C7)*FACT(J$5-$C7)))*($B$1^$C7)*(1-$B$1)^(J$5-$C7)</f>
        <v>1.1564380975341798E-2</v>
      </c>
      <c r="K7">
        <f>(FACT(K$5)/(FACT($C7)*FACT(K$5-$C7)))*($B$1^$C7)*(1-$B$1)^(K$5-$C7)</f>
        <v>1.5033695267944335E-2</v>
      </c>
      <c r="L7">
        <f>(FACT(L$5)/(FACT($C7)*FACT(L$5-$C7)))*($B$1^$C7)*(1-$B$1)^(L$5-$C7)</f>
        <v>1.8845810853744507E-2</v>
      </c>
      <c r="M7">
        <f>(FACT(M$5)/(FACT($C7)*FACT(M$5-$C7)))*($B$1^$C7)*(1-$B$1)^(M$5-$C7)</f>
        <v>2.2968331978001116E-2</v>
      </c>
      <c r="N7">
        <f>(FACT(N$5)/(FACT($C7)*FACT(N$5-$C7)))*($B$1^$C7)*(1-$B$1)^(N$5-$C7)</f>
        <v>2.7370595607117999E-2</v>
      </c>
      <c r="O7">
        <f>(FACT(O$5)/(FACT($C7)*FACT(O$5-$C7)))*($B$1^$C7)*(1-$B$1)^(O$5-$C7)</f>
        <v>3.2023596860328053E-2</v>
      </c>
      <c r="P7">
        <f>(FACT(P$5)/(FACT($C7)*FACT(P$5-$C7)))*($B$1^$C7)*(1-$B$1)^(P$5-$C7)</f>
        <v>3.6899917291332553E-2</v>
      </c>
      <c r="Q7">
        <f>(FACT(Q$5)/(FACT($C7)*FACT(Q$5-$C7)))*($B$1^$C7)*(1-$B$1)^(Q$5-$C7)</f>
        <v>4.1973655918890775E-2</v>
      </c>
      <c r="R7">
        <f>(FACT(R$5)/(FACT($C7)*FACT(R$5-$C7)))*($B$1^$C7)*(1-$B$1)^(R$5-$C7)</f>
        <v>4.7220362908752124E-2</v>
      </c>
      <c r="S7">
        <f>(FACT(S$5)/(FACT($C7)*FACT(S$5-$C7)))*($B$1^$C7)*(1-$B$1)^(S$5-$C7)</f>
        <v>5.2616975812609504E-2</v>
      </c>
      <c r="T7">
        <f>(FACT(T$5)/(FACT($C7)*FACT(T$5-$C7)))*($B$1^$C7)*(1-$B$1)^(T$5-$C7)</f>
        <v>5.8141758272933497E-2</v>
      </c>
      <c r="U7">
        <f>(FACT(U$5)/(FACT($C7)*FACT(U$5-$C7)))*($B$1^$C7)*(1-$B$1)^(U$5-$C7)</f>
        <v>6.3774241105623936E-2</v>
      </c>
      <c r="V7">
        <f>(FACT(V$5)/(FACT($C7)*FACT(V$5-$C7)))*($B$1^$C7)*(1-$B$1)^(V$5-$C7)</f>
        <v>6.9495165675393142E-2</v>
      </c>
      <c r="W7">
        <f>(FACT(W$5)/(FACT($C7)*FACT(W$5-$C7)))*($B$1^$C7)*(1-$B$1)^(W$5-$C7)</f>
        <v>7.5286429481675896E-2</v>
      </c>
      <c r="X7">
        <f>C7-1</f>
        <v>1</v>
      </c>
      <c r="Z7">
        <v>1</v>
      </c>
    </row>
    <row r="8" spans="1:26" x14ac:dyDescent="0.35">
      <c r="B8" s="17"/>
      <c r="C8">
        <v>3</v>
      </c>
      <c r="F8" s="18">
        <f>(FACT($F$5)/(FACT(C8)*FACT($F$5-C8)))*($B$1^C8)*(1-$B$1)^($F$5-C8)</f>
        <v>1.5625000000000004E-5</v>
      </c>
      <c r="G8" s="18">
        <f>(FACT($G$5)/(FACT(C8)*FACT($G$5-C8)))*($B$1^C8)*(1-$B$1)^($G$5-C8)</f>
        <v>6.0937500000000011E-5</v>
      </c>
      <c r="H8" s="18">
        <f>(FACT(H$5)/(FACT($C8)*FACT(H$5-$C8)))*($B$1^$C8)*(1-$B$1)^(H$5-$C8)</f>
        <v>1.4853515625000001E-4</v>
      </c>
      <c r="I8" s="18">
        <f>(FACT(I$5)/(FACT($C8)*FACT(I$5-$C8)))*($B$1^$C8)*(1-$B$1)^(I$5-$C8)</f>
        <v>2.8964355468750005E-4</v>
      </c>
      <c r="J8" s="18">
        <f>(FACT(J$5)/(FACT($C8)*FACT(J$5-$C8)))*($B$1^$C8)*(1-$B$1)^(J$5-$C8)</f>
        <v>4.9420431518554697E-4</v>
      </c>
      <c r="K8" s="18">
        <f>(FACT(K$5)/(FACT($C8)*FACT(K$5-$C8)))*($B$1^$C8)*(1-$B$1)^(K$5-$C8)</f>
        <v>7.7095873168945325E-4</v>
      </c>
      <c r="L8" s="18">
        <f>(FACT(L$5)/(FACT($C8)*FACT(L$5-$C8)))*($B$1^$C8)*(1-$B$1)^(L$5-$C8)</f>
        <v>1.1275271450958252E-3</v>
      </c>
      <c r="M8" s="18">
        <f>(FACT(M$5)/(FACT($C8)*FACT(M$5-$C8)))*($B$1^$C8)*(1-$B$1)^(M$5-$C8)</f>
        <v>1.5704842378120422E-3</v>
      </c>
      <c r="N8" s="18">
        <f>(FACT(N$5)/(FACT($C8)*FACT(N$5-$C8)))*($B$1^$C8)*(1-$B$1)^(N$5-$C8)</f>
        <v>2.1054304313167689E-3</v>
      </c>
      <c r="O8" s="18">
        <f>(FACT(O$5)/(FACT($C8)*FACT(O$5-$C8)))*($B$1^$C8)*(1-$B$1)^(O$5-$C8)</f>
        <v>2.7370595607117999E-3</v>
      </c>
      <c r="P8" s="18">
        <f>(FACT(P$5)/(FACT($C8)*FACT(P$5-$C8)))*($B$1^$C8)*(1-$B$1)^(P$5-$C8)</f>
        <v>3.4692229932022063E-3</v>
      </c>
      <c r="Q8" s="18">
        <f>(FACT(Q$5)/(FACT($C8)*FACT(Q$5-$C8)))*($B$1^$C8)*(1-$B$1)^(Q$5-$C8)</f>
        <v>4.3049903506554646E-3</v>
      </c>
      <c r="R8" s="18">
        <f>(FACT(R$5)/(FACT($C8)*FACT(R$5-$C8)))*($B$1^$C8)*(1-$B$1)^(R$5-$C8)</f>
        <v>5.2467069898613477E-3</v>
      </c>
      <c r="S8" s="18">
        <f>(FACT(S$5)/(FACT($C8)*FACT(S$5-$C8)))*($B$1^$C8)*(1-$B$1)^(S$5-$C8)</f>
        <v>6.2960483878336171E-3</v>
      </c>
      <c r="T8" s="18">
        <f>(FACT(T$5)/(FACT($C8)*FACT(T$5-$C8)))*($B$1^$C8)*(1-$B$1)^(T$5-$C8)</f>
        <v>7.4540715734530139E-3</v>
      </c>
      <c r="U8" s="18">
        <f>(FACT(U$5)/(FACT($C8)*FACT(U$5-$C8)))*($B$1^$C8)*(1-$B$1)^(U$5-$C8)</f>
        <v>8.7212637409400245E-3</v>
      </c>
      <c r="V8">
        <f>(FACT(V$5)/(FACT($C8)*FACT(V$5-$C8)))*($B$1^$C8)*(1-$B$1)^(V$5-$C8)</f>
        <v>1.0097588175057124E-2</v>
      </c>
      <c r="W8">
        <f>(FACT(W$5)/(FACT($C8)*FACT(W$5-$C8)))*($B$1^$C8)*(1-$B$1)^(W$5-$C8)</f>
        <v>1.1582527612565525E-2</v>
      </c>
      <c r="X8">
        <f>C8-1</f>
        <v>2</v>
      </c>
      <c r="Z8">
        <v>1</v>
      </c>
    </row>
    <row r="9" spans="1:26" x14ac:dyDescent="0.35">
      <c r="B9" s="17"/>
      <c r="C9">
        <v>4</v>
      </c>
      <c r="G9" s="18">
        <f>(FACT($G$5)/(FACT(C9)*FACT($G$5-C9)))*($B$1^C9)*(1-$B$1)^($G$5-C9)</f>
        <v>3.9062500000000018E-7</v>
      </c>
      <c r="H9" s="18">
        <f>(FACT(H$5)/(FACT($C9)*FACT(H$5-$C9)))*($B$1^$C9)*(1-$B$1)^(H$5-$C9)</f>
        <v>1.9042968750000008E-6</v>
      </c>
      <c r="I9" s="18">
        <f>(FACT(I$5)/(FACT($C9)*FACT(I$5-$C9)))*($B$1^$C9)*(1-$B$1)^(I$5-$C9)</f>
        <v>5.5700683593750022E-6</v>
      </c>
      <c r="J9" s="18">
        <f>(FACT(J$5)/(FACT($C9)*FACT(J$5-$C9)))*($B$1^$C9)*(1-$B$1)^(J$5-$C9)</f>
        <v>1.2671905517578129E-5</v>
      </c>
      <c r="K9" s="18">
        <f>(FACT(K$5)/(FACT($C9)*FACT(K$5-$C9)))*($B$1^$C9)*(1-$B$1)^(K$5-$C9)</f>
        <v>2.4710215759277349E-5</v>
      </c>
      <c r="L9" s="18">
        <f>(FACT(L$5)/(FACT($C9)*FACT(L$5-$C9)))*($B$1^$C9)*(1-$B$1)^(L$5-$C9)</f>
        <v>4.336642865753175E-5</v>
      </c>
      <c r="M9" s="18">
        <f>(FACT(M$5)/(FACT($C9)*FACT(M$5-$C9)))*($B$1^$C9)*(1-$B$1)^(M$5-$C9)</f>
        <v>7.0470446568489091E-5</v>
      </c>
      <c r="N9" s="18">
        <f>(FACT(N$5)/(FACT($C9)*FACT(N$5-$C9)))*($B$1^$C9)*(1-$B$1)^(N$5-$C9)</f>
        <v>1.0797079134957793E-4</v>
      </c>
      <c r="O9" s="18">
        <f>(FACT(O$5)/(FACT($C9)*FACT(O$5-$C9)))*($B$1^$C9)*(1-$B$1)^(O$5-$C9)</f>
        <v>1.5790728234875773E-4</v>
      </c>
      <c r="P9" s="18">
        <f>(FACT(P$5)/(FACT($C9)*FACT(P$5-$C9)))*($B$1^$C9)*(1-$B$1)^(P$5-$C9)</f>
        <v>2.2238608930783381E-4</v>
      </c>
      <c r="Q9" s="18">
        <f>(FACT(Q$5)/(FACT($C9)*FACT(Q$5-$C9)))*($B$1^$C9)*(1-$B$1)^(Q$5-$C9)</f>
        <v>3.0355701190519312E-4</v>
      </c>
      <c r="R9" s="18">
        <f>(FACT(R$5)/(FACT($C9)*FACT(R$5-$C9)))*($B$1^$C9)*(1-$B$1)^(R$5-$C9)</f>
        <v>4.0359284537394991E-4</v>
      </c>
      <c r="S9" s="18">
        <f>(FACT(S$5)/(FACT($C9)*FACT(S$5-$C9)))*($B$1^$C9)*(1-$B$1)^(S$5-$C9)</f>
        <v>5.246706989861349E-4</v>
      </c>
      <c r="T9" s="18">
        <f>(FACT(T$5)/(FACT($C9)*FACT(T$5-$C9)))*($B$1^$C9)*(1-$B$1)^(T$5-$C9)</f>
        <v>6.6895514120732193E-4</v>
      </c>
      <c r="U9" s="18">
        <f>(FACT(U$5)/(FACT($C9)*FACT(U$5-$C9)))*($B$1^$C9)*(1-$B$1)^(U$5-$C9)</f>
        <v>8.3858305201346434E-4</v>
      </c>
      <c r="V9" s="18">
        <f>(FACT(V$5)/(FACT($C9)*FACT(V$5-$C9)))*($B$1^$C9)*(1-$B$1)^(V$5-$C9)</f>
        <v>1.0356500692366281E-3</v>
      </c>
      <c r="W9" s="18">
        <f>(FACT(W$5)/(FACT($C9)*FACT(W$5-$C9)))*($B$1^$C9)*(1-$B$1)^(W$5-$C9)</f>
        <v>1.2621985218821408E-3</v>
      </c>
      <c r="X9">
        <f>C9-1</f>
        <v>3</v>
      </c>
      <c r="Z9">
        <v>1</v>
      </c>
    </row>
    <row r="10" spans="1:26" x14ac:dyDescent="0.35">
      <c r="B10" s="17"/>
      <c r="C10">
        <v>5</v>
      </c>
      <c r="H10" s="18">
        <f>(FACT(H$5)/(FACT($C10)*FACT(H$5-$C10)))*($B$1^$C10)*(1-$B$1)^(H$5-$C10)</f>
        <v>9.7656250000000058E-9</v>
      </c>
      <c r="I10" s="18">
        <f>(FACT(I$5)/(FACT($C10)*FACT(I$5-$C10)))*($B$1^$C10)*(1-$B$1)^(I$5-$C10)</f>
        <v>5.7128906250000032E-8</v>
      </c>
      <c r="J10" s="18">
        <f>(FACT(J$5)/(FACT($C10)*FACT(J$5-$C10)))*($B$1^$C10)*(1-$B$1)^(J$5-$C10)</f>
        <v>1.9495239257812511E-7</v>
      </c>
      <c r="K10" s="18">
        <f>(FACT(K$5)/(FACT($C10)*FACT(K$5-$C10)))*($B$1^$C10)*(1-$B$1)^(K$5-$C10)</f>
        <v>5.0687622070312533E-7</v>
      </c>
      <c r="L10" s="18">
        <f>(FACT(L$5)/(FACT($C10)*FACT(L$5-$C10)))*($B$1^$C10)*(1-$B$1)^(L$5-$C10)</f>
        <v>1.111959709167481E-6</v>
      </c>
      <c r="M10" s="18">
        <f>(FACT(M$5)/(FACT($C10)*FACT(M$5-$C10)))*($B$1^$C10)*(1-$B$1)^(M$5-$C10)</f>
        <v>2.1683214328765879E-6</v>
      </c>
      <c r="N10" s="18">
        <f>(FACT(N$5)/(FACT($C10)*FACT(N$5-$C10)))*($B$1^$C10)*(1-$B$1)^(N$5-$C10)</f>
        <v>3.8758745612669E-6</v>
      </c>
      <c r="O10" s="18">
        <f>(FACT(O$5)/(FACT($C10)*FACT(O$5-$C10)))*($B$1^$C10)*(1-$B$1)^(O$5-$C10)</f>
        <v>6.4782474809746769E-6</v>
      </c>
      <c r="P10" s="18">
        <f>(FACT(P$5)/(FACT($C10)*FACT(P$5-$C10)))*($B$1^$C10)*(1-$B$1)^(P$5-$C10)</f>
        <v>1.0263973352669254E-5</v>
      </c>
      <c r="Q10" s="18">
        <f>(FACT(Q$5)/(FACT($C10)*FACT(Q$5-$C10)))*($B$1^$C10)*(1-$B$1)^(Q$5-$C10)</f>
        <v>1.5567026251548368E-5</v>
      </c>
      <c r="R10" s="18">
        <f>(FACT(R$5)/(FACT($C10)*FACT(R$5-$C10)))*($B$1^$C10)*(1-$B$1)^(R$5-$C10)</f>
        <v>2.2766775892889487E-5</v>
      </c>
      <c r="S10" s="18">
        <f>(FACT(S$5)/(FACT($C10)*FACT(S$5-$C10)))*($B$1^$C10)*(1-$B$1)^(S$5-$C10)</f>
        <v>3.2287427629915993E-5</v>
      </c>
      <c r="T10" s="18">
        <f>(FACT(T$5)/(FACT($C10)*FACT(T$5-$C10)))*($B$1^$C10)*(1-$B$1)^(T$5-$C10)</f>
        <v>4.4597009413821475E-5</v>
      </c>
      <c r="U10" s="18">
        <f>(FACT(U$5)/(FACT($C10)*FACT(U$5-$C10)))*($B$1^$C10)*(1-$B$1)^(U$5-$C10)</f>
        <v>6.0205962708658977E-5</v>
      </c>
      <c r="V10" s="18">
        <f>(FACT(V$5)/(FACT($C10)*FACT(V$5-$C10)))*($B$1^$C10)*(1-$B$1)^(V$5-$C10)</f>
        <v>7.9665389941279113E-5</v>
      </c>
      <c r="W10" s="18">
        <f>(FACT(W$5)/(FACT($C10)*FACT(W$5-$C10)))*($B$1^$C10)*(1-$B$1)^(W$5-$C10)</f>
        <v>1.0356500692366283E-4</v>
      </c>
      <c r="X10">
        <f>C10-1</f>
        <v>4</v>
      </c>
      <c r="Z10">
        <v>1</v>
      </c>
    </row>
    <row r="11" spans="1:26" x14ac:dyDescent="0.35">
      <c r="B11" s="19"/>
      <c r="C11">
        <v>6</v>
      </c>
      <c r="I11" s="18">
        <f>(FACT(I$5)/(FACT($C11)*FACT(I$5-$C11)))*($B$1^$C11)*(1-$B$1)^(I$5-$C11)</f>
        <v>2.4414062500000014E-10</v>
      </c>
      <c r="J11" s="18">
        <f>(FACT(J$5)/(FACT($C11)*FACT(J$5-$C11)))*($B$1^$C11)*(1-$B$1)^(J$5-$C11)</f>
        <v>1.666259765625001E-9</v>
      </c>
      <c r="K11" s="18">
        <f>(FACT(K$5)/(FACT($C11)*FACT(K$5-$C11)))*($B$1^$C11)*(1-$B$1)^(K$5-$C11)</f>
        <v>6.4984130859375034E-9</v>
      </c>
      <c r="L11" s="18">
        <f>(FACT(L$5)/(FACT($C11)*FACT(L$5-$C11)))*($B$1^$C11)*(1-$B$1)^(L$5-$C11)</f>
        <v>1.9007858276367198E-8</v>
      </c>
      <c r="M11" s="18">
        <f>(FACT(M$5)/(FACT($C11)*FACT(M$5-$C11)))*($B$1^$C11)*(1-$B$1)^(M$5-$C11)</f>
        <v>4.6331654548645041E-8</v>
      </c>
      <c r="N11" s="18">
        <f>(FACT(N$5)/(FACT($C11)*FACT(N$5-$C11)))*($B$1^$C11)*(1-$B$1)^(N$5-$C11)</f>
        <v>9.9381399006843616E-8</v>
      </c>
      <c r="O11" s="18">
        <f>(FACT(O$5)/(FACT($C11)*FACT(O$5-$C11)))*($B$1^$C11)*(1-$B$1)^(O$5-$C11)</f>
        <v>1.9379372806334503E-7</v>
      </c>
      <c r="P11" s="18">
        <f>(FACT(P$5)/(FACT($C11)*FACT(P$5-$C11)))*($B$1^$C11)*(1-$B$1)^(P$5-$C11)</f>
        <v>3.5090507188612831E-7</v>
      </c>
      <c r="Q11" s="18">
        <f>(FACT(Q$5)/(FACT($C11)*FACT(Q$5-$C11)))*($B$1^$C11)*(1-$B$1)^(Q$5-$C11)</f>
        <v>5.9873177890570645E-7</v>
      </c>
      <c r="R11" s="18">
        <f>(FACT(R$5)/(FACT($C11)*FACT(R$5-$C11)))*($B$1^$C11)*(1-$B$1)^(R$5-$C11)</f>
        <v>9.7293914072177301E-7</v>
      </c>
      <c r="S11" s="18">
        <f>(FACT(S$5)/(FACT($C11)*FACT(S$5-$C11)))*($B$1^$C11)*(1-$B$1)^(S$5-$C11)</f>
        <v>1.5177850595259658E-6</v>
      </c>
      <c r="T11" s="18">
        <f>(FACT(T$5)/(FACT($C11)*FACT(T$5-$C11)))*($B$1^$C11)*(1-$B$1)^(T$5-$C11)</f>
        <v>2.2870261237857161E-6</v>
      </c>
      <c r="U11" s="18">
        <f>(FACT(U$5)/(FACT($C11)*FACT(U$5-$C11)))*($B$1^$C11)*(1-$B$1)^(U$5-$C11)</f>
        <v>3.3447757060366104E-6</v>
      </c>
      <c r="V11" s="18">
        <f>(FACT(V$5)/(FACT($C11)*FACT(V$5-$C11)))*($B$1^$C11)*(1-$B$1)^(V$5-$C11)</f>
        <v>4.7663053811021695E-6</v>
      </c>
      <c r="W11" s="18">
        <f>(FACT(W$5)/(FACT($C11)*FACT(W$5-$C11)))*($B$1^$C11)*(1-$B$1)^(W$5-$C11)</f>
        <v>6.6387824951065927E-6</v>
      </c>
      <c r="X11">
        <f>C11-1</f>
        <v>5</v>
      </c>
      <c r="Z11">
        <v>1</v>
      </c>
    </row>
    <row r="12" spans="1:26" x14ac:dyDescent="0.35">
      <c r="B12" s="19"/>
      <c r="C12">
        <v>7</v>
      </c>
      <c r="J12" s="18">
        <f>(FACT(J$5)/(FACT($C12)*FACT(J$5-$C12)))*($B$1^$C12)*(1-$B$1)^(J$5-$C12)</f>
        <v>6.1035156250000046E-12</v>
      </c>
      <c r="K12" s="18">
        <f>(FACT(K$5)/(FACT($C12)*FACT(K$5-$C12)))*($B$1^$C12)*(1-$B$1)^(K$5-$C12)</f>
        <v>4.7607421875000035E-11</v>
      </c>
      <c r="L12" s="18">
        <f>(FACT(L$5)/(FACT($C12)*FACT(L$5-$C12)))*($B$1^$C12)*(1-$B$1)^(L$5-$C12)</f>
        <v>2.0887756347656264E-10</v>
      </c>
      <c r="M12" s="18">
        <f>(FACT(M$5)/(FACT($C12)*FACT(M$5-$C12)))*($B$1^$C12)*(1-$B$1)^(M$5-$C12)</f>
        <v>6.7885208129882861E-10</v>
      </c>
      <c r="N12" s="18">
        <f>(FACT(N$5)/(FACT($C12)*FACT(N$5-$C12)))*($B$1^$C12)*(1-$B$1)^(N$5-$C12)</f>
        <v>1.820172142982484E-9</v>
      </c>
      <c r="O12" s="18">
        <f>(FACT(O$5)/(FACT($C12)*FACT(O$5-$C12)))*($B$1^$C12)*(1-$B$1)^(O$5-$C12)</f>
        <v>4.2592028145790124E-9</v>
      </c>
      <c r="P12" s="18">
        <f>(FACT(P$5)/(FACT($C12)*FACT(P$5-$C12)))*($B$1^$C12)*(1-$B$1)^(P$5-$C12)</f>
        <v>8.9975659457981644E-9</v>
      </c>
      <c r="Q12" s="18">
        <f>(FACT(Q$5)/(FACT($C12)*FACT(Q$5-$C12)))*($B$1^$C12)*(1-$B$1)^(Q$5-$C12)</f>
        <v>1.7545253594306417E-8</v>
      </c>
      <c r="R12" s="18">
        <f>(FACT(R$5)/(FACT($C12)*FACT(R$5-$C12)))*($B$1^$C12)*(1-$B$1)^(R$5-$C12)</f>
        <v>3.2074916727091422E-8</v>
      </c>
      <c r="S12" s="18">
        <f>(FACT(S$5)/(FACT($C12)*FACT(S$5-$C12)))*($B$1^$C12)*(1-$B$1)^(S$5-$C12)</f>
        <v>5.5596522326958468E-8</v>
      </c>
      <c r="T12" s="18">
        <f>(FACT(T$5)/(FACT($C12)*FACT(T$5-$C12)))*($B$1^$C12)*(1-$B$1)^(T$5-$C12)</f>
        <v>9.215123575693365E-8</v>
      </c>
      <c r="U12" s="18">
        <f>(FACT(U$5)/(FACT($C12)*FACT(U$5-$C12)))*($B$1^$C12)*(1-$B$1)^(U$5-$C12)</f>
        <v>1.4702310795765322E-7</v>
      </c>
      <c r="V12" s="18">
        <f>(FACT(V$5)/(FACT($C12)*FACT(V$5-$C12)))*($B$1^$C12)*(1-$B$1)^(V$5-$C12)</f>
        <v>2.2696692290962718E-7</v>
      </c>
      <c r="W12" s="18">
        <f>(FACT(W$5)/(FACT($C12)*FACT(W$5-$C12)))*($B$1^$C12)*(1-$B$1)^(W$5-$C12)</f>
        <v>3.4045038436444071E-7</v>
      </c>
      <c r="X12">
        <f>C12-1</f>
        <v>6</v>
      </c>
      <c r="Z12">
        <v>2</v>
      </c>
    </row>
    <row r="13" spans="1:26" x14ac:dyDescent="0.35">
      <c r="B13" s="19"/>
      <c r="C13">
        <v>8</v>
      </c>
      <c r="K13" s="18">
        <f>(FACT(K$5)/(FACT($C13)*FACT(K$5-$C13)))*($B$1^$C13)*(1-$B$1)^(K$5-$C13)</f>
        <v>1.5258789062500013E-13</v>
      </c>
      <c r="L13" s="18">
        <f>(FACT(L$5)/(FACT($C13)*FACT(L$5-$C13)))*($B$1^$C13)*(1-$B$1)^(L$5-$C13)</f>
        <v>1.338958740234376E-12</v>
      </c>
      <c r="M13" s="18">
        <f>(FACT(M$5)/(FACT($C13)*FACT(M$5-$C13)))*($B$1^$C13)*(1-$B$1)^(M$5-$C13)</f>
        <v>6.5274238586425832E-12</v>
      </c>
      <c r="N13" s="18">
        <f>(FACT(N$5)/(FACT($C13)*FACT(N$5-$C13)))*($B$1^$C13)*(1-$B$1)^(N$5-$C13)</f>
        <v>2.3335540294647235E-11</v>
      </c>
      <c r="O13" s="18">
        <f>(FACT(O$5)/(FACT($C13)*FACT(O$5-$C13)))*($B$1^$C13)*(1-$B$1)^(O$5-$C13)</f>
        <v>6.8256455361843161E-11</v>
      </c>
      <c r="P13" s="18">
        <f>(FACT(P$5)/(FACT($C13)*FACT(P$5-$C13)))*($B$1^$C13)*(1-$B$1)^(P$5-$C13)</f>
        <v>1.7303011434227239E-10</v>
      </c>
      <c r="Q13" s="18">
        <f>(FACT(Q$5)/(FACT($C13)*FACT(Q$5-$C13)))*($B$1^$C13)*(1-$B$1)^(Q$5-$C13)</f>
        <v>3.9364351012866972E-10</v>
      </c>
      <c r="R13" s="18">
        <f>(FACT(R$5)/(FACT($C13)*FACT(R$5-$C13)))*($B$1^$C13)*(1-$B$1)^(R$5-$C13)</f>
        <v>8.2243376223311347E-10</v>
      </c>
      <c r="S13" s="18">
        <f>(FACT(S$5)/(FACT($C13)*FACT(S$5-$C13)))*($B$1^$C13)*(1-$B$1)^(S$5-$C13)</f>
        <v>1.6037458363545712E-9</v>
      </c>
      <c r="T13" s="18">
        <f>(FACT(T$5)/(FACT($C13)*FACT(T$5-$C13)))*($B$1^$C13)*(1-$B$1)^(T$5-$C13)</f>
        <v>2.9535652486196687E-9</v>
      </c>
      <c r="U13" s="18">
        <f>(FACT(U$5)/(FACT($C13)*FACT(U$5-$C13)))*($B$1^$C13)*(1-$B$1)^(U$5-$C13)</f>
        <v>5.1835070113275175E-9</v>
      </c>
      <c r="V13" s="18">
        <f>(FACT(V$5)/(FACT($C13)*FACT(V$5-$C13)))*($B$1^$C13)*(1-$B$1)^(V$5-$C13)</f>
        <v>8.7294970349856615E-9</v>
      </c>
      <c r="W13" s="18">
        <f>(FACT(W$5)/(FACT($C13)*FACT(W$5-$C13)))*($B$1^$C13)*(1-$B$1)^(W$5-$C13)</f>
        <v>1.4185432681851699E-8</v>
      </c>
      <c r="X13">
        <f>C13-1</f>
        <v>7</v>
      </c>
      <c r="Z13">
        <v>2</v>
      </c>
    </row>
    <row r="14" spans="1:26" x14ac:dyDescent="0.35">
      <c r="B14" s="19"/>
      <c r="C14">
        <v>9</v>
      </c>
      <c r="L14" s="18">
        <f>(FACT(L$5)/(FACT($C14)*FACT(L$5-$C14)))*($B$1^$C14)*(1-$B$1)^(L$5-$C14)</f>
        <v>3.8146972656250034E-15</v>
      </c>
      <c r="M14" s="18">
        <f>(FACT(M$5)/(FACT($C14)*FACT(M$5-$C14)))*($B$1^$C14)*(1-$B$1)^(M$5-$C14)</f>
        <v>3.719329833984378E-14</v>
      </c>
      <c r="N14" s="18">
        <f>(FACT(N$5)/(FACT($C14)*FACT(N$5-$C14)))*($B$1^$C14)*(1-$B$1)^(N$5-$C14)</f>
        <v>1.9944906234741228E-13</v>
      </c>
      <c r="O14" s="18">
        <f>(FACT(O$5)/(FACT($C14)*FACT(O$5-$C14)))*($B$1^$C14)*(1-$B$1)^(O$5-$C14)</f>
        <v>7.778513431549079E-13</v>
      </c>
      <c r="P14" s="18">
        <f>(FACT(P$5)/(FACT($C14)*FACT(P$5-$C14)))*($B$1^$C14)*(1-$B$1)^(P$5-$C14)</f>
        <v>2.4648164436221143E-12</v>
      </c>
      <c r="Q14" s="18">
        <f>(FACT(Q$5)/(FACT($C14)*FACT(Q$5-$C14)))*($B$1^$C14)*(1-$B$1)^(Q$5-$C14)</f>
        <v>6.7289488910883718E-12</v>
      </c>
      <c r="R14" s="18">
        <f>(FACT(R$5)/(FACT($C14)*FACT(R$5-$C14)))*($B$1^$C14)*(1-$B$1)^(R$5-$C14)</f>
        <v>1.6401812922027906E-11</v>
      </c>
      <c r="S14" s="18">
        <f>(FACT(S$5)/(FACT($C14)*FACT(S$5-$C14)))*($B$1^$C14)*(1-$B$1)^(S$5-$C14)</f>
        <v>3.6552611654805046E-11</v>
      </c>
      <c r="T14" s="18">
        <f>(FACT(T$5)/(FACT($C14)*FACT(T$5-$C14)))*($B$1^$C14)*(1-$B$1)^(T$5-$C14)</f>
        <v>7.5732442272299205E-11</v>
      </c>
      <c r="U14" s="18">
        <f>(FACT(U$5)/(FACT($C14)*FACT(U$5-$C14)))*($B$1^$C14)*(1-$B$1)^(U$5-$C14)</f>
        <v>1.4767826243098345E-10</v>
      </c>
      <c r="V14" s="18">
        <f>(FACT(V$5)/(FACT($C14)*FACT(V$5-$C14)))*($B$1^$C14)*(1-$B$1)^(V$5-$C14)</f>
        <v>2.7357398115339678E-10</v>
      </c>
      <c r="W14" s="18">
        <f>(FACT(W$5)/(FACT($C14)*FACT(W$5-$C14)))*($B$1^$C14)*(1-$B$1)^(W$5-$C14)</f>
        <v>4.8497205749920337E-10</v>
      </c>
      <c r="X14">
        <f>C14-1</f>
        <v>8</v>
      </c>
      <c r="Z14">
        <v>2</v>
      </c>
    </row>
    <row r="15" spans="1:26" x14ac:dyDescent="0.35">
      <c r="B15" s="19"/>
      <c r="C15">
        <v>10</v>
      </c>
      <c r="M15" s="18">
        <f>(FACT(M$5)/(FACT($C15)*FACT(M$5-$C15)))*($B$1^$C15)*(1-$B$1)^(M$5-$C15)</f>
        <v>9.5367431640625102E-17</v>
      </c>
      <c r="N15" s="18">
        <f>(FACT(N$5)/(FACT($C15)*FACT(N$5-$C15)))*($B$1^$C15)*(1-$B$1)^(N$5-$C15)</f>
        <v>1.0228157043457043E-15</v>
      </c>
      <c r="O15" s="18">
        <f>(FACT(O$5)/(FACT($C15)*FACT(O$5-$C15)))*($B$1^$C15)*(1-$B$1)^(O$5-$C15)</f>
        <v>5.9834718704223694E-15</v>
      </c>
      <c r="P15" s="18">
        <f>(FACT(P$5)/(FACT($C15)*FACT(P$5-$C15)))*($B$1^$C15)*(1-$B$1)^(P$5-$C15)</f>
        <v>2.5280168652534509E-14</v>
      </c>
      <c r="Q15" s="18">
        <f>(FACT(Q$5)/(FACT($C15)*FACT(Q$5-$C15)))*($B$1^$C15)*(1-$B$1)^(Q$5-$C15)</f>
        <v>8.6268575526774017E-14</v>
      </c>
      <c r="R15" s="18">
        <f>(FACT(R$5)/(FACT($C15)*FACT(R$5-$C15)))*($B$1^$C15)*(1-$B$1)^(R$5-$C15)</f>
        <v>2.5233558341581399E-13</v>
      </c>
      <c r="S15" s="18">
        <f>(FACT(S$5)/(FACT($C15)*FACT(S$5-$C15)))*($B$1^$C15)*(1-$B$1)^(S$5-$C15)</f>
        <v>6.5607251688111636E-13</v>
      </c>
      <c r="T15" s="18">
        <f>(FACT(T$5)/(FACT($C15)*FACT(T$5-$C15)))*($B$1^$C15)*(1-$B$1)^(T$5-$C15)</f>
        <v>1.5534859953292146E-12</v>
      </c>
      <c r="U15" s="18">
        <f>(FACT(U$5)/(FACT($C15)*FACT(U$5-$C15)))*($B$1^$C15)*(1-$B$1)^(U$5-$C15)</f>
        <v>3.4079599022534644E-12</v>
      </c>
      <c r="V15" s="18">
        <f>(FACT(V$5)/(FACT($C15)*FACT(V$5-$C15)))*($B$1^$C15)*(1-$B$1)^(V$5-$C15)</f>
        <v>7.014717465471715E-12</v>
      </c>
      <c r="W15" s="18">
        <f>(FACT(W$5)/(FACT($C15)*FACT(W$5-$C15)))*($B$1^$C15)*(1-$B$1)^(W$5-$C15)</f>
        <v>1.3678699057669843E-11</v>
      </c>
      <c r="X15">
        <f>C15-1</f>
        <v>9</v>
      </c>
      <c r="Z15">
        <v>2</v>
      </c>
    </row>
    <row r="16" spans="1:26" x14ac:dyDescent="0.35">
      <c r="B16" s="19"/>
      <c r="C16">
        <v>11</v>
      </c>
      <c r="N16" s="18">
        <f>(FACT(N$5)/(FACT($C16)*FACT(N$5-$C16)))*($B$1^$C16)*(1-$B$1)^(N$5-$C16)</f>
        <v>2.3841857910156276E-18</v>
      </c>
      <c r="O16" s="18">
        <f>(FACT(O$5)/(FACT($C16)*FACT(O$5-$C16)))*($B$1^$C16)*(1-$B$1)^(O$5-$C16)</f>
        <v>2.7894973754882839E-17</v>
      </c>
      <c r="P16" s="18">
        <f>(FACT(P$5)/(FACT($C16)*FACT(P$5-$C16)))*($B$1^$C16)*(1-$B$1)^(P$5-$C16)</f>
        <v>1.7678439617157E-16</v>
      </c>
      <c r="Q16" s="18">
        <f>(FACT(Q$5)/(FACT($C16)*FACT(Q$5-$C16)))*($B$1^$C16)*(1-$B$1)^(Q$5-$C16)</f>
        <v>8.0436900258064355E-16</v>
      </c>
      <c r="R16" s="18">
        <f>(FACT(R$5)/(FACT($C16)*FACT(R$5-$C16)))*($B$1^$C16)*(1-$B$1)^(R$5-$C16)</f>
        <v>2.9409741656854777E-15</v>
      </c>
      <c r="S16" s="18">
        <f>(FACT(S$5)/(FACT($C16)*FACT(S$5-$C16)))*($B$1^$C16)*(1-$B$1)^(S$5-$C16)</f>
        <v>9.1758393969386893E-15</v>
      </c>
      <c r="T16" s="18">
        <f>(FACT(T$5)/(FACT($C16)*FACT(T$5-$C16)))*($B$1^$C16)*(1-$B$1)^(T$5-$C16)</f>
        <v>2.5348256334043127E-14</v>
      </c>
      <c r="U16" s="18">
        <f>(FACT(U$5)/(FACT($C16)*FACT(U$5-$C16)))*($B$1^$C16)*(1-$B$1)^(U$5-$C16)</f>
        <v>6.3551699808922416E-14</v>
      </c>
      <c r="V16" s="18">
        <f>(FACT(V$5)/(FACT($C16)*FACT(V$5-$C16)))*($B$1^$C16)*(1-$B$1)^(V$5-$C16)</f>
        <v>1.4716190487003597E-13</v>
      </c>
      <c r="W16" s="18">
        <f>(FACT(W$5)/(FACT($C16)*FACT(W$5-$C16)))*($B$1^$C16)*(1-$B$1)^(W$5-$C16)</f>
        <v>3.1885079388507798E-13</v>
      </c>
      <c r="X16">
        <f>C16-1</f>
        <v>10</v>
      </c>
      <c r="Z16">
        <v>2</v>
      </c>
    </row>
    <row r="17" spans="2:26" x14ac:dyDescent="0.35">
      <c r="B17" s="19"/>
      <c r="C17">
        <v>12</v>
      </c>
      <c r="O17" s="18">
        <f>(FACT(O$5)/(FACT($C17)*FACT(O$5-$C17)))*($B$1^$C17)*(1-$B$1)^(O$5-$C17)</f>
        <v>5.9604644775390708E-20</v>
      </c>
      <c r="P17" s="18">
        <f>(FACT(P$5)/(FACT($C17)*FACT(P$5-$C17)))*($B$1^$C17)*(1-$B$1)^(P$5-$C17)</f>
        <v>7.5548887252807718E-19</v>
      </c>
      <c r="Q17" s="18">
        <f>(FACT(Q$5)/(FACT($C17)*FACT(Q$5-$C17)))*($B$1^$C17)*(1-$B$1)^(Q$5-$C17)</f>
        <v>5.1562115550041264E-18</v>
      </c>
      <c r="R17" s="18">
        <f>(FACT(R$5)/(FACT($C17)*FACT(R$5-$C17)))*($B$1^$C17)*(1-$B$1)^(R$5-$C17)</f>
        <v>2.5136531330645117E-17</v>
      </c>
      <c r="S17" s="18">
        <f>(FACT(S$5)/(FACT($C17)*FACT(S$5-$C17)))*($B$1^$C17)*(1-$B$1)^(S$5-$C17)</f>
        <v>9.8032472189515957E-17</v>
      </c>
      <c r="T17" s="18">
        <f>(FACT(T$5)/(FACT($C17)*FACT(T$5-$C17)))*($B$1^$C17)*(1-$B$1)^(T$5-$C17)</f>
        <v>3.2497764530824541E-16</v>
      </c>
      <c r="U17" s="18">
        <f>(FACT(U$5)/(FACT($C17)*FACT(U$5-$C17)))*($B$1^$C17)*(1-$B$1)^(U$5-$C17)</f>
        <v>9.5055961252661763E-16</v>
      </c>
      <c r="V17" s="18">
        <f>(FACT(V$5)/(FACT($C17)*FACT(V$5-$C17)))*($B$1^$C17)*(1-$B$1)^(V$5-$C17)</f>
        <v>2.5155881174365131E-15</v>
      </c>
      <c r="W17" s="18">
        <f>(FACT(W$5)/(FACT($C17)*FACT(W$5-$C17)))*($B$1^$C17)*(1-$B$1)^(W$5-$C17)</f>
        <v>6.1317460362515004E-15</v>
      </c>
      <c r="X17">
        <f>C17-1</f>
        <v>11</v>
      </c>
      <c r="Z17">
        <v>2</v>
      </c>
    </row>
    <row r="18" spans="2:26" x14ac:dyDescent="0.35">
      <c r="B18" s="19"/>
      <c r="C18">
        <v>13</v>
      </c>
      <c r="P18" s="18">
        <f>(FACT(P$5)/(FACT($C18)*FACT(P$5-$C18)))*($B$1^$C18)*(1-$B$1)^(P$5-$C18)</f>
        <v>1.4901161193847677E-21</v>
      </c>
      <c r="Q18" s="18">
        <f>(FACT(Q$5)/(FACT($C18)*FACT(Q$5-$C18)))*($B$1^$C18)*(1-$B$1)^(Q$5-$C18)</f>
        <v>2.0340085029602077E-20</v>
      </c>
      <c r="R18" s="18">
        <f>(FACT(R$5)/(FACT($C18)*FACT(R$5-$C18)))*($B$1^$C18)*(1-$B$1)^(R$5-$C18)</f>
        <v>1.4873687177896521E-19</v>
      </c>
      <c r="S18" s="18">
        <f>(FACT(S$5)/(FACT($C18)*FACT(S$5-$C18)))*($B$1^$C18)*(1-$B$1)^(S$5-$C18)</f>
        <v>7.7343173325061903E-19</v>
      </c>
      <c r="T18" s="18">
        <f>(FACT(T$5)/(FACT($C18)*FACT(T$5-$C18)))*($B$1^$C18)*(1-$B$1)^(T$5-$C18)</f>
        <v>3.2049077446572522E-18</v>
      </c>
      <c r="U18" s="18">
        <f>(FACT(U$5)/(FACT($C18)*FACT(U$5-$C18)))*($B$1^$C18)*(1-$B$1)^(U$5-$C18)</f>
        <v>1.1249226183746956E-17</v>
      </c>
      <c r="V18" s="18">
        <f>(FACT(V$5)/(FACT($C18)*FACT(V$5-$C18)))*($B$1^$C18)*(1-$B$1)^(V$5-$C18)</f>
        <v>3.4731985842318723E-17</v>
      </c>
      <c r="W18" s="18">
        <f>(FACT(W$5)/(FACT($C18)*FACT(W$5-$C18)))*($B$1^$C18)*(1-$B$1)^(W$5-$C18)</f>
        <v>9.6753389132173576E-17</v>
      </c>
      <c r="X18">
        <f>C18-1</f>
        <v>12</v>
      </c>
      <c r="Z18">
        <v>2</v>
      </c>
    </row>
    <row r="19" spans="2:26" x14ac:dyDescent="0.35">
      <c r="B19" s="19"/>
      <c r="C19">
        <v>14</v>
      </c>
      <c r="Q19" s="18">
        <f>(FACT(Q$5)/(FACT($C19)*FACT(Q$5-$C19)))*($B$1^$C19)*(1-$B$1)^(Q$5-$C19)</f>
        <v>3.7252902984619193E-23</v>
      </c>
      <c r="R19" s="18">
        <f>(FACT(R$5)/(FACT($C19)*FACT(R$5-$C19)))*($B$1^$C19)*(1-$B$1)^(R$5-$C19)</f>
        <v>5.4482370615005571E-22</v>
      </c>
      <c r="S19" s="18">
        <f>(FACT(S$5)/(FACT($C19)*FACT(S$5-$C19)))*($B$1^$C19)*(1-$B$1)^(S$5-$C19)</f>
        <v>4.2496249079704343E-21</v>
      </c>
      <c r="T19" s="18">
        <f>(FACT(T$5)/(FACT($C19)*FACT(T$5-$C19)))*($B$1^$C19)*(1-$B$1)^(T$5-$C19)</f>
        <v>2.3479177616536649E-20</v>
      </c>
      <c r="U19" s="18">
        <f>(FACT(U$5)/(FACT($C19)*FACT(U$5-$C19)))*($B$1^$C19)*(1-$B$1)^(U$5-$C19)</f>
        <v>1.0301489179255454E-19</v>
      </c>
      <c r="V19" s="18">
        <f>(FACT(V$5)/(FACT($C19)*FACT(V$5-$C19)))*($B$1^$C19)*(1-$B$1)^(V$5-$C19)</f>
        <v>3.8167017409141459E-19</v>
      </c>
      <c r="W19" s="18">
        <f>(FACT(W$5)/(FACT($C19)*FACT(W$5-$C19)))*($B$1^$C19)*(1-$B$1)^(W$5-$C19)</f>
        <v>1.2404280657970973E-18</v>
      </c>
      <c r="X19">
        <f>C19-1</f>
        <v>13</v>
      </c>
      <c r="Z19">
        <v>2</v>
      </c>
    </row>
    <row r="20" spans="2:26" x14ac:dyDescent="0.35">
      <c r="B20" s="19"/>
      <c r="C20">
        <v>15</v>
      </c>
      <c r="R20" s="18">
        <f>(FACT(R$5)/(FACT($C20)*FACT(R$5-$C20)))*($B$1^$C20)*(1-$B$1)^(R$5-$C20)</f>
        <v>9.3132257461548006E-25</v>
      </c>
      <c r="S20" s="18">
        <f>(FACT(S$5)/(FACT($C20)*FACT(S$5-$C20)))*($B$1^$C20)*(1-$B$1)^(S$5-$C20)</f>
        <v>1.4528632164001489E-23</v>
      </c>
      <c r="T20" s="18">
        <f>(FACT(T$5)/(FACT($C20)*FACT(T$5-$C20)))*($B$1^$C20)*(1-$B$1)^(T$5-$C20)</f>
        <v>1.2040603905916234E-22</v>
      </c>
      <c r="U20" s="18">
        <f>(FACT(U$5)/(FACT($C20)*FACT(U$5-$C20)))*($B$1^$C20)*(1-$B$1)^(U$5-$C20)</f>
        <v>7.0437532849609963E-22</v>
      </c>
      <c r="V20" s="18">
        <f>(FACT(V$5)/(FACT($C20)*FACT(V$5-$C20)))*($B$1^$C20)*(1-$B$1)^(V$5-$C20)</f>
        <v>3.2621382400975612E-21</v>
      </c>
      <c r="W20" s="18">
        <f>(FACT(W$5)/(FACT($C20)*FACT(W$5-$C20)))*($B$1^$C20)*(1-$B$1)^(W$5-$C20)</f>
        <v>1.2722339136380488E-20</v>
      </c>
      <c r="X20">
        <f>C20-1</f>
        <v>14</v>
      </c>
      <c r="Z20">
        <v>2</v>
      </c>
    </row>
    <row r="21" spans="2:26" x14ac:dyDescent="0.35">
      <c r="B21" s="19"/>
      <c r="C21">
        <v>16</v>
      </c>
      <c r="S21" s="18">
        <f>(FACT(S$5)/(FACT($C21)*FACT(S$5-$C21)))*($B$1^$C21)*(1-$B$1)^(S$5-$C21)</f>
        <v>2.3283064365387003E-26</v>
      </c>
      <c r="T21" s="18">
        <f>(FACT(T$5)/(FACT($C21)*FACT(T$5-$C21)))*($B$1^$C21)*(1-$B$1)^(T$5-$C21)</f>
        <v>3.8591679185628956E-25</v>
      </c>
      <c r="U21" s="18">
        <f>(FACT(U$5)/(FACT($C21)*FACT(U$5-$C21)))*($B$1^$C21)*(1-$B$1)^(U$5-$C21)</f>
        <v>3.3864198485389409E-24</v>
      </c>
      <c r="V21" s="18">
        <f>(FACT(V$5)/(FACT($C21)*FACT(V$5-$C21)))*($B$1^$C21)*(1-$B$1)^(V$5-$C21)</f>
        <v>2.0911142564727957E-23</v>
      </c>
      <c r="W21" s="18">
        <f>(FACT(W$5)/(FACT($C21)*FACT(W$5-$C21)))*($B$1^$C21)*(1-$B$1)^(W$5-$C21)</f>
        <v>1.0194182000304879E-22</v>
      </c>
      <c r="X21">
        <f>C21-1</f>
        <v>15</v>
      </c>
      <c r="Z21">
        <v>2</v>
      </c>
    </row>
    <row r="22" spans="2:26" x14ac:dyDescent="0.35">
      <c r="B22" s="19"/>
      <c r="C22">
        <v>17</v>
      </c>
      <c r="T22" s="18">
        <f>(FACT(T$5)/(FACT($C22)*FACT(T$5-$C22)))*($B$1^$C22)*(1-$B$1)^(T$5-$C22)</f>
        <v>5.820766091346751E-28</v>
      </c>
      <c r="U22" s="18">
        <f>(FACT(U$5)/(FACT($C22)*FACT(U$5-$C22)))*($B$1^$C22)*(1-$B$1)^(U$5-$C22)</f>
        <v>1.0215444490313547E-26</v>
      </c>
      <c r="V22" s="18">
        <f>(FACT(V$5)/(FACT($C22)*FACT(V$5-$C22)))*($B$1^$C22)*(1-$B$1)^(V$5-$C22)</f>
        <v>9.4620554591529228E-26</v>
      </c>
      <c r="W22" s="18">
        <f>(FACT(W$5)/(FACT($C22)*FACT(W$5-$C22)))*($B$1^$C22)*(1-$B$1)^(W$5-$C22)</f>
        <v>6.1503360484493998E-25</v>
      </c>
      <c r="X22">
        <f>C22-1</f>
        <v>16</v>
      </c>
      <c r="Z22">
        <v>2</v>
      </c>
    </row>
    <row r="23" spans="2:26" x14ac:dyDescent="0.35">
      <c r="B23" s="19"/>
      <c r="C23">
        <v>18</v>
      </c>
      <c r="U23" s="18">
        <f>(FACT(U$5)/(FACT($C23)*FACT(U$5-$C23)))*($B$1^$C23)*(1-$B$1)^(U$5-$C23)</f>
        <v>1.4551915228366878E-29</v>
      </c>
      <c r="V23" s="18">
        <f>(FACT(V$5)/(FACT($C23)*FACT(V$5-$C23)))*($B$1^$C23)*(1-$B$1)^(V$5-$C23)</f>
        <v>2.6957422960549642E-28</v>
      </c>
      <c r="W23" s="18">
        <f>(FACT(W$5)/(FACT($C23)*FACT(W$5-$C23)))*($B$1^$C23)*(1-$B$1)^(W$5-$C23)</f>
        <v>2.6283487386535899E-27</v>
      </c>
      <c r="X23">
        <f>C23-1</f>
        <v>17</v>
      </c>
      <c r="Z23">
        <v>2</v>
      </c>
    </row>
    <row r="24" spans="2:26" x14ac:dyDescent="0.35">
      <c r="B24" s="19"/>
      <c r="C24">
        <v>19</v>
      </c>
      <c r="V24" s="18">
        <f>(FACT(V$5)/(FACT($C24)*FACT(V$5-$C24)))*($B$1^$C24)*(1-$B$1)^(V$5-$C24)</f>
        <v>3.6379788070917199E-31</v>
      </c>
      <c r="W24" s="18">
        <f>(FACT(W$5)/(FACT($C24)*FACT(W$5-$C24)))*($B$1^$C24)*(1-$B$1)^(W$5-$C24)</f>
        <v>7.0940586738288544E-30</v>
      </c>
      <c r="X24">
        <f>C24-1</f>
        <v>18</v>
      </c>
      <c r="Z24">
        <v>3</v>
      </c>
    </row>
    <row r="25" spans="2:26" x14ac:dyDescent="0.35">
      <c r="B25" s="19"/>
      <c r="C25">
        <v>20</v>
      </c>
      <c r="W25" s="18">
        <f>(FACT(W$5)/(FACT($C25)*FACT(W$5-$C25)))*($B$1^$C25)*(1-$B$1)^(W$5-$C25)</f>
        <v>9.0949470177293024E-33</v>
      </c>
      <c r="X25">
        <f>C25-1</f>
        <v>19</v>
      </c>
      <c r="Z25">
        <v>3</v>
      </c>
    </row>
    <row r="26" spans="2:26" x14ac:dyDescent="0.35">
      <c r="E26">
        <f>SUM(E7)</f>
        <v>6.2500000000000012E-4</v>
      </c>
      <c r="F26">
        <f>F7+F8</f>
        <v>1.8437500000000003E-3</v>
      </c>
      <c r="G26">
        <f>SUM(G7:G9)</f>
        <v>3.6261718750000005E-3</v>
      </c>
      <c r="H26">
        <f>SUM(H7:H10)</f>
        <v>5.9433203125E-3</v>
      </c>
      <c r="I26">
        <f>SUM(I7:I11)</f>
        <v>8.7673449707031254E-3</v>
      </c>
      <c r="J26">
        <f>SUM(J8:J12)</f>
        <v>5.0707284545898441E-4</v>
      </c>
      <c r="K26">
        <f>SUM(K8:K13)</f>
        <v>7.9618236984252953E-4</v>
      </c>
      <c r="L26">
        <f>SUM(L8:L14)</f>
        <v>1.1720247515411375E-3</v>
      </c>
      <c r="M26">
        <f>SUM(M8:M15)</f>
        <v>1.6431700228847503E-3</v>
      </c>
      <c r="N26">
        <f>SUM(N8:N16)</f>
        <v>2.2173783223347772E-3</v>
      </c>
      <c r="O26">
        <f>SUM(O8:O17)</f>
        <v>2.9016432125127281E-3</v>
      </c>
      <c r="P26">
        <f>SUM(P8:P18)</f>
        <v>3.7022331340209303E-3</v>
      </c>
      <c r="Q26">
        <f>SUM(Q8:Q19)</f>
        <v>4.6247310663042433E-3</v>
      </c>
      <c r="R26">
        <f>SUM(R8:R20)</f>
        <v>5.6740724642765136E-3</v>
      </c>
      <c r="S26">
        <f>SUM(S8:S21)</f>
        <v>6.8545815369953156E-3</v>
      </c>
      <c r="T26">
        <f>SUM(T8:T22)</f>
        <v>8.1700059323105527E-3</v>
      </c>
      <c r="U26">
        <f>SUM(U8:U23)</f>
        <v>9.6235498891338866E-3</v>
      </c>
      <c r="V26">
        <f>SUM(V9:V24)</f>
        <v>1.1203177417173651E-3</v>
      </c>
      <c r="W26">
        <f>SUM(W9:W25)</f>
        <v>1.3727574460937939E-3</v>
      </c>
    </row>
    <row r="27" spans="2:26" x14ac:dyDescent="0.35"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2</v>
      </c>
      <c r="K27">
        <v>2</v>
      </c>
      <c r="L27">
        <v>2</v>
      </c>
      <c r="M27">
        <v>2</v>
      </c>
      <c r="N27">
        <v>2</v>
      </c>
      <c r="O27">
        <v>2</v>
      </c>
      <c r="P27">
        <v>2</v>
      </c>
      <c r="Q27">
        <v>2</v>
      </c>
      <c r="R27">
        <v>2</v>
      </c>
      <c r="S27">
        <v>2</v>
      </c>
      <c r="T27">
        <v>2</v>
      </c>
      <c r="U27">
        <v>2</v>
      </c>
      <c r="V27">
        <v>3</v>
      </c>
      <c r="W27">
        <v>3</v>
      </c>
    </row>
  </sheetData>
  <mergeCells count="2">
    <mergeCell ref="B6:B10"/>
    <mergeCell ref="D4:W4"/>
  </mergeCells>
  <conditionalFormatting sqref="E26">
    <cfRule type="cellIs" dxfId="2" priority="2" operator="greaterThan">
      <formula>$B$2</formula>
    </cfRule>
  </conditionalFormatting>
  <conditionalFormatting sqref="F26:W26">
    <cfRule type="cellIs" dxfId="0" priority="1" operator="greaterThan">
      <formula>$B$2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Sheet3</vt:lpstr>
      <vt:lpstr>Sheet2</vt:lpstr>
      <vt:lpstr>Sheet1</vt:lpstr>
      <vt:lpstr>Correct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Edielson Frigieri</dc:creator>
  <cp:lastModifiedBy>Edielson Frigieri</cp:lastModifiedBy>
  <dcterms:created xsi:type="dcterms:W3CDTF">2015-10-26T21:47:37Z</dcterms:created>
  <dcterms:modified xsi:type="dcterms:W3CDTF">2016-02-11T00:49:29Z</dcterms:modified>
</cp:coreProperties>
</file>