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elson\Documents\Researches\robust-network-optimization\documents\"/>
    </mc:Choice>
  </mc:AlternateContent>
  <bookViews>
    <workbookView xWindow="0" yWindow="0" windowWidth="14380" windowHeight="4420" activeTab="4"/>
  </bookViews>
  <sheets>
    <sheet name="p = 0.025" sheetId="4" r:id="rId1"/>
    <sheet name="p=0.05" sheetId="5" r:id="rId2"/>
    <sheet name="p=0.075" sheetId="6" r:id="rId3"/>
    <sheet name="p=0.1" sheetId="7" r:id="rId4"/>
    <sheet name="p=0.25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7" l="1"/>
  <c r="G4" i="7"/>
  <c r="G3" i="7"/>
  <c r="G2" i="7"/>
  <c r="D5" i="6"/>
  <c r="G4" i="6"/>
  <c r="G3" i="6"/>
  <c r="G2" i="6"/>
  <c r="D5" i="5"/>
  <c r="G4" i="5"/>
  <c r="G3" i="5"/>
  <c r="G2" i="5"/>
  <c r="D5" i="4"/>
  <c r="G4" i="4"/>
  <c r="G3" i="4"/>
  <c r="G2" i="4"/>
  <c r="C9" i="7" l="1"/>
  <c r="D9" i="7"/>
  <c r="E9" i="7" s="1"/>
  <c r="C9" i="6"/>
  <c r="D9" i="6"/>
  <c r="E9" i="6" s="1"/>
  <c r="C9" i="5"/>
  <c r="D9" i="5"/>
  <c r="E9" i="5" s="1"/>
  <c r="C9" i="4"/>
  <c r="D9" i="4"/>
  <c r="E9" i="4" s="1"/>
  <c r="D10" i="7" l="1"/>
  <c r="E10" i="7" s="1"/>
  <c r="C10" i="7"/>
  <c r="F9" i="7"/>
  <c r="D10" i="6"/>
  <c r="E10" i="6" s="1"/>
  <c r="F9" i="6"/>
  <c r="C10" i="6"/>
  <c r="D10" i="5"/>
  <c r="C10" i="5"/>
  <c r="F9" i="5"/>
  <c r="D10" i="4"/>
  <c r="C10" i="4"/>
  <c r="F9" i="4"/>
  <c r="D11" i="7" l="1"/>
  <c r="D11" i="6"/>
  <c r="F10" i="7"/>
  <c r="C11" i="7"/>
  <c r="E11" i="7"/>
  <c r="D12" i="7"/>
  <c r="F10" i="6"/>
  <c r="C11" i="6"/>
  <c r="E11" i="6"/>
  <c r="D12" i="6"/>
  <c r="E10" i="5"/>
  <c r="F10" i="5" s="1"/>
  <c r="D11" i="5"/>
  <c r="C11" i="5"/>
  <c r="C11" i="4"/>
  <c r="E10" i="4"/>
  <c r="F10" i="4" s="1"/>
  <c r="D11" i="4"/>
  <c r="E12" i="7" l="1"/>
  <c r="D13" i="7"/>
  <c r="F11" i="7"/>
  <c r="C12" i="7"/>
  <c r="E12" i="6"/>
  <c r="D13" i="6"/>
  <c r="C12" i="6"/>
  <c r="F11" i="6"/>
  <c r="C12" i="5"/>
  <c r="E11" i="5"/>
  <c r="F11" i="5" s="1"/>
  <c r="D12" i="5"/>
  <c r="E11" i="4"/>
  <c r="F11" i="4" s="1"/>
  <c r="D12" i="4"/>
  <c r="C12" i="4"/>
  <c r="F12" i="7" l="1"/>
  <c r="C13" i="7"/>
  <c r="E13" i="7"/>
  <c r="D14" i="7"/>
  <c r="E13" i="6"/>
  <c r="D14" i="6"/>
  <c r="F12" i="6"/>
  <c r="C13" i="6"/>
  <c r="E12" i="5"/>
  <c r="F12" i="5" s="1"/>
  <c r="D13" i="5"/>
  <c r="C13" i="5"/>
  <c r="E12" i="4"/>
  <c r="F12" i="4" s="1"/>
  <c r="D13" i="4"/>
  <c r="C13" i="4"/>
  <c r="G3" i="2"/>
  <c r="G2" i="2"/>
  <c r="C9" i="2" s="1"/>
  <c r="D5" i="2"/>
  <c r="G4" i="2"/>
  <c r="E14" i="7" l="1"/>
  <c r="D15" i="7"/>
  <c r="C14" i="7"/>
  <c r="F13" i="7"/>
  <c r="C14" i="6"/>
  <c r="F13" i="6"/>
  <c r="E14" i="6"/>
  <c r="D15" i="6"/>
  <c r="C14" i="5"/>
  <c r="E13" i="5"/>
  <c r="F13" i="5" s="1"/>
  <c r="D14" i="5"/>
  <c r="E13" i="4"/>
  <c r="D14" i="4"/>
  <c r="C14" i="4"/>
  <c r="F13" i="4"/>
  <c r="D9" i="2"/>
  <c r="E9" i="2" s="1"/>
  <c r="E15" i="7" l="1"/>
  <c r="D16" i="7"/>
  <c r="F14" i="7"/>
  <c r="C15" i="7"/>
  <c r="F14" i="6"/>
  <c r="C15" i="6"/>
  <c r="E15" i="6"/>
  <c r="D16" i="6"/>
  <c r="E14" i="5"/>
  <c r="F14" i="5" s="1"/>
  <c r="D15" i="5"/>
  <c r="C15" i="5"/>
  <c r="C15" i="4"/>
  <c r="E14" i="4"/>
  <c r="F14" i="4" s="1"/>
  <c r="D15" i="4"/>
  <c r="C10" i="2"/>
  <c r="C11" i="2" s="1"/>
  <c r="F9" i="2"/>
  <c r="D10" i="2"/>
  <c r="E16" i="7" l="1"/>
  <c r="D17" i="7"/>
  <c r="F15" i="7"/>
  <c r="C16" i="7"/>
  <c r="E16" i="6"/>
  <c r="D17" i="6"/>
  <c r="C16" i="6"/>
  <c r="F15" i="6"/>
  <c r="C16" i="5"/>
  <c r="E15" i="5"/>
  <c r="F15" i="5" s="1"/>
  <c r="D16" i="5"/>
  <c r="E15" i="4"/>
  <c r="D16" i="4"/>
  <c r="C16" i="4"/>
  <c r="F15" i="4"/>
  <c r="C12" i="2"/>
  <c r="E10" i="2"/>
  <c r="F10" i="2" s="1"/>
  <c r="D11" i="2"/>
  <c r="D12" i="2" s="1"/>
  <c r="E12" i="2" s="1"/>
  <c r="F16" i="7" l="1"/>
  <c r="C17" i="7"/>
  <c r="E17" i="7"/>
  <c r="D18" i="7"/>
  <c r="E17" i="6"/>
  <c r="D18" i="6"/>
  <c r="F16" i="6"/>
  <c r="C17" i="6"/>
  <c r="E16" i="5"/>
  <c r="D17" i="5"/>
  <c r="F16" i="5"/>
  <c r="C17" i="5"/>
  <c r="E16" i="4"/>
  <c r="D17" i="4"/>
  <c r="F16" i="4"/>
  <c r="C17" i="4"/>
  <c r="E11" i="2"/>
  <c r="F11" i="2" s="1"/>
  <c r="C13" i="2"/>
  <c r="E18" i="7" l="1"/>
  <c r="D19" i="7"/>
  <c r="C18" i="7"/>
  <c r="F17" i="7"/>
  <c r="C18" i="6"/>
  <c r="F17" i="6"/>
  <c r="E18" i="6"/>
  <c r="D19" i="6"/>
  <c r="C18" i="5"/>
  <c r="E17" i="5"/>
  <c r="F17" i="5" s="1"/>
  <c r="D18" i="5"/>
  <c r="C18" i="4"/>
  <c r="E17" i="4"/>
  <c r="F17" i="4" s="1"/>
  <c r="D18" i="4"/>
  <c r="C14" i="2"/>
  <c r="D13" i="2"/>
  <c r="F12" i="2"/>
  <c r="E19" i="7" l="1"/>
  <c r="D20" i="7"/>
  <c r="F18" i="7"/>
  <c r="C19" i="7"/>
  <c r="F18" i="6"/>
  <c r="C19" i="6"/>
  <c r="E19" i="6"/>
  <c r="D20" i="6"/>
  <c r="E18" i="5"/>
  <c r="F18" i="5" s="1"/>
  <c r="D19" i="5"/>
  <c r="C19" i="5"/>
  <c r="C19" i="4"/>
  <c r="E18" i="4"/>
  <c r="F18" i="4" s="1"/>
  <c r="D19" i="4"/>
  <c r="D14" i="2"/>
  <c r="E13" i="2"/>
  <c r="F13" i="2" s="1"/>
  <c r="C15" i="2"/>
  <c r="F19" i="7" l="1"/>
  <c r="C20" i="7"/>
  <c r="E20" i="7"/>
  <c r="D21" i="7"/>
  <c r="E20" i="6"/>
  <c r="D21" i="6"/>
  <c r="C20" i="6"/>
  <c r="F19" i="6"/>
  <c r="C20" i="5"/>
  <c r="E19" i="5"/>
  <c r="F19" i="5" s="1"/>
  <c r="D20" i="5"/>
  <c r="E19" i="4"/>
  <c r="F19" i="4" s="1"/>
  <c r="D20" i="4"/>
  <c r="C20" i="4"/>
  <c r="C16" i="2"/>
  <c r="D15" i="2"/>
  <c r="E14" i="2"/>
  <c r="F14" i="2" s="1"/>
  <c r="F20" i="7" l="1"/>
  <c r="C21" i="7"/>
  <c r="E21" i="7"/>
  <c r="D22" i="7"/>
  <c r="E21" i="6"/>
  <c r="D22" i="6"/>
  <c r="F20" i="6"/>
  <c r="C21" i="6"/>
  <c r="E20" i="5"/>
  <c r="D21" i="5"/>
  <c r="F20" i="5"/>
  <c r="C21" i="5"/>
  <c r="E20" i="4"/>
  <c r="F20" i="4" s="1"/>
  <c r="D21" i="4"/>
  <c r="C21" i="4"/>
  <c r="D16" i="2"/>
  <c r="E15" i="2"/>
  <c r="F15" i="2" s="1"/>
  <c r="C17" i="2"/>
  <c r="C22" i="7" l="1"/>
  <c r="F21" i="7"/>
  <c r="E22" i="7"/>
  <c r="D23" i="7"/>
  <c r="E22" i="6"/>
  <c r="D23" i="6"/>
  <c r="C22" i="6"/>
  <c r="F21" i="6"/>
  <c r="E21" i="5"/>
  <c r="D22" i="5"/>
  <c r="C22" i="5"/>
  <c r="F21" i="5"/>
  <c r="C22" i="4"/>
  <c r="E21" i="4"/>
  <c r="F21" i="4" s="1"/>
  <c r="D22" i="4"/>
  <c r="C18" i="2"/>
  <c r="D17" i="2"/>
  <c r="D18" i="2" s="1"/>
  <c r="E16" i="2"/>
  <c r="F16" i="2" s="1"/>
  <c r="F22" i="7" l="1"/>
  <c r="C23" i="7"/>
  <c r="E23" i="7"/>
  <c r="D24" i="7"/>
  <c r="F22" i="6"/>
  <c r="C23" i="6"/>
  <c r="E23" i="6"/>
  <c r="D24" i="6"/>
  <c r="E22" i="5"/>
  <c r="F22" i="5" s="1"/>
  <c r="D23" i="5"/>
  <c r="C23" i="5"/>
  <c r="C23" i="4"/>
  <c r="E22" i="4"/>
  <c r="F22" i="4" s="1"/>
  <c r="D23" i="4"/>
  <c r="E17" i="2"/>
  <c r="F17" i="2" s="1"/>
  <c r="C19" i="2"/>
  <c r="E24" i="7" l="1"/>
  <c r="D25" i="7"/>
  <c r="F23" i="7"/>
  <c r="C24" i="7"/>
  <c r="E24" i="6"/>
  <c r="D25" i="6"/>
  <c r="C24" i="6"/>
  <c r="F23" i="6"/>
  <c r="E23" i="5"/>
  <c r="D24" i="5"/>
  <c r="C24" i="5"/>
  <c r="F23" i="5"/>
  <c r="E23" i="4"/>
  <c r="F23" i="4" s="1"/>
  <c r="D24" i="4"/>
  <c r="C24" i="4"/>
  <c r="C20" i="2"/>
  <c r="D19" i="2"/>
  <c r="E18" i="2"/>
  <c r="F18" i="2" s="1"/>
  <c r="F24" i="7" l="1"/>
  <c r="C25" i="7"/>
  <c r="E25" i="7"/>
  <c r="D26" i="7"/>
  <c r="E25" i="6"/>
  <c r="D26" i="6"/>
  <c r="F24" i="6"/>
  <c r="C25" i="6"/>
  <c r="C25" i="5"/>
  <c r="E24" i="5"/>
  <c r="F24" i="5" s="1"/>
  <c r="D25" i="5"/>
  <c r="E24" i="4"/>
  <c r="F24" i="4" s="1"/>
  <c r="D25" i="4"/>
  <c r="C25" i="4"/>
  <c r="D20" i="2"/>
  <c r="E19" i="2"/>
  <c r="F19" i="2" s="1"/>
  <c r="C21" i="2"/>
  <c r="E26" i="7" l="1"/>
  <c r="D27" i="7"/>
  <c r="C26" i="7"/>
  <c r="F25" i="7"/>
  <c r="C26" i="6"/>
  <c r="F25" i="6"/>
  <c r="E26" i="6"/>
  <c r="D27" i="6"/>
  <c r="E25" i="5"/>
  <c r="D26" i="5"/>
  <c r="C26" i="5"/>
  <c r="F25" i="5"/>
  <c r="E25" i="4"/>
  <c r="F25" i="4" s="1"/>
  <c r="D26" i="4"/>
  <c r="C26" i="4"/>
  <c r="C22" i="2"/>
  <c r="D21" i="2"/>
  <c r="E20" i="2"/>
  <c r="F20" i="2" s="1"/>
  <c r="F26" i="7" l="1"/>
  <c r="C27" i="7"/>
  <c r="E27" i="7"/>
  <c r="D28" i="7"/>
  <c r="E28" i="7" s="1"/>
  <c r="F26" i="6"/>
  <c r="C27" i="6"/>
  <c r="E27" i="6"/>
  <c r="D28" i="6"/>
  <c r="E28" i="6" s="1"/>
  <c r="C27" i="5"/>
  <c r="E26" i="5"/>
  <c r="F26" i="5" s="1"/>
  <c r="D27" i="5"/>
  <c r="C27" i="4"/>
  <c r="E26" i="4"/>
  <c r="F26" i="4" s="1"/>
  <c r="D27" i="4"/>
  <c r="C23" i="2"/>
  <c r="D22" i="2"/>
  <c r="E21" i="2"/>
  <c r="F21" i="2" s="1"/>
  <c r="F27" i="7" l="1"/>
  <c r="C28" i="7"/>
  <c r="F28" i="7" s="1"/>
  <c r="C28" i="6"/>
  <c r="F28" i="6" s="1"/>
  <c r="F27" i="6"/>
  <c r="E27" i="5"/>
  <c r="D28" i="5"/>
  <c r="E28" i="5" s="1"/>
  <c r="C28" i="5"/>
  <c r="F28" i="5" s="1"/>
  <c r="F27" i="5"/>
  <c r="E27" i="4"/>
  <c r="F27" i="4" s="1"/>
  <c r="D28" i="4"/>
  <c r="E28" i="4" s="1"/>
  <c r="C28" i="4"/>
  <c r="D23" i="2"/>
  <c r="E22" i="2"/>
  <c r="F22" i="2" s="1"/>
  <c r="C24" i="2"/>
  <c r="F28" i="4" l="1"/>
  <c r="C25" i="2"/>
  <c r="D24" i="2"/>
  <c r="E23" i="2"/>
  <c r="F23" i="2" s="1"/>
  <c r="D25" i="2" l="1"/>
  <c r="E24" i="2"/>
  <c r="F24" i="2" s="1"/>
  <c r="C26" i="2"/>
  <c r="C27" i="2" l="1"/>
  <c r="D26" i="2"/>
  <c r="E25" i="2"/>
  <c r="F25" i="2" s="1"/>
  <c r="D27" i="2" l="1"/>
  <c r="E26" i="2"/>
  <c r="F26" i="2" s="1"/>
  <c r="C28" i="2"/>
  <c r="D28" i="2" l="1"/>
  <c r="E28" i="2" s="1"/>
  <c r="F28" i="2" s="1"/>
  <c r="E27" i="2"/>
  <c r="F27" i="2" s="1"/>
</calcChain>
</file>

<file path=xl/sharedStrings.xml><?xml version="1.0" encoding="utf-8"?>
<sst xmlns="http://schemas.openxmlformats.org/spreadsheetml/2006/main" count="50" uniqueCount="8">
  <si>
    <t>p</t>
  </si>
  <si>
    <t>ϵ</t>
  </si>
  <si>
    <t>N</t>
  </si>
  <si>
    <t>N(N-1)</t>
  </si>
  <si>
    <t>mean</t>
  </si>
  <si>
    <t>variance</t>
  </si>
  <si>
    <t>norminv</t>
  </si>
  <si>
    <t>SumVariance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</si>
</sst>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</cellXfs>
  <cellStyles count="1">
    <cellStyle name="Normal" xfId="0" builtinId="0"/>
  </cellStyles>
  <dxfs count="1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215900</xdr:colOff>
      <xdr:row>4</xdr:row>
      <xdr:rowOff>6350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15900" y="7493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5900" y="7493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2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8600" y="5334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8600" y="5334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133350</xdr:colOff>
      <xdr:row>5</xdr:row>
      <xdr:rowOff>177800</xdr:rowOff>
    </xdr:from>
    <xdr:ext cx="377475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838450" y="11112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838450" y="11112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𝐶_𝑖𝑗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222250</xdr:colOff>
      <xdr:row>5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215900</xdr:colOff>
      <xdr:row>4</xdr:row>
      <xdr:rowOff>6350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15900" y="7493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5900" y="7493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2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8600" y="5334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8600" y="5334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95250</xdr:colOff>
      <xdr:row>6</xdr:row>
      <xdr:rowOff>12700</xdr:rowOff>
    </xdr:from>
    <xdr:ext cx="377475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800350" y="113030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800350" y="113030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𝐶_𝑖𝑗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222250</xdr:colOff>
      <xdr:row>5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215900</xdr:colOff>
      <xdr:row>4</xdr:row>
      <xdr:rowOff>6350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15900" y="7493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5900" y="7493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2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8600" y="5334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8600" y="5334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101600</xdr:colOff>
      <xdr:row>6</xdr:row>
      <xdr:rowOff>6350</xdr:rowOff>
    </xdr:from>
    <xdr:ext cx="377475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3022600" y="11239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3022600" y="11239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𝐶_𝑖𝑗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222250</xdr:colOff>
      <xdr:row>5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215900</xdr:colOff>
      <xdr:row>4</xdr:row>
      <xdr:rowOff>6350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15900" y="7493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5900" y="7493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2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8600" y="5334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8600" y="5334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114300</xdr:colOff>
      <xdr:row>5</xdr:row>
      <xdr:rowOff>177800</xdr:rowOff>
    </xdr:from>
    <xdr:ext cx="377475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3035300" y="11112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3035300" y="11112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𝐶_𝑖𝑗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222250</xdr:colOff>
      <xdr:row>5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215900</xdr:colOff>
      <xdr:row>4</xdr:row>
      <xdr:rowOff>6350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15900" y="7429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5900" y="7429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2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8600" y="5270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8600" y="5270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69850</xdr:colOff>
      <xdr:row>6</xdr:row>
      <xdr:rowOff>6350</xdr:rowOff>
    </xdr:from>
    <xdr:ext cx="377475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774950" y="11239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774950" y="11239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𝐶_𝑖𝑗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222250</xdr:colOff>
      <xdr:row>5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9"/>
  <sheetViews>
    <sheetView workbookViewId="0">
      <selection activeCell="F7" sqref="F7"/>
    </sheetView>
  </sheetViews>
  <sheetFormatPr defaultRowHeight="14.5" x14ac:dyDescent="0.35"/>
  <cols>
    <col min="1" max="1" width="3.81640625" customWidth="1"/>
    <col min="2" max="2" width="8.7265625" style="3"/>
    <col min="5" max="5" width="11.81640625" bestFit="1" customWidth="1"/>
    <col min="8" max="8" width="11.6328125" bestFit="1" customWidth="1"/>
  </cols>
  <sheetData>
    <row r="1" spans="2:7" ht="15" thickBot="1" x14ac:dyDescent="0.4"/>
    <row r="2" spans="2:7" x14ac:dyDescent="0.35">
      <c r="C2" s="5" t="s">
        <v>0</v>
      </c>
      <c r="D2" s="6">
        <v>2.5000000000000001E-2</v>
      </c>
      <c r="E2" s="1"/>
      <c r="F2" t="s">
        <v>4</v>
      </c>
      <c r="G2">
        <f>D2</f>
        <v>2.5000000000000001E-2</v>
      </c>
    </row>
    <row r="3" spans="2:7" x14ac:dyDescent="0.35">
      <c r="C3" s="7" t="s">
        <v>1</v>
      </c>
      <c r="D3" s="8">
        <v>0.01</v>
      </c>
      <c r="E3" s="1"/>
      <c r="F3" t="s">
        <v>5</v>
      </c>
      <c r="G3">
        <f>D2*(1-D2)</f>
        <v>2.4375000000000001E-2</v>
      </c>
    </row>
    <row r="4" spans="2:7" x14ac:dyDescent="0.35">
      <c r="C4" s="9" t="s">
        <v>2</v>
      </c>
      <c r="D4" s="8">
        <v>5</v>
      </c>
      <c r="E4" s="1"/>
      <c r="F4" t="s">
        <v>6</v>
      </c>
      <c r="G4">
        <f>_xlfn.NORM.S.INV(1-D3)</f>
        <v>2.3263478740408408</v>
      </c>
    </row>
    <row r="5" spans="2:7" ht="15" thickBot="1" x14ac:dyDescent="0.4">
      <c r="C5" s="10" t="s">
        <v>3</v>
      </c>
      <c r="D5" s="11">
        <f>D4*(D4-1)</f>
        <v>20</v>
      </c>
      <c r="E5" s="1"/>
    </row>
    <row r="7" spans="2:7" x14ac:dyDescent="0.35">
      <c r="C7" t="s">
        <v>4</v>
      </c>
      <c r="D7" t="s">
        <v>5</v>
      </c>
      <c r="E7" t="s">
        <v>7</v>
      </c>
    </row>
    <row r="8" spans="2:7" x14ac:dyDescent="0.35">
      <c r="B8" s="4">
        <v>0</v>
      </c>
      <c r="C8">
        <v>0</v>
      </c>
      <c r="D8">
        <v>0</v>
      </c>
    </row>
    <row r="9" spans="2:7" x14ac:dyDescent="0.35">
      <c r="B9" s="4">
        <v>1</v>
      </c>
      <c r="C9" s="2">
        <f>$G$2+C8</f>
        <v>2.5000000000000001E-2</v>
      </c>
      <c r="D9">
        <f t="shared" ref="D9:D28" si="0">$G$3+D8</f>
        <v>2.4375000000000001E-2</v>
      </c>
      <c r="E9">
        <f t="shared" ref="E9:E28" si="1">SQRT(D9)*$G$4</f>
        <v>0.36320094542408549</v>
      </c>
      <c r="F9">
        <f t="shared" ref="F9:F28" si="2">C9+E9</f>
        <v>0.38820094542408551</v>
      </c>
    </row>
    <row r="10" spans="2:7" x14ac:dyDescent="0.35">
      <c r="B10" s="4">
        <v>2</v>
      </c>
      <c r="C10" s="2">
        <f>$G$2+C9</f>
        <v>0.05</v>
      </c>
      <c r="D10">
        <f t="shared" si="0"/>
        <v>4.8750000000000002E-2</v>
      </c>
      <c r="E10">
        <f t="shared" si="1"/>
        <v>0.51364370288547201</v>
      </c>
      <c r="F10">
        <f t="shared" si="2"/>
        <v>0.56364370288547205</v>
      </c>
    </row>
    <row r="11" spans="2:7" x14ac:dyDescent="0.35">
      <c r="B11" s="4">
        <v>3</v>
      </c>
      <c r="C11" s="2">
        <f>$G$2+C10</f>
        <v>7.5000000000000011E-2</v>
      </c>
      <c r="D11">
        <f t="shared" si="0"/>
        <v>7.3124999999999996E-2</v>
      </c>
      <c r="E11">
        <f t="shared" si="1"/>
        <v>0.62908249083156687</v>
      </c>
      <c r="F11">
        <f t="shared" si="2"/>
        <v>0.70408249083156682</v>
      </c>
    </row>
    <row r="12" spans="2:7" x14ac:dyDescent="0.35">
      <c r="B12" s="12">
        <v>4</v>
      </c>
      <c r="C12" s="13">
        <f t="shared" ref="C12:C28" si="3">$G$2+C11</f>
        <v>0.1</v>
      </c>
      <c r="D12" s="14">
        <f t="shared" si="0"/>
        <v>9.7500000000000003E-2</v>
      </c>
      <c r="E12" s="14">
        <f t="shared" si="1"/>
        <v>0.72640189084817097</v>
      </c>
      <c r="F12" s="14">
        <f t="shared" si="2"/>
        <v>0.82640189084817095</v>
      </c>
    </row>
    <row r="13" spans="2:7" x14ac:dyDescent="0.35">
      <c r="B13" s="4">
        <v>5</v>
      </c>
      <c r="C13" s="2">
        <f t="shared" si="3"/>
        <v>0.125</v>
      </c>
      <c r="D13">
        <f t="shared" si="0"/>
        <v>0.12187500000000001</v>
      </c>
      <c r="E13">
        <f t="shared" si="1"/>
        <v>0.8121420034604464</v>
      </c>
      <c r="F13">
        <f t="shared" si="2"/>
        <v>0.9371420034604464</v>
      </c>
    </row>
    <row r="14" spans="2:7" x14ac:dyDescent="0.35">
      <c r="B14" s="4">
        <v>6</v>
      </c>
      <c r="C14" s="2">
        <f t="shared" si="3"/>
        <v>0.15</v>
      </c>
      <c r="D14">
        <f t="shared" si="0"/>
        <v>0.14625000000000002</v>
      </c>
      <c r="E14">
        <f t="shared" si="1"/>
        <v>0.88965699038545043</v>
      </c>
      <c r="F14">
        <f t="shared" si="2"/>
        <v>1.0396569903854505</v>
      </c>
    </row>
    <row r="15" spans="2:7" x14ac:dyDescent="0.35">
      <c r="B15" s="4">
        <v>7</v>
      </c>
      <c r="C15" s="2">
        <f t="shared" si="3"/>
        <v>0.17499999999999999</v>
      </c>
      <c r="D15">
        <f t="shared" si="0"/>
        <v>0.17062500000000003</v>
      </c>
      <c r="E15">
        <f t="shared" si="1"/>
        <v>0.96093937753567304</v>
      </c>
      <c r="F15">
        <f t="shared" si="2"/>
        <v>1.135939377535673</v>
      </c>
    </row>
    <row r="16" spans="2:7" x14ac:dyDescent="0.35">
      <c r="B16" s="4">
        <v>8</v>
      </c>
      <c r="C16" s="2">
        <f t="shared" si="3"/>
        <v>0.19999999999999998</v>
      </c>
      <c r="D16">
        <f t="shared" si="0"/>
        <v>0.19500000000000003</v>
      </c>
      <c r="E16">
        <f t="shared" si="1"/>
        <v>1.0272874057709442</v>
      </c>
      <c r="F16">
        <f t="shared" si="2"/>
        <v>1.2272874057709442</v>
      </c>
    </row>
    <row r="17" spans="2:6" x14ac:dyDescent="0.35">
      <c r="B17" s="4">
        <v>9</v>
      </c>
      <c r="C17" s="2">
        <f t="shared" si="3"/>
        <v>0.22499999999999998</v>
      </c>
      <c r="D17">
        <f t="shared" si="0"/>
        <v>0.21937500000000004</v>
      </c>
      <c r="E17">
        <f t="shared" si="1"/>
        <v>1.0896028362722565</v>
      </c>
      <c r="F17">
        <f t="shared" si="2"/>
        <v>1.3146028362722566</v>
      </c>
    </row>
    <row r="18" spans="2:6" x14ac:dyDescent="0.35">
      <c r="B18" s="4">
        <v>10</v>
      </c>
      <c r="C18" s="2">
        <f t="shared" si="3"/>
        <v>0.24999999999999997</v>
      </c>
      <c r="D18">
        <f t="shared" si="0"/>
        <v>0.24375000000000005</v>
      </c>
      <c r="E18">
        <f t="shared" si="1"/>
        <v>1.1485422358666204</v>
      </c>
      <c r="F18">
        <f t="shared" si="2"/>
        <v>1.3985422358666204</v>
      </c>
    </row>
    <row r="19" spans="2:6" x14ac:dyDescent="0.35">
      <c r="B19" s="4">
        <v>11</v>
      </c>
      <c r="C19" s="2">
        <f t="shared" si="3"/>
        <v>0.27499999999999997</v>
      </c>
      <c r="D19">
        <f t="shared" si="0"/>
        <v>0.26812500000000006</v>
      </c>
      <c r="E19">
        <f t="shared" si="1"/>
        <v>1.2046012594740407</v>
      </c>
      <c r="F19">
        <f t="shared" si="2"/>
        <v>1.4796012594740406</v>
      </c>
    </row>
    <row r="20" spans="2:6" x14ac:dyDescent="0.35">
      <c r="B20" s="4">
        <v>12</v>
      </c>
      <c r="C20" s="2">
        <f t="shared" si="3"/>
        <v>0.3</v>
      </c>
      <c r="D20">
        <f t="shared" si="0"/>
        <v>0.29250000000000004</v>
      </c>
      <c r="E20">
        <f t="shared" si="1"/>
        <v>1.2581649816631342</v>
      </c>
      <c r="F20">
        <f t="shared" si="2"/>
        <v>1.5581649816631342</v>
      </c>
    </row>
    <row r="21" spans="2:6" x14ac:dyDescent="0.35">
      <c r="B21" s="4">
        <v>13</v>
      </c>
      <c r="C21" s="2">
        <f>$G$2+C20</f>
        <v>0.32500000000000001</v>
      </c>
      <c r="D21">
        <f t="shared" si="0"/>
        <v>0.31687500000000002</v>
      </c>
      <c r="E21">
        <f t="shared" si="1"/>
        <v>1.3095396320235384</v>
      </c>
      <c r="F21">
        <f t="shared" si="2"/>
        <v>1.6345396320235384</v>
      </c>
    </row>
    <row r="22" spans="2:6" x14ac:dyDescent="0.35">
      <c r="B22" s="4">
        <v>14</v>
      </c>
      <c r="C22" s="2">
        <f t="shared" si="3"/>
        <v>0.35000000000000003</v>
      </c>
      <c r="D22">
        <f t="shared" si="0"/>
        <v>0.34125</v>
      </c>
      <c r="E22">
        <f t="shared" si="1"/>
        <v>1.3589735003293086</v>
      </c>
      <c r="F22">
        <f t="shared" si="2"/>
        <v>1.7089735003293087</v>
      </c>
    </row>
    <row r="23" spans="2:6" x14ac:dyDescent="0.35">
      <c r="B23" s="4">
        <v>15</v>
      </c>
      <c r="C23" s="2">
        <f t="shared" si="3"/>
        <v>0.37500000000000006</v>
      </c>
      <c r="D23">
        <f t="shared" si="0"/>
        <v>0.36562499999999998</v>
      </c>
      <c r="E23">
        <f t="shared" si="1"/>
        <v>1.406671212954272</v>
      </c>
      <c r="F23">
        <f t="shared" si="2"/>
        <v>1.781671212954272</v>
      </c>
    </row>
    <row r="24" spans="2:6" x14ac:dyDescent="0.35">
      <c r="B24" s="4">
        <v>16</v>
      </c>
      <c r="C24" s="2">
        <f t="shared" si="3"/>
        <v>0.40000000000000008</v>
      </c>
      <c r="D24">
        <f t="shared" si="0"/>
        <v>0.38999999999999996</v>
      </c>
      <c r="E24">
        <f t="shared" si="1"/>
        <v>1.4528037816963419</v>
      </c>
      <c r="F24">
        <f t="shared" si="2"/>
        <v>1.8528037816963421</v>
      </c>
    </row>
    <row r="25" spans="2:6" x14ac:dyDescent="0.35">
      <c r="B25" s="4">
        <v>17</v>
      </c>
      <c r="C25" s="2">
        <f t="shared" si="3"/>
        <v>0.4250000000000001</v>
      </c>
      <c r="D25">
        <f t="shared" si="0"/>
        <v>0.41437499999999994</v>
      </c>
      <c r="E25">
        <f t="shared" si="1"/>
        <v>1.4975158613076998</v>
      </c>
      <c r="F25">
        <f t="shared" si="2"/>
        <v>1.9225158613076998</v>
      </c>
    </row>
    <row r="26" spans="2:6" x14ac:dyDescent="0.35">
      <c r="B26" s="4">
        <v>18</v>
      </c>
      <c r="C26" s="2">
        <f t="shared" si="3"/>
        <v>0.45000000000000012</v>
      </c>
      <c r="D26">
        <f t="shared" si="0"/>
        <v>0.43874999999999992</v>
      </c>
      <c r="E26">
        <f t="shared" si="1"/>
        <v>1.5409311086564157</v>
      </c>
      <c r="F26">
        <f t="shared" si="2"/>
        <v>1.9909311086564159</v>
      </c>
    </row>
    <row r="27" spans="2:6" x14ac:dyDescent="0.35">
      <c r="B27" s="4">
        <v>19</v>
      </c>
      <c r="C27" s="2">
        <f t="shared" si="3"/>
        <v>0.47500000000000014</v>
      </c>
      <c r="D27">
        <f t="shared" si="0"/>
        <v>0.4631249999999999</v>
      </c>
      <c r="E27">
        <f t="shared" si="1"/>
        <v>1.5831562173020197</v>
      </c>
      <c r="F27">
        <f t="shared" si="2"/>
        <v>2.0581562173020198</v>
      </c>
    </row>
    <row r="28" spans="2:6" x14ac:dyDescent="0.35">
      <c r="B28" s="4">
        <v>20</v>
      </c>
      <c r="C28" s="2">
        <f t="shared" si="3"/>
        <v>0.50000000000000011</v>
      </c>
      <c r="D28">
        <f t="shared" si="0"/>
        <v>0.48749999999999988</v>
      </c>
      <c r="E28">
        <f t="shared" si="1"/>
        <v>1.6242840069208924</v>
      </c>
      <c r="F28">
        <f t="shared" si="2"/>
        <v>2.1242840069208926</v>
      </c>
    </row>
    <row r="29" spans="2:6" x14ac:dyDescent="0.35">
      <c r="B29" s="4">
        <v>21</v>
      </c>
    </row>
    <row r="30" spans="2:6" x14ac:dyDescent="0.35">
      <c r="B30" s="4">
        <v>22</v>
      </c>
    </row>
    <row r="31" spans="2:6" x14ac:dyDescent="0.35">
      <c r="B31" s="4">
        <v>23</v>
      </c>
    </row>
    <row r="32" spans="2:6" x14ac:dyDescent="0.35">
      <c r="B32" s="4">
        <v>24</v>
      </c>
    </row>
    <row r="33" spans="2:3" x14ac:dyDescent="0.35">
      <c r="B33" s="4">
        <v>25</v>
      </c>
    </row>
    <row r="34" spans="2:3" x14ac:dyDescent="0.35">
      <c r="B34" s="4">
        <v>26</v>
      </c>
    </row>
    <row r="35" spans="2:3" x14ac:dyDescent="0.35">
      <c r="B35" s="4">
        <v>27</v>
      </c>
    </row>
    <row r="36" spans="2:3" x14ac:dyDescent="0.35">
      <c r="B36" s="4">
        <v>28</v>
      </c>
    </row>
    <row r="37" spans="2:3" x14ac:dyDescent="0.35">
      <c r="B37" s="4">
        <v>29</v>
      </c>
    </row>
    <row r="38" spans="2:3" x14ac:dyDescent="0.35">
      <c r="B38" s="4">
        <v>30</v>
      </c>
    </row>
    <row r="39" spans="2:3" x14ac:dyDescent="0.35">
      <c r="C39" s="1"/>
    </row>
  </sheetData>
  <conditionalFormatting sqref="C9:C28">
    <cfRule type="cellIs" dxfId="12" priority="1" operator="lessThanOrEqual">
      <formula>$D$3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9"/>
  <sheetViews>
    <sheetView workbookViewId="0">
      <selection activeCell="K18" sqref="K18"/>
    </sheetView>
  </sheetViews>
  <sheetFormatPr defaultRowHeight="14.5" x14ac:dyDescent="0.35"/>
  <cols>
    <col min="1" max="1" width="3.81640625" customWidth="1"/>
    <col min="2" max="2" width="8.7265625" style="3"/>
    <col min="5" max="5" width="11.81640625" bestFit="1" customWidth="1"/>
    <col min="8" max="8" width="11.6328125" bestFit="1" customWidth="1"/>
  </cols>
  <sheetData>
    <row r="1" spans="2:7" ht="15" thickBot="1" x14ac:dyDescent="0.4"/>
    <row r="2" spans="2:7" x14ac:dyDescent="0.35">
      <c r="C2" s="5" t="s">
        <v>0</v>
      </c>
      <c r="D2" s="6">
        <v>0.05</v>
      </c>
      <c r="E2" s="1"/>
      <c r="F2" t="s">
        <v>4</v>
      </c>
      <c r="G2">
        <f>D2</f>
        <v>0.05</v>
      </c>
    </row>
    <row r="3" spans="2:7" x14ac:dyDescent="0.35">
      <c r="C3" s="7" t="s">
        <v>1</v>
      </c>
      <c r="D3" s="8">
        <v>0.01</v>
      </c>
      <c r="E3" s="1"/>
      <c r="F3" t="s">
        <v>5</v>
      </c>
      <c r="G3">
        <f>D2*(1-D2)</f>
        <v>4.7500000000000001E-2</v>
      </c>
    </row>
    <row r="4" spans="2:7" x14ac:dyDescent="0.35">
      <c r="C4" s="9" t="s">
        <v>2</v>
      </c>
      <c r="D4" s="8">
        <v>5</v>
      </c>
      <c r="E4" s="1"/>
      <c r="F4" t="s">
        <v>6</v>
      </c>
      <c r="G4">
        <f>_xlfn.NORM.S.INV(1-D3)</f>
        <v>2.3263478740408408</v>
      </c>
    </row>
    <row r="5" spans="2:7" ht="15" thickBot="1" x14ac:dyDescent="0.4">
      <c r="C5" s="10" t="s">
        <v>3</v>
      </c>
      <c r="D5" s="11">
        <f>D4*(D4-1)</f>
        <v>20</v>
      </c>
      <c r="E5" s="1"/>
    </row>
    <row r="7" spans="2:7" x14ac:dyDescent="0.35">
      <c r="C7" t="s">
        <v>4</v>
      </c>
      <c r="D7" t="s">
        <v>5</v>
      </c>
      <c r="E7" t="s">
        <v>7</v>
      </c>
    </row>
    <row r="8" spans="2:7" x14ac:dyDescent="0.35">
      <c r="B8" s="4">
        <v>0</v>
      </c>
      <c r="C8">
        <v>0</v>
      </c>
      <c r="D8">
        <v>0</v>
      </c>
    </row>
    <row r="9" spans="2:7" x14ac:dyDescent="0.35">
      <c r="B9" s="4">
        <v>1</v>
      </c>
      <c r="C9" s="2">
        <f>$G$2+C8</f>
        <v>0.05</v>
      </c>
      <c r="D9">
        <f t="shared" ref="D9:D28" si="0">$G$3+D8</f>
        <v>4.7500000000000001E-2</v>
      </c>
      <c r="E9">
        <f t="shared" ref="E9:E28" si="1">SQRT(D9)*$G$4</f>
        <v>0.5070157645232356</v>
      </c>
      <c r="F9">
        <f t="shared" ref="F9:F28" si="2">C9+E9</f>
        <v>0.55701576452323565</v>
      </c>
    </row>
    <row r="10" spans="2:7" x14ac:dyDescent="0.35">
      <c r="B10" s="4">
        <v>2</v>
      </c>
      <c r="C10" s="2">
        <f>$G$2+C9</f>
        <v>0.1</v>
      </c>
      <c r="D10">
        <f t="shared" si="0"/>
        <v>9.5000000000000001E-2</v>
      </c>
      <c r="E10">
        <f t="shared" si="1"/>
        <v>0.71702857052572333</v>
      </c>
      <c r="F10">
        <f t="shared" si="2"/>
        <v>0.81702857052572331</v>
      </c>
    </row>
    <row r="11" spans="2:7" x14ac:dyDescent="0.35">
      <c r="B11" s="4">
        <v>3</v>
      </c>
      <c r="C11" s="2">
        <f>$G$2+C10</f>
        <v>0.15000000000000002</v>
      </c>
      <c r="D11">
        <f t="shared" si="0"/>
        <v>0.14250000000000002</v>
      </c>
      <c r="E11">
        <f t="shared" si="1"/>
        <v>0.87817706439262211</v>
      </c>
      <c r="F11">
        <f t="shared" si="2"/>
        <v>1.0281770643926222</v>
      </c>
    </row>
    <row r="12" spans="2:7" x14ac:dyDescent="0.35">
      <c r="B12" s="12">
        <v>4</v>
      </c>
      <c r="C12" s="13">
        <f t="shared" ref="C12:C28" si="3">$G$2+C11</f>
        <v>0.2</v>
      </c>
      <c r="D12" s="14">
        <f t="shared" si="0"/>
        <v>0.19</v>
      </c>
      <c r="E12" s="14">
        <f t="shared" si="1"/>
        <v>1.0140315290464712</v>
      </c>
      <c r="F12" s="14">
        <f t="shared" si="2"/>
        <v>1.2140315290464712</v>
      </c>
    </row>
    <row r="13" spans="2:7" x14ac:dyDescent="0.35">
      <c r="B13" s="4">
        <v>5</v>
      </c>
      <c r="C13" s="2">
        <f t="shared" si="3"/>
        <v>0.25</v>
      </c>
      <c r="D13">
        <f t="shared" si="0"/>
        <v>0.23749999999999999</v>
      </c>
      <c r="E13">
        <f t="shared" si="1"/>
        <v>1.133721715137981</v>
      </c>
      <c r="F13">
        <f t="shared" si="2"/>
        <v>1.383721715137981</v>
      </c>
    </row>
    <row r="14" spans="2:7" x14ac:dyDescent="0.35">
      <c r="B14" s="4">
        <v>6</v>
      </c>
      <c r="C14" s="2">
        <f t="shared" si="3"/>
        <v>0.3</v>
      </c>
      <c r="D14">
        <f t="shared" si="0"/>
        <v>0.28499999999999998</v>
      </c>
      <c r="E14">
        <f t="shared" si="1"/>
        <v>1.2419299146290368</v>
      </c>
      <c r="F14">
        <f t="shared" si="2"/>
        <v>1.5419299146290368</v>
      </c>
    </row>
    <row r="15" spans="2:7" x14ac:dyDescent="0.35">
      <c r="B15" s="4">
        <v>7</v>
      </c>
      <c r="C15" s="2">
        <f t="shared" si="3"/>
        <v>0.35</v>
      </c>
      <c r="D15">
        <f t="shared" si="0"/>
        <v>0.33249999999999996</v>
      </c>
      <c r="E15">
        <f t="shared" si="1"/>
        <v>1.3414376237177663</v>
      </c>
      <c r="F15">
        <f t="shared" si="2"/>
        <v>1.6914376237177664</v>
      </c>
    </row>
    <row r="16" spans="2:7" x14ac:dyDescent="0.35">
      <c r="B16" s="4">
        <v>8</v>
      </c>
      <c r="C16" s="2">
        <f t="shared" si="3"/>
        <v>0.39999999999999997</v>
      </c>
      <c r="D16">
        <f t="shared" si="0"/>
        <v>0.37999999999999995</v>
      </c>
      <c r="E16">
        <f t="shared" si="1"/>
        <v>1.4340571410514467</v>
      </c>
      <c r="F16">
        <f t="shared" si="2"/>
        <v>1.8340571410514466</v>
      </c>
    </row>
    <row r="17" spans="2:6" x14ac:dyDescent="0.35">
      <c r="B17" s="4">
        <v>9</v>
      </c>
      <c r="C17" s="2">
        <f t="shared" si="3"/>
        <v>0.44999999999999996</v>
      </c>
      <c r="D17">
        <f t="shared" si="0"/>
        <v>0.42749999999999994</v>
      </c>
      <c r="E17">
        <f t="shared" si="1"/>
        <v>1.5210472935697066</v>
      </c>
      <c r="F17">
        <f t="shared" si="2"/>
        <v>1.9710472935697065</v>
      </c>
    </row>
    <row r="18" spans="2:6" x14ac:dyDescent="0.35">
      <c r="B18" s="4">
        <v>10</v>
      </c>
      <c r="C18" s="2">
        <f t="shared" si="3"/>
        <v>0.49999999999999994</v>
      </c>
      <c r="D18">
        <f t="shared" si="0"/>
        <v>0.47499999999999992</v>
      </c>
      <c r="E18">
        <f t="shared" si="1"/>
        <v>1.6033246255050195</v>
      </c>
      <c r="F18">
        <f t="shared" si="2"/>
        <v>2.1033246255050195</v>
      </c>
    </row>
    <row r="19" spans="2:6" x14ac:dyDescent="0.35">
      <c r="B19" s="4">
        <v>11</v>
      </c>
      <c r="C19" s="2">
        <f t="shared" si="3"/>
        <v>0.54999999999999993</v>
      </c>
      <c r="D19">
        <f t="shared" si="0"/>
        <v>0.52249999999999996</v>
      </c>
      <c r="E19">
        <f t="shared" si="1"/>
        <v>1.6815810537187592</v>
      </c>
      <c r="F19">
        <f t="shared" si="2"/>
        <v>2.231581053718759</v>
      </c>
    </row>
    <row r="20" spans="2:6" x14ac:dyDescent="0.35">
      <c r="B20" s="4">
        <v>12</v>
      </c>
      <c r="C20" s="2">
        <f t="shared" si="3"/>
        <v>0.6</v>
      </c>
      <c r="D20">
        <f t="shared" si="0"/>
        <v>0.56999999999999995</v>
      </c>
      <c r="E20">
        <f t="shared" si="1"/>
        <v>1.756354128785244</v>
      </c>
      <c r="F20">
        <f t="shared" si="2"/>
        <v>2.3563541287852439</v>
      </c>
    </row>
    <row r="21" spans="2:6" x14ac:dyDescent="0.35">
      <c r="B21" s="4">
        <v>13</v>
      </c>
      <c r="C21" s="2">
        <f>$G$2+C20</f>
        <v>0.65</v>
      </c>
      <c r="D21">
        <f t="shared" si="0"/>
        <v>0.61749999999999994</v>
      </c>
      <c r="E21">
        <f t="shared" si="1"/>
        <v>1.8280713364571017</v>
      </c>
      <c r="F21">
        <f t="shared" si="2"/>
        <v>2.4780713364571016</v>
      </c>
    </row>
    <row r="22" spans="2:6" x14ac:dyDescent="0.35">
      <c r="B22" s="4">
        <v>14</v>
      </c>
      <c r="C22" s="2">
        <f t="shared" si="3"/>
        <v>0.70000000000000007</v>
      </c>
      <c r="D22">
        <f t="shared" si="0"/>
        <v>0.66499999999999992</v>
      </c>
      <c r="E22">
        <f t="shared" si="1"/>
        <v>1.8970792805392016</v>
      </c>
      <c r="F22">
        <f t="shared" si="2"/>
        <v>2.5970792805392016</v>
      </c>
    </row>
    <row r="23" spans="2:6" x14ac:dyDescent="0.35">
      <c r="B23" s="4">
        <v>15</v>
      </c>
      <c r="C23" s="2">
        <f t="shared" si="3"/>
        <v>0.75000000000000011</v>
      </c>
      <c r="D23">
        <f t="shared" si="0"/>
        <v>0.71249999999999991</v>
      </c>
      <c r="E23">
        <f t="shared" si="1"/>
        <v>1.9636636122631128</v>
      </c>
      <c r="F23">
        <f t="shared" si="2"/>
        <v>2.713663612263113</v>
      </c>
    </row>
    <row r="24" spans="2:6" x14ac:dyDescent="0.35">
      <c r="B24" s="4">
        <v>16</v>
      </c>
      <c r="C24" s="2">
        <f t="shared" si="3"/>
        <v>0.80000000000000016</v>
      </c>
      <c r="D24">
        <f t="shared" si="0"/>
        <v>0.7599999999999999</v>
      </c>
      <c r="E24">
        <f t="shared" si="1"/>
        <v>2.0280630580929424</v>
      </c>
      <c r="F24">
        <f t="shared" si="2"/>
        <v>2.8280630580929427</v>
      </c>
    </row>
    <row r="25" spans="2:6" x14ac:dyDescent="0.35">
      <c r="B25" s="4">
        <v>17</v>
      </c>
      <c r="C25" s="2">
        <f t="shared" si="3"/>
        <v>0.8500000000000002</v>
      </c>
      <c r="D25">
        <f t="shared" si="0"/>
        <v>0.80749999999999988</v>
      </c>
      <c r="E25">
        <f t="shared" si="1"/>
        <v>2.0904795509825917</v>
      </c>
      <c r="F25">
        <f t="shared" si="2"/>
        <v>2.9404795509825918</v>
      </c>
    </row>
    <row r="26" spans="2:6" x14ac:dyDescent="0.35">
      <c r="B26" s="4">
        <v>18</v>
      </c>
      <c r="C26" s="2">
        <f t="shared" si="3"/>
        <v>0.90000000000000024</v>
      </c>
      <c r="D26">
        <f t="shared" si="0"/>
        <v>0.85499999999999987</v>
      </c>
      <c r="E26">
        <f t="shared" si="1"/>
        <v>2.1510857115771698</v>
      </c>
      <c r="F26">
        <f t="shared" si="2"/>
        <v>3.0510857115771701</v>
      </c>
    </row>
    <row r="27" spans="2:6" x14ac:dyDescent="0.35">
      <c r="B27" s="4">
        <v>19</v>
      </c>
      <c r="C27" s="2">
        <f t="shared" si="3"/>
        <v>0.95000000000000029</v>
      </c>
      <c r="D27">
        <f t="shared" si="0"/>
        <v>0.90249999999999986</v>
      </c>
      <c r="E27">
        <f t="shared" si="1"/>
        <v>2.2100304803387987</v>
      </c>
      <c r="F27">
        <f t="shared" si="2"/>
        <v>3.1600304803387989</v>
      </c>
    </row>
    <row r="28" spans="2:6" x14ac:dyDescent="0.35">
      <c r="B28" s="4">
        <v>20</v>
      </c>
      <c r="C28" s="2">
        <f t="shared" si="3"/>
        <v>1.0000000000000002</v>
      </c>
      <c r="D28">
        <f t="shared" si="0"/>
        <v>0.94999999999999984</v>
      </c>
      <c r="E28">
        <f t="shared" si="1"/>
        <v>2.2674434302759621</v>
      </c>
      <c r="F28">
        <f t="shared" si="2"/>
        <v>3.2674434302759625</v>
      </c>
    </row>
    <row r="29" spans="2:6" x14ac:dyDescent="0.35">
      <c r="B29" s="4">
        <v>21</v>
      </c>
    </row>
    <row r="30" spans="2:6" x14ac:dyDescent="0.35">
      <c r="B30" s="4">
        <v>22</v>
      </c>
    </row>
    <row r="31" spans="2:6" x14ac:dyDescent="0.35">
      <c r="B31" s="4">
        <v>23</v>
      </c>
    </row>
    <row r="32" spans="2:6" x14ac:dyDescent="0.35">
      <c r="B32" s="4">
        <v>24</v>
      </c>
    </row>
    <row r="33" spans="2:3" x14ac:dyDescent="0.35">
      <c r="B33" s="4">
        <v>25</v>
      </c>
    </row>
    <row r="34" spans="2:3" x14ac:dyDescent="0.35">
      <c r="B34" s="4">
        <v>26</v>
      </c>
    </row>
    <row r="35" spans="2:3" x14ac:dyDescent="0.35">
      <c r="B35" s="4">
        <v>27</v>
      </c>
    </row>
    <row r="36" spans="2:3" x14ac:dyDescent="0.35">
      <c r="B36" s="4">
        <v>28</v>
      </c>
    </row>
    <row r="37" spans="2:3" x14ac:dyDescent="0.35">
      <c r="B37" s="4">
        <v>29</v>
      </c>
    </row>
    <row r="38" spans="2:3" x14ac:dyDescent="0.35">
      <c r="B38" s="4">
        <v>30</v>
      </c>
    </row>
    <row r="39" spans="2:3" x14ac:dyDescent="0.35">
      <c r="C39" s="1"/>
    </row>
  </sheetData>
  <conditionalFormatting sqref="C9:C28">
    <cfRule type="cellIs" dxfId="9" priority="1" operator="lessThanOrEqual">
      <formula>$D$3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9"/>
  <sheetViews>
    <sheetView workbookViewId="0">
      <selection activeCell="G8" sqref="G8"/>
    </sheetView>
  </sheetViews>
  <sheetFormatPr defaultRowHeight="14.5" x14ac:dyDescent="0.35"/>
  <cols>
    <col min="1" max="1" width="3.81640625" customWidth="1"/>
    <col min="2" max="2" width="8.7265625" style="3"/>
    <col min="5" max="5" width="11.81640625" bestFit="1" customWidth="1"/>
    <col min="8" max="8" width="11.6328125" bestFit="1" customWidth="1"/>
  </cols>
  <sheetData>
    <row r="1" spans="2:7" ht="15" thickBot="1" x14ac:dyDescent="0.4"/>
    <row r="2" spans="2:7" x14ac:dyDescent="0.35">
      <c r="C2" s="5" t="s">
        <v>0</v>
      </c>
      <c r="D2" s="6">
        <v>7.4999999999999997E-2</v>
      </c>
      <c r="E2" s="1"/>
      <c r="F2" t="s">
        <v>4</v>
      </c>
      <c r="G2">
        <f>D2</f>
        <v>7.4999999999999997E-2</v>
      </c>
    </row>
    <row r="3" spans="2:7" x14ac:dyDescent="0.35">
      <c r="C3" s="7" t="s">
        <v>1</v>
      </c>
      <c r="D3" s="8">
        <v>0.01</v>
      </c>
      <c r="E3" s="1"/>
      <c r="F3" t="s">
        <v>5</v>
      </c>
      <c r="G3">
        <f>D2*(1-D2)</f>
        <v>6.9375000000000006E-2</v>
      </c>
    </row>
    <row r="4" spans="2:7" x14ac:dyDescent="0.35">
      <c r="C4" s="9" t="s">
        <v>2</v>
      </c>
      <c r="D4" s="8">
        <v>5</v>
      </c>
      <c r="E4" s="1"/>
      <c r="F4" t="s">
        <v>6</v>
      </c>
      <c r="G4">
        <f>_xlfn.NORM.S.INV(1-D3)</f>
        <v>2.3263478740408408</v>
      </c>
    </row>
    <row r="5" spans="2:7" ht="15" thickBot="1" x14ac:dyDescent="0.4">
      <c r="C5" s="10" t="s">
        <v>3</v>
      </c>
      <c r="D5" s="11">
        <f>D4*(D4-1)</f>
        <v>20</v>
      </c>
      <c r="E5" s="1"/>
    </row>
    <row r="7" spans="2:7" x14ac:dyDescent="0.35">
      <c r="C7" t="s">
        <v>4</v>
      </c>
      <c r="D7" t="s">
        <v>5</v>
      </c>
      <c r="E7" t="s">
        <v>7</v>
      </c>
    </row>
    <row r="8" spans="2:7" x14ac:dyDescent="0.35">
      <c r="B8" s="4">
        <v>0</v>
      </c>
      <c r="C8">
        <v>0</v>
      </c>
      <c r="D8">
        <v>0</v>
      </c>
    </row>
    <row r="9" spans="2:7" x14ac:dyDescent="0.35">
      <c r="B9" s="4">
        <v>1</v>
      </c>
      <c r="C9" s="2">
        <f>$G$2+C8</f>
        <v>7.4999999999999997E-2</v>
      </c>
      <c r="D9">
        <f t="shared" ref="D9:D28" si="0">$G$3+D8</f>
        <v>6.9375000000000006E-2</v>
      </c>
      <c r="E9">
        <f t="shared" ref="E9:E28" si="1">SQRT(D9)*$G$4</f>
        <v>0.61273989273948437</v>
      </c>
      <c r="F9">
        <f t="shared" ref="F9:F28" si="2">C9+E9</f>
        <v>0.68773989273948433</v>
      </c>
    </row>
    <row r="10" spans="2:7" x14ac:dyDescent="0.35">
      <c r="B10" s="4">
        <v>2</v>
      </c>
      <c r="C10" s="2">
        <f>$G$2+C9</f>
        <v>0.15</v>
      </c>
      <c r="D10">
        <f t="shared" si="0"/>
        <v>0.13875000000000001</v>
      </c>
      <c r="E10">
        <f t="shared" si="1"/>
        <v>0.86654506651921437</v>
      </c>
      <c r="F10">
        <f t="shared" si="2"/>
        <v>1.0165450665192144</v>
      </c>
    </row>
    <row r="11" spans="2:7" x14ac:dyDescent="0.35">
      <c r="B11" s="4">
        <v>3</v>
      </c>
      <c r="C11" s="2">
        <f>$G$2+C10</f>
        <v>0.22499999999999998</v>
      </c>
      <c r="D11">
        <f t="shared" si="0"/>
        <v>0.208125</v>
      </c>
      <c r="E11">
        <f t="shared" si="1"/>
        <v>1.061296626049091</v>
      </c>
      <c r="F11">
        <f t="shared" si="2"/>
        <v>1.2862966260490909</v>
      </c>
    </row>
    <row r="12" spans="2:7" x14ac:dyDescent="0.35">
      <c r="B12" s="12">
        <v>4</v>
      </c>
      <c r="C12" s="13">
        <f t="shared" ref="C12:C28" si="3">$G$2+C11</f>
        <v>0.3</v>
      </c>
      <c r="D12" s="14">
        <f t="shared" si="0"/>
        <v>0.27750000000000002</v>
      </c>
      <c r="E12" s="14">
        <f t="shared" si="1"/>
        <v>1.2254797854789687</v>
      </c>
      <c r="F12" s="14">
        <f t="shared" si="2"/>
        <v>1.5254797854789688</v>
      </c>
    </row>
    <row r="13" spans="2:7" x14ac:dyDescent="0.35">
      <c r="B13" s="4">
        <v>5</v>
      </c>
      <c r="C13" s="2">
        <f t="shared" si="3"/>
        <v>0.375</v>
      </c>
      <c r="D13">
        <f t="shared" si="0"/>
        <v>0.34687500000000004</v>
      </c>
      <c r="E13">
        <f t="shared" si="1"/>
        <v>1.370128052691417</v>
      </c>
      <c r="F13">
        <f t="shared" si="2"/>
        <v>1.745128052691417</v>
      </c>
    </row>
    <row r="14" spans="2:7" x14ac:dyDescent="0.35">
      <c r="B14" s="4">
        <v>6</v>
      </c>
      <c r="C14" s="2">
        <f t="shared" si="3"/>
        <v>0.45</v>
      </c>
      <c r="D14">
        <f t="shared" si="0"/>
        <v>0.41625000000000006</v>
      </c>
      <c r="E14">
        <f t="shared" si="1"/>
        <v>1.5009000822594318</v>
      </c>
      <c r="F14">
        <f t="shared" si="2"/>
        <v>1.9509000822594318</v>
      </c>
    </row>
    <row r="15" spans="2:7" x14ac:dyDescent="0.35">
      <c r="B15" s="4">
        <v>7</v>
      </c>
      <c r="C15" s="2">
        <f t="shared" si="3"/>
        <v>0.52500000000000002</v>
      </c>
      <c r="D15">
        <f t="shared" si="0"/>
        <v>0.48562500000000008</v>
      </c>
      <c r="E15">
        <f t="shared" si="1"/>
        <v>1.6211573745570673</v>
      </c>
      <c r="F15">
        <f t="shared" si="2"/>
        <v>2.1461573745570672</v>
      </c>
    </row>
    <row r="16" spans="2:7" x14ac:dyDescent="0.35">
      <c r="B16" s="4">
        <v>8</v>
      </c>
      <c r="C16" s="2">
        <f t="shared" si="3"/>
        <v>0.6</v>
      </c>
      <c r="D16">
        <f t="shared" si="0"/>
        <v>0.55500000000000005</v>
      </c>
      <c r="E16">
        <f t="shared" si="1"/>
        <v>1.7330901330384287</v>
      </c>
      <c r="F16">
        <f t="shared" si="2"/>
        <v>2.3330901330384286</v>
      </c>
    </row>
    <row r="17" spans="2:6" x14ac:dyDescent="0.35">
      <c r="B17" s="4">
        <v>9</v>
      </c>
      <c r="C17" s="2">
        <f t="shared" si="3"/>
        <v>0.67499999999999993</v>
      </c>
      <c r="D17">
        <f t="shared" si="0"/>
        <v>0.62437500000000001</v>
      </c>
      <c r="E17">
        <f t="shared" si="1"/>
        <v>1.838219678218453</v>
      </c>
      <c r="F17">
        <f t="shared" si="2"/>
        <v>2.5132196782184528</v>
      </c>
    </row>
    <row r="18" spans="2:6" x14ac:dyDescent="0.35">
      <c r="B18" s="4">
        <v>10</v>
      </c>
      <c r="C18" s="2">
        <f t="shared" si="3"/>
        <v>0.74999999999999989</v>
      </c>
      <c r="D18">
        <f t="shared" si="0"/>
        <v>0.69374999999999998</v>
      </c>
      <c r="E18">
        <f t="shared" si="1"/>
        <v>1.9376536743040402</v>
      </c>
      <c r="F18">
        <f t="shared" si="2"/>
        <v>2.6876536743040402</v>
      </c>
    </row>
    <row r="19" spans="2:6" x14ac:dyDescent="0.35">
      <c r="B19" s="4">
        <v>11</v>
      </c>
      <c r="C19" s="2">
        <f t="shared" si="3"/>
        <v>0.82499999999999984</v>
      </c>
      <c r="D19">
        <f t="shared" si="0"/>
        <v>0.76312499999999994</v>
      </c>
      <c r="E19">
        <f t="shared" si="1"/>
        <v>2.0322283182994823</v>
      </c>
      <c r="F19">
        <f t="shared" si="2"/>
        <v>2.857228318299482</v>
      </c>
    </row>
    <row r="20" spans="2:6" x14ac:dyDescent="0.35">
      <c r="B20" s="4">
        <v>12</v>
      </c>
      <c r="C20" s="2">
        <f t="shared" si="3"/>
        <v>0.8999999999999998</v>
      </c>
      <c r="D20">
        <f t="shared" si="0"/>
        <v>0.83249999999999991</v>
      </c>
      <c r="E20">
        <f t="shared" si="1"/>
        <v>2.1225932520981821</v>
      </c>
      <c r="F20">
        <f t="shared" si="2"/>
        <v>3.022593252098182</v>
      </c>
    </row>
    <row r="21" spans="2:6" x14ac:dyDescent="0.35">
      <c r="B21" s="4">
        <v>13</v>
      </c>
      <c r="C21" s="2">
        <f>$G$2+C20</f>
        <v>0.97499999999999976</v>
      </c>
      <c r="D21">
        <f t="shared" si="0"/>
        <v>0.90187499999999987</v>
      </c>
      <c r="E21">
        <f t="shared" si="1"/>
        <v>2.2092651017945157</v>
      </c>
      <c r="F21">
        <f t="shared" si="2"/>
        <v>3.1842651017945154</v>
      </c>
    </row>
    <row r="22" spans="2:6" x14ac:dyDescent="0.35">
      <c r="B22" s="4">
        <v>14</v>
      </c>
      <c r="C22" s="2">
        <f t="shared" si="3"/>
        <v>1.0499999999999998</v>
      </c>
      <c r="D22">
        <f t="shared" si="0"/>
        <v>0.97124999999999984</v>
      </c>
      <c r="E22">
        <f t="shared" si="1"/>
        <v>2.2926627458397637</v>
      </c>
      <c r="F22">
        <f t="shared" si="2"/>
        <v>3.3426627458397635</v>
      </c>
    </row>
    <row r="23" spans="2:6" x14ac:dyDescent="0.35">
      <c r="B23" s="4">
        <v>15</v>
      </c>
      <c r="C23" s="2">
        <f t="shared" si="3"/>
        <v>1.1249999999999998</v>
      </c>
      <c r="D23">
        <f t="shared" si="0"/>
        <v>1.0406249999999999</v>
      </c>
      <c r="E23">
        <f t="shared" si="1"/>
        <v>2.3731314001369417</v>
      </c>
      <c r="F23">
        <f t="shared" si="2"/>
        <v>3.4981314001369412</v>
      </c>
    </row>
    <row r="24" spans="2:6" x14ac:dyDescent="0.35">
      <c r="B24" s="4">
        <v>16</v>
      </c>
      <c r="C24" s="2">
        <f t="shared" si="3"/>
        <v>1.1999999999999997</v>
      </c>
      <c r="D24">
        <f t="shared" si="0"/>
        <v>1.1099999999999999</v>
      </c>
      <c r="E24">
        <f t="shared" si="1"/>
        <v>2.4509595709579375</v>
      </c>
      <c r="F24">
        <f t="shared" si="2"/>
        <v>3.6509595709579372</v>
      </c>
    </row>
    <row r="25" spans="2:6" x14ac:dyDescent="0.35">
      <c r="B25" s="4">
        <v>17</v>
      </c>
      <c r="C25" s="2">
        <f t="shared" si="3"/>
        <v>1.2749999999999997</v>
      </c>
      <c r="D25">
        <f t="shared" si="0"/>
        <v>1.1793749999999998</v>
      </c>
      <c r="E25">
        <f t="shared" si="1"/>
        <v>2.5263912987945298</v>
      </c>
      <c r="F25">
        <f t="shared" si="2"/>
        <v>3.8013912987945293</v>
      </c>
    </row>
    <row r="26" spans="2:6" x14ac:dyDescent="0.35">
      <c r="B26" s="4">
        <v>18</v>
      </c>
      <c r="C26" s="2">
        <f t="shared" si="3"/>
        <v>1.3499999999999996</v>
      </c>
      <c r="D26">
        <f t="shared" si="0"/>
        <v>1.2487499999999998</v>
      </c>
      <c r="E26">
        <f t="shared" si="1"/>
        <v>2.5996351995576426</v>
      </c>
      <c r="F26">
        <f t="shared" si="2"/>
        <v>3.9496351995576422</v>
      </c>
    </row>
    <row r="27" spans="2:6" x14ac:dyDescent="0.35">
      <c r="B27" s="4">
        <v>19</v>
      </c>
      <c r="C27" s="2">
        <f t="shared" si="3"/>
        <v>1.4249999999999996</v>
      </c>
      <c r="D27">
        <f t="shared" si="0"/>
        <v>1.3181249999999998</v>
      </c>
      <c r="E27">
        <f t="shared" si="1"/>
        <v>2.6708712711273637</v>
      </c>
      <c r="F27">
        <f t="shared" si="2"/>
        <v>4.095871271127363</v>
      </c>
    </row>
    <row r="28" spans="2:6" x14ac:dyDescent="0.35">
      <c r="B28" s="4">
        <v>20</v>
      </c>
      <c r="C28" s="2">
        <f t="shared" si="3"/>
        <v>1.4999999999999996</v>
      </c>
      <c r="D28">
        <f t="shared" si="0"/>
        <v>1.3874999999999997</v>
      </c>
      <c r="E28">
        <f t="shared" si="1"/>
        <v>2.7402561053828336</v>
      </c>
      <c r="F28">
        <f t="shared" si="2"/>
        <v>4.2402561053828336</v>
      </c>
    </row>
    <row r="29" spans="2:6" x14ac:dyDescent="0.35">
      <c r="B29" s="4">
        <v>21</v>
      </c>
    </row>
    <row r="30" spans="2:6" x14ac:dyDescent="0.35">
      <c r="B30" s="4">
        <v>22</v>
      </c>
    </row>
    <row r="31" spans="2:6" x14ac:dyDescent="0.35">
      <c r="B31" s="4">
        <v>23</v>
      </c>
    </row>
    <row r="32" spans="2:6" x14ac:dyDescent="0.35">
      <c r="B32" s="4">
        <v>24</v>
      </c>
    </row>
    <row r="33" spans="2:3" x14ac:dyDescent="0.35">
      <c r="B33" s="4">
        <v>25</v>
      </c>
    </row>
    <row r="34" spans="2:3" x14ac:dyDescent="0.35">
      <c r="B34" s="4">
        <v>26</v>
      </c>
    </row>
    <row r="35" spans="2:3" x14ac:dyDescent="0.35">
      <c r="B35" s="4">
        <v>27</v>
      </c>
    </row>
    <row r="36" spans="2:3" x14ac:dyDescent="0.35">
      <c r="B36" s="4">
        <v>28</v>
      </c>
    </row>
    <row r="37" spans="2:3" x14ac:dyDescent="0.35">
      <c r="B37" s="4">
        <v>29</v>
      </c>
    </row>
    <row r="38" spans="2:3" x14ac:dyDescent="0.35">
      <c r="B38" s="4">
        <v>30</v>
      </c>
    </row>
    <row r="39" spans="2:3" x14ac:dyDescent="0.35">
      <c r="C39" s="1"/>
    </row>
  </sheetData>
  <conditionalFormatting sqref="C9:C28">
    <cfRule type="cellIs" dxfId="6" priority="1" operator="lessThanOrEqual">
      <formula>$D$3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9"/>
  <sheetViews>
    <sheetView workbookViewId="0">
      <selection activeCell="G9" sqref="G9"/>
    </sheetView>
  </sheetViews>
  <sheetFormatPr defaultRowHeight="14.5" x14ac:dyDescent="0.35"/>
  <cols>
    <col min="1" max="1" width="3.81640625" customWidth="1"/>
    <col min="2" max="2" width="8.7265625" style="3"/>
    <col min="5" max="5" width="11.81640625" bestFit="1" customWidth="1"/>
    <col min="8" max="8" width="11.6328125" bestFit="1" customWidth="1"/>
  </cols>
  <sheetData>
    <row r="1" spans="2:7" ht="15" thickBot="1" x14ac:dyDescent="0.4"/>
    <row r="2" spans="2:7" x14ac:dyDescent="0.35">
      <c r="C2" s="5" t="s">
        <v>0</v>
      </c>
      <c r="D2" s="6">
        <v>0.1</v>
      </c>
      <c r="E2" s="1"/>
      <c r="F2" t="s">
        <v>4</v>
      </c>
      <c r="G2">
        <f>D2</f>
        <v>0.1</v>
      </c>
    </row>
    <row r="3" spans="2:7" x14ac:dyDescent="0.35">
      <c r="C3" s="7" t="s">
        <v>1</v>
      </c>
      <c r="D3" s="8">
        <v>0.01</v>
      </c>
      <c r="E3" s="1"/>
      <c r="F3" t="s">
        <v>5</v>
      </c>
      <c r="G3">
        <f>D2*(1-D2)</f>
        <v>9.0000000000000011E-2</v>
      </c>
    </row>
    <row r="4" spans="2:7" x14ac:dyDescent="0.35">
      <c r="C4" s="9" t="s">
        <v>2</v>
      </c>
      <c r="D4" s="8">
        <v>5</v>
      </c>
      <c r="E4" s="1"/>
      <c r="F4" t="s">
        <v>6</v>
      </c>
      <c r="G4">
        <f>_xlfn.NORM.S.INV(1-D3)</f>
        <v>2.3263478740408408</v>
      </c>
    </row>
    <row r="5" spans="2:7" ht="15" thickBot="1" x14ac:dyDescent="0.4">
      <c r="C5" s="10" t="s">
        <v>3</v>
      </c>
      <c r="D5" s="11">
        <f>D4*(D4-1)</f>
        <v>20</v>
      </c>
      <c r="E5" s="1"/>
    </row>
    <row r="7" spans="2:7" x14ac:dyDescent="0.35">
      <c r="C7" t="s">
        <v>4</v>
      </c>
      <c r="D7" t="s">
        <v>5</v>
      </c>
      <c r="E7" t="s">
        <v>7</v>
      </c>
    </row>
    <row r="8" spans="2:7" x14ac:dyDescent="0.35">
      <c r="B8" s="4">
        <v>0</v>
      </c>
      <c r="C8">
        <v>0</v>
      </c>
      <c r="D8">
        <v>0</v>
      </c>
    </row>
    <row r="9" spans="2:7" x14ac:dyDescent="0.35">
      <c r="B9" s="4">
        <v>1</v>
      </c>
      <c r="C9" s="2">
        <f>$G$2+C8</f>
        <v>0.1</v>
      </c>
      <c r="D9">
        <f t="shared" ref="D9:D28" si="0">$G$3+D8</f>
        <v>9.0000000000000011E-2</v>
      </c>
      <c r="E9">
        <f t="shared" ref="E9:E28" si="1">SQRT(D9)*$G$4</f>
        <v>0.69790436221225238</v>
      </c>
      <c r="F9">
        <f t="shared" ref="F9:F28" si="2">C9+E9</f>
        <v>0.79790436221225236</v>
      </c>
    </row>
    <row r="10" spans="2:7" x14ac:dyDescent="0.35">
      <c r="B10" s="4">
        <v>2</v>
      </c>
      <c r="C10" s="2">
        <f>$G$2+C9</f>
        <v>0.2</v>
      </c>
      <c r="D10">
        <f t="shared" si="0"/>
        <v>0.18000000000000002</v>
      </c>
      <c r="E10">
        <f t="shared" si="1"/>
        <v>0.98698581427991217</v>
      </c>
      <c r="F10">
        <f t="shared" si="2"/>
        <v>1.1869858142799121</v>
      </c>
    </row>
    <row r="11" spans="2:7" x14ac:dyDescent="0.35">
      <c r="B11" s="4">
        <v>3</v>
      </c>
      <c r="C11" s="2">
        <f>$G$2+C10</f>
        <v>0.30000000000000004</v>
      </c>
      <c r="D11">
        <f t="shared" si="0"/>
        <v>0.27</v>
      </c>
      <c r="E11">
        <f t="shared" si="1"/>
        <v>1.2088058141755738</v>
      </c>
      <c r="F11">
        <f t="shared" si="2"/>
        <v>1.5088058141755738</v>
      </c>
    </row>
    <row r="12" spans="2:7" x14ac:dyDescent="0.35">
      <c r="B12" s="12">
        <v>4</v>
      </c>
      <c r="C12" s="13">
        <f t="shared" ref="C12:C28" si="3">$G$2+C11</f>
        <v>0.4</v>
      </c>
      <c r="D12" s="14">
        <f t="shared" si="0"/>
        <v>0.36000000000000004</v>
      </c>
      <c r="E12" s="14">
        <f t="shared" si="1"/>
        <v>1.3958087244245048</v>
      </c>
      <c r="F12" s="14">
        <f t="shared" si="2"/>
        <v>1.7958087244245049</v>
      </c>
    </row>
    <row r="13" spans="2:7" x14ac:dyDescent="0.35">
      <c r="B13" s="4">
        <v>5</v>
      </c>
      <c r="C13" s="2">
        <f t="shared" si="3"/>
        <v>0.5</v>
      </c>
      <c r="D13">
        <f t="shared" si="0"/>
        <v>0.45000000000000007</v>
      </c>
      <c r="E13">
        <f t="shared" si="1"/>
        <v>1.5605615957002315</v>
      </c>
      <c r="F13">
        <f t="shared" si="2"/>
        <v>2.0605615957002312</v>
      </c>
    </row>
    <row r="14" spans="2:7" x14ac:dyDescent="0.35">
      <c r="B14" s="4">
        <v>6</v>
      </c>
      <c r="C14" s="2">
        <f t="shared" si="3"/>
        <v>0.6</v>
      </c>
      <c r="D14">
        <f t="shared" si="0"/>
        <v>0.54</v>
      </c>
      <c r="E14">
        <f t="shared" si="1"/>
        <v>1.7095095766825477</v>
      </c>
      <c r="F14">
        <f t="shared" si="2"/>
        <v>2.3095095766825477</v>
      </c>
    </row>
    <row r="15" spans="2:7" x14ac:dyDescent="0.35">
      <c r="B15" s="4">
        <v>7</v>
      </c>
      <c r="C15" s="2">
        <f t="shared" si="3"/>
        <v>0.7</v>
      </c>
      <c r="D15">
        <f t="shared" si="0"/>
        <v>0.63</v>
      </c>
      <c r="E15">
        <f t="shared" si="1"/>
        <v>1.8464813813207632</v>
      </c>
      <c r="F15">
        <f t="shared" si="2"/>
        <v>2.5464813813207634</v>
      </c>
    </row>
    <row r="16" spans="2:7" x14ac:dyDescent="0.35">
      <c r="B16" s="4">
        <v>8</v>
      </c>
      <c r="C16" s="2">
        <f t="shared" si="3"/>
        <v>0.79999999999999993</v>
      </c>
      <c r="D16">
        <f t="shared" si="0"/>
        <v>0.72</v>
      </c>
      <c r="E16">
        <f t="shared" si="1"/>
        <v>1.9739716285598241</v>
      </c>
      <c r="F16">
        <f t="shared" si="2"/>
        <v>2.7739716285598242</v>
      </c>
    </row>
    <row r="17" spans="2:6" x14ac:dyDescent="0.35">
      <c r="B17" s="4">
        <v>9</v>
      </c>
      <c r="C17" s="2">
        <f t="shared" si="3"/>
        <v>0.89999999999999991</v>
      </c>
      <c r="D17">
        <f t="shared" si="0"/>
        <v>0.80999999999999994</v>
      </c>
      <c r="E17">
        <f t="shared" si="1"/>
        <v>2.0937130866367566</v>
      </c>
      <c r="F17">
        <f t="shared" si="2"/>
        <v>2.9937130866367565</v>
      </c>
    </row>
    <row r="18" spans="2:6" x14ac:dyDescent="0.35">
      <c r="B18" s="4">
        <v>10</v>
      </c>
      <c r="C18" s="2">
        <f t="shared" si="3"/>
        <v>0.99999999999999989</v>
      </c>
      <c r="D18">
        <f t="shared" si="0"/>
        <v>0.89999999999999991</v>
      </c>
      <c r="E18">
        <f t="shared" si="1"/>
        <v>2.2069673735578661</v>
      </c>
      <c r="F18">
        <f t="shared" si="2"/>
        <v>3.2069673735578661</v>
      </c>
    </row>
    <row r="19" spans="2:6" x14ac:dyDescent="0.35">
      <c r="B19" s="4">
        <v>11</v>
      </c>
      <c r="C19" s="2">
        <f t="shared" si="3"/>
        <v>1.0999999999999999</v>
      </c>
      <c r="D19">
        <f t="shared" si="0"/>
        <v>0.98999999999999988</v>
      </c>
      <c r="E19">
        <f t="shared" si="1"/>
        <v>2.3146869090103297</v>
      </c>
      <c r="F19">
        <f t="shared" si="2"/>
        <v>3.4146869090103298</v>
      </c>
    </row>
    <row r="20" spans="2:6" x14ac:dyDescent="0.35">
      <c r="B20" s="4">
        <v>12</v>
      </c>
      <c r="C20" s="2">
        <f t="shared" si="3"/>
        <v>1.2</v>
      </c>
      <c r="D20">
        <f t="shared" si="0"/>
        <v>1.0799999999999998</v>
      </c>
      <c r="E20">
        <f t="shared" si="1"/>
        <v>2.4176116283511471</v>
      </c>
      <c r="F20">
        <f t="shared" si="2"/>
        <v>3.6176116283511472</v>
      </c>
    </row>
    <row r="21" spans="2:6" x14ac:dyDescent="0.35">
      <c r="B21" s="4">
        <v>13</v>
      </c>
      <c r="C21" s="2">
        <f>$G$2+C20</f>
        <v>1.3</v>
      </c>
      <c r="D21">
        <f t="shared" si="0"/>
        <v>1.17</v>
      </c>
      <c r="E21">
        <f t="shared" si="1"/>
        <v>2.5163299633262675</v>
      </c>
      <c r="F21">
        <f t="shared" si="2"/>
        <v>3.8163299633262673</v>
      </c>
    </row>
    <row r="22" spans="2:6" x14ac:dyDescent="0.35">
      <c r="B22" s="4">
        <v>14</v>
      </c>
      <c r="C22" s="2">
        <f t="shared" si="3"/>
        <v>1.4000000000000001</v>
      </c>
      <c r="D22">
        <f t="shared" si="0"/>
        <v>1.26</v>
      </c>
      <c r="E22">
        <f t="shared" si="1"/>
        <v>2.6113190121332299</v>
      </c>
      <c r="F22">
        <f t="shared" si="2"/>
        <v>4.0113190121332298</v>
      </c>
    </row>
    <row r="23" spans="2:6" x14ac:dyDescent="0.35">
      <c r="B23" s="4">
        <v>15</v>
      </c>
      <c r="C23" s="2">
        <f t="shared" si="3"/>
        <v>1.5000000000000002</v>
      </c>
      <c r="D23">
        <f t="shared" si="0"/>
        <v>1.35</v>
      </c>
      <c r="E23">
        <f t="shared" si="1"/>
        <v>2.7029719720935619</v>
      </c>
      <c r="F23">
        <f t="shared" si="2"/>
        <v>4.2029719720935619</v>
      </c>
    </row>
    <row r="24" spans="2:6" x14ac:dyDescent="0.35">
      <c r="B24" s="4">
        <v>16</v>
      </c>
      <c r="C24" s="2">
        <f t="shared" si="3"/>
        <v>1.6000000000000003</v>
      </c>
      <c r="D24">
        <f t="shared" si="0"/>
        <v>1.4400000000000002</v>
      </c>
      <c r="E24">
        <f t="shared" si="1"/>
        <v>2.7916174488490095</v>
      </c>
      <c r="F24">
        <f t="shared" si="2"/>
        <v>4.3916174488490096</v>
      </c>
    </row>
    <row r="25" spans="2:6" x14ac:dyDescent="0.35">
      <c r="B25" s="4">
        <v>17</v>
      </c>
      <c r="C25" s="2">
        <f t="shared" si="3"/>
        <v>1.7000000000000004</v>
      </c>
      <c r="D25">
        <f t="shared" si="0"/>
        <v>1.5300000000000002</v>
      </c>
      <c r="E25">
        <f t="shared" si="1"/>
        <v>2.8775334019804428</v>
      </c>
      <c r="F25">
        <f t="shared" si="2"/>
        <v>4.5775334019804435</v>
      </c>
    </row>
    <row r="26" spans="2:6" x14ac:dyDescent="0.35">
      <c r="B26" s="4">
        <v>18</v>
      </c>
      <c r="C26" s="2">
        <f t="shared" si="3"/>
        <v>1.8000000000000005</v>
      </c>
      <c r="D26">
        <f t="shared" si="0"/>
        <v>1.6200000000000003</v>
      </c>
      <c r="E26">
        <f t="shared" si="1"/>
        <v>2.9609574428397365</v>
      </c>
      <c r="F26">
        <f t="shared" si="2"/>
        <v>4.7609574428397368</v>
      </c>
    </row>
    <row r="27" spans="2:6" x14ac:dyDescent="0.35">
      <c r="B27" s="4">
        <v>19</v>
      </c>
      <c r="C27" s="2">
        <f t="shared" si="3"/>
        <v>1.9000000000000006</v>
      </c>
      <c r="D27">
        <f t="shared" si="0"/>
        <v>1.7100000000000004</v>
      </c>
      <c r="E27">
        <f t="shared" si="1"/>
        <v>3.0420945871394145</v>
      </c>
      <c r="F27">
        <f t="shared" si="2"/>
        <v>4.9420945871394153</v>
      </c>
    </row>
    <row r="28" spans="2:6" x14ac:dyDescent="0.35">
      <c r="B28" s="4">
        <v>20</v>
      </c>
      <c r="C28" s="2">
        <f t="shared" si="3"/>
        <v>2.0000000000000004</v>
      </c>
      <c r="D28">
        <f t="shared" si="0"/>
        <v>1.8000000000000005</v>
      </c>
      <c r="E28">
        <f t="shared" si="1"/>
        <v>3.1211231914004633</v>
      </c>
      <c r="F28">
        <f t="shared" si="2"/>
        <v>5.1211231914004642</v>
      </c>
    </row>
    <row r="29" spans="2:6" x14ac:dyDescent="0.35">
      <c r="B29" s="4">
        <v>21</v>
      </c>
    </row>
    <row r="30" spans="2:6" x14ac:dyDescent="0.35">
      <c r="B30" s="4">
        <v>22</v>
      </c>
    </row>
    <row r="31" spans="2:6" x14ac:dyDescent="0.35">
      <c r="B31" s="4">
        <v>23</v>
      </c>
    </row>
    <row r="32" spans="2:6" x14ac:dyDescent="0.35">
      <c r="B32" s="4">
        <v>24</v>
      </c>
    </row>
    <row r="33" spans="2:3" x14ac:dyDescent="0.35">
      <c r="B33" s="4">
        <v>25</v>
      </c>
    </row>
    <row r="34" spans="2:3" x14ac:dyDescent="0.35">
      <c r="B34" s="4">
        <v>26</v>
      </c>
    </row>
    <row r="35" spans="2:3" x14ac:dyDescent="0.35">
      <c r="B35" s="4">
        <v>27</v>
      </c>
    </row>
    <row r="36" spans="2:3" x14ac:dyDescent="0.35">
      <c r="B36" s="4">
        <v>28</v>
      </c>
    </row>
    <row r="37" spans="2:3" x14ac:dyDescent="0.35">
      <c r="B37" s="4">
        <v>29</v>
      </c>
    </row>
    <row r="38" spans="2:3" x14ac:dyDescent="0.35">
      <c r="B38" s="4">
        <v>30</v>
      </c>
    </row>
    <row r="39" spans="2:3" x14ac:dyDescent="0.35">
      <c r="C39" s="1"/>
    </row>
  </sheetData>
  <conditionalFormatting sqref="C9:C28">
    <cfRule type="cellIs" dxfId="3" priority="1" operator="lessThanOrEqual">
      <formula>$D$3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9"/>
  <sheetViews>
    <sheetView tabSelected="1" workbookViewId="0">
      <selection activeCell="G10" sqref="G10"/>
    </sheetView>
  </sheetViews>
  <sheetFormatPr defaultRowHeight="14.5" x14ac:dyDescent="0.35"/>
  <cols>
    <col min="1" max="1" width="3.81640625" customWidth="1"/>
    <col min="2" max="2" width="8.7265625" style="3"/>
    <col min="5" max="5" width="11.81640625" bestFit="1" customWidth="1"/>
    <col min="8" max="8" width="11.6328125" bestFit="1" customWidth="1"/>
  </cols>
  <sheetData>
    <row r="1" spans="2:7" ht="15" thickBot="1" x14ac:dyDescent="0.4"/>
    <row r="2" spans="2:7" x14ac:dyDescent="0.35">
      <c r="C2" s="5" t="s">
        <v>0</v>
      </c>
      <c r="D2" s="6">
        <v>0.25</v>
      </c>
      <c r="E2" s="1"/>
      <c r="F2" t="s">
        <v>4</v>
      </c>
      <c r="G2">
        <f>D2</f>
        <v>0.25</v>
      </c>
    </row>
    <row r="3" spans="2:7" x14ac:dyDescent="0.35">
      <c r="C3" s="7" t="s">
        <v>1</v>
      </c>
      <c r="D3" s="8">
        <v>0.01</v>
      </c>
      <c r="E3" s="1"/>
      <c r="F3" t="s">
        <v>5</v>
      </c>
      <c r="G3">
        <f>D2*(1-D2)</f>
        <v>0.1875</v>
      </c>
    </row>
    <row r="4" spans="2:7" x14ac:dyDescent="0.35">
      <c r="C4" s="9" t="s">
        <v>2</v>
      </c>
      <c r="D4" s="8">
        <v>5</v>
      </c>
      <c r="E4" s="1"/>
      <c r="F4" t="s">
        <v>6</v>
      </c>
      <c r="G4">
        <f>_xlfn.NORM.S.INV(1-D3)</f>
        <v>2.3263478740408408</v>
      </c>
    </row>
    <row r="5" spans="2:7" ht="15" thickBot="1" x14ac:dyDescent="0.4">
      <c r="C5" s="10" t="s">
        <v>3</v>
      </c>
      <c r="D5" s="11">
        <f>D4*(D4-1)</f>
        <v>20</v>
      </c>
      <c r="E5" s="1"/>
    </row>
    <row r="7" spans="2:7" x14ac:dyDescent="0.35">
      <c r="C7" t="s">
        <v>4</v>
      </c>
      <c r="D7" t="s">
        <v>5</v>
      </c>
      <c r="E7" t="s">
        <v>7</v>
      </c>
    </row>
    <row r="8" spans="2:7" x14ac:dyDescent="0.35">
      <c r="B8" s="4">
        <v>0</v>
      </c>
      <c r="C8">
        <v>0</v>
      </c>
      <c r="D8">
        <v>0</v>
      </c>
    </row>
    <row r="9" spans="2:7" x14ac:dyDescent="0.35">
      <c r="B9" s="4">
        <v>1</v>
      </c>
      <c r="C9" s="2">
        <f>$G$2+C8</f>
        <v>0.25</v>
      </c>
      <c r="D9">
        <f t="shared" ref="D9:D28" si="0">$G$3+D8</f>
        <v>0.1875</v>
      </c>
      <c r="E9">
        <f t="shared" ref="E9:E28" si="1">SQRT(D9)*$G$4</f>
        <v>1.0073381784796447</v>
      </c>
      <c r="F9">
        <f t="shared" ref="F9:F28" si="2">C9+E9</f>
        <v>1.2573381784796447</v>
      </c>
    </row>
    <row r="10" spans="2:7" x14ac:dyDescent="0.35">
      <c r="B10" s="4">
        <v>2</v>
      </c>
      <c r="C10" s="2">
        <f>$G$2+C9</f>
        <v>0.5</v>
      </c>
      <c r="D10">
        <f t="shared" si="0"/>
        <v>0.375</v>
      </c>
      <c r="E10">
        <f t="shared" si="1"/>
        <v>1.4245913139021229</v>
      </c>
      <c r="F10">
        <f t="shared" si="2"/>
        <v>1.9245913139021229</v>
      </c>
    </row>
    <row r="11" spans="2:7" x14ac:dyDescent="0.35">
      <c r="B11" s="4">
        <v>3</v>
      </c>
      <c r="C11" s="2">
        <f>$G$2+C10</f>
        <v>0.75</v>
      </c>
      <c r="D11">
        <f t="shared" si="0"/>
        <v>0.5625</v>
      </c>
      <c r="E11">
        <f t="shared" si="1"/>
        <v>1.7447609055306306</v>
      </c>
      <c r="F11">
        <f t="shared" si="2"/>
        <v>2.4947609055306303</v>
      </c>
    </row>
    <row r="12" spans="2:7" x14ac:dyDescent="0.35">
      <c r="B12" s="12">
        <v>4</v>
      </c>
      <c r="C12" s="13">
        <f t="shared" ref="C12:C28" si="3">$G$2+C11</f>
        <v>1</v>
      </c>
      <c r="D12" s="14">
        <f t="shared" si="0"/>
        <v>0.75</v>
      </c>
      <c r="E12" s="14">
        <f t="shared" si="1"/>
        <v>2.0146763569592894</v>
      </c>
      <c r="F12" s="14">
        <f t="shared" si="2"/>
        <v>3.0146763569592894</v>
      </c>
    </row>
    <row r="13" spans="2:7" x14ac:dyDescent="0.35">
      <c r="B13" s="4">
        <v>5</v>
      </c>
      <c r="C13" s="2">
        <f t="shared" si="3"/>
        <v>1.25</v>
      </c>
      <c r="D13">
        <f t="shared" si="0"/>
        <v>0.9375</v>
      </c>
      <c r="E13">
        <f t="shared" si="1"/>
        <v>2.2524766434113017</v>
      </c>
      <c r="F13">
        <f t="shared" si="2"/>
        <v>3.5024766434113017</v>
      </c>
    </row>
    <row r="14" spans="2:7" x14ac:dyDescent="0.35">
      <c r="B14" s="4">
        <v>6</v>
      </c>
      <c r="C14" s="2">
        <f t="shared" si="3"/>
        <v>1.5</v>
      </c>
      <c r="D14">
        <f t="shared" si="0"/>
        <v>1.125</v>
      </c>
      <c r="E14">
        <f t="shared" si="1"/>
        <v>2.4674645356997802</v>
      </c>
      <c r="F14">
        <f t="shared" si="2"/>
        <v>3.9674645356997802</v>
      </c>
    </row>
    <row r="15" spans="2:7" x14ac:dyDescent="0.35">
      <c r="B15" s="4">
        <v>7</v>
      </c>
      <c r="C15" s="2">
        <f t="shared" si="3"/>
        <v>1.75</v>
      </c>
      <c r="D15">
        <f t="shared" si="0"/>
        <v>1.3125</v>
      </c>
      <c r="E15">
        <f t="shared" si="1"/>
        <v>2.6651663063979365</v>
      </c>
      <c r="F15">
        <f t="shared" si="2"/>
        <v>4.4151663063979365</v>
      </c>
    </row>
    <row r="16" spans="2:7" x14ac:dyDescent="0.35">
      <c r="B16" s="4">
        <v>8</v>
      </c>
      <c r="C16" s="2">
        <f t="shared" si="3"/>
        <v>2</v>
      </c>
      <c r="D16">
        <f t="shared" si="0"/>
        <v>1.5</v>
      </c>
      <c r="E16">
        <f t="shared" si="1"/>
        <v>2.8491826278042458</v>
      </c>
      <c r="F16">
        <f t="shared" si="2"/>
        <v>4.8491826278042458</v>
      </c>
    </row>
    <row r="17" spans="2:6" x14ac:dyDescent="0.35">
      <c r="B17" s="4">
        <v>9</v>
      </c>
      <c r="C17" s="2">
        <f t="shared" si="3"/>
        <v>2.25</v>
      </c>
      <c r="D17">
        <f t="shared" si="0"/>
        <v>1.6875</v>
      </c>
      <c r="E17">
        <f t="shared" si="1"/>
        <v>3.0220145354389345</v>
      </c>
      <c r="F17">
        <f t="shared" si="2"/>
        <v>5.2720145354389345</v>
      </c>
    </row>
    <row r="18" spans="2:6" x14ac:dyDescent="0.35">
      <c r="B18" s="4">
        <v>10</v>
      </c>
      <c r="C18" s="2">
        <f t="shared" si="3"/>
        <v>2.5</v>
      </c>
      <c r="D18">
        <f t="shared" si="0"/>
        <v>1.875</v>
      </c>
      <c r="E18">
        <f t="shared" si="1"/>
        <v>3.1854830180408884</v>
      </c>
      <c r="F18">
        <f t="shared" si="2"/>
        <v>5.6854830180408884</v>
      </c>
    </row>
    <row r="19" spans="2:6" x14ac:dyDescent="0.35">
      <c r="B19" s="4">
        <v>11</v>
      </c>
      <c r="C19" s="2">
        <f t="shared" si="3"/>
        <v>2.75</v>
      </c>
      <c r="D19">
        <f t="shared" si="0"/>
        <v>2.0625</v>
      </c>
      <c r="E19">
        <f t="shared" si="1"/>
        <v>3.3409627750170423</v>
      </c>
      <c r="F19">
        <f t="shared" si="2"/>
        <v>6.0909627750170419</v>
      </c>
    </row>
    <row r="20" spans="2:6" x14ac:dyDescent="0.35">
      <c r="B20" s="4">
        <v>12</v>
      </c>
      <c r="C20" s="2">
        <f t="shared" si="3"/>
        <v>3</v>
      </c>
      <c r="D20">
        <f t="shared" si="0"/>
        <v>2.25</v>
      </c>
      <c r="E20">
        <f t="shared" si="1"/>
        <v>3.4895218110612611</v>
      </c>
      <c r="F20">
        <f t="shared" si="2"/>
        <v>6.4895218110612607</v>
      </c>
    </row>
    <row r="21" spans="2:6" x14ac:dyDescent="0.35">
      <c r="B21" s="4">
        <v>13</v>
      </c>
      <c r="C21" s="2">
        <f>$G$2+C20</f>
        <v>3.25</v>
      </c>
      <c r="D21">
        <f t="shared" si="0"/>
        <v>2.4375</v>
      </c>
      <c r="E21">
        <f t="shared" si="1"/>
        <v>3.6320094542408548</v>
      </c>
      <c r="F21">
        <f t="shared" si="2"/>
        <v>6.8820094542408548</v>
      </c>
    </row>
    <row r="22" spans="2:6" x14ac:dyDescent="0.35">
      <c r="B22" s="4">
        <v>14</v>
      </c>
      <c r="C22" s="2">
        <f t="shared" si="3"/>
        <v>3.5</v>
      </c>
      <c r="D22">
        <f t="shared" si="0"/>
        <v>2.625</v>
      </c>
      <c r="E22">
        <f t="shared" si="1"/>
        <v>3.7691143364877697</v>
      </c>
      <c r="F22">
        <f t="shared" si="2"/>
        <v>7.2691143364877693</v>
      </c>
    </row>
    <row r="23" spans="2:6" x14ac:dyDescent="0.35">
      <c r="B23" s="4">
        <v>15</v>
      </c>
      <c r="C23" s="2">
        <f t="shared" si="3"/>
        <v>3.75</v>
      </c>
      <c r="D23">
        <f t="shared" si="0"/>
        <v>2.8125</v>
      </c>
      <c r="E23">
        <f t="shared" si="1"/>
        <v>3.901403989250579</v>
      </c>
      <c r="F23">
        <f t="shared" si="2"/>
        <v>7.6514039892505785</v>
      </c>
    </row>
    <row r="24" spans="2:6" x14ac:dyDescent="0.35">
      <c r="B24" s="4">
        <v>16</v>
      </c>
      <c r="C24" s="2">
        <f t="shared" si="3"/>
        <v>4</v>
      </c>
      <c r="D24">
        <f t="shared" si="0"/>
        <v>3</v>
      </c>
      <c r="E24">
        <f t="shared" si="1"/>
        <v>4.0293527139185787</v>
      </c>
      <c r="F24">
        <f t="shared" si="2"/>
        <v>8.0293527139185787</v>
      </c>
    </row>
    <row r="25" spans="2:6" x14ac:dyDescent="0.35">
      <c r="B25" s="4">
        <v>17</v>
      </c>
      <c r="C25" s="2">
        <f t="shared" si="3"/>
        <v>4.25</v>
      </c>
      <c r="D25">
        <f t="shared" si="0"/>
        <v>3.1875</v>
      </c>
      <c r="E25">
        <f t="shared" si="1"/>
        <v>4.1533617105888707</v>
      </c>
      <c r="F25">
        <f t="shared" si="2"/>
        <v>8.4033617105888716</v>
      </c>
    </row>
    <row r="26" spans="2:6" x14ac:dyDescent="0.35">
      <c r="B26" s="4">
        <v>18</v>
      </c>
      <c r="C26" s="2">
        <f t="shared" si="3"/>
        <v>4.5</v>
      </c>
      <c r="D26">
        <f t="shared" si="0"/>
        <v>3.375</v>
      </c>
      <c r="E26">
        <f t="shared" si="1"/>
        <v>4.2737739417063692</v>
      </c>
      <c r="F26">
        <f t="shared" si="2"/>
        <v>8.77377394170637</v>
      </c>
    </row>
    <row r="27" spans="2:6" x14ac:dyDescent="0.35">
      <c r="B27" s="4">
        <v>19</v>
      </c>
      <c r="C27" s="2">
        <f t="shared" si="3"/>
        <v>4.75</v>
      </c>
      <c r="D27">
        <f t="shared" si="0"/>
        <v>3.5625</v>
      </c>
      <c r="E27">
        <f t="shared" si="1"/>
        <v>4.3908853219631103</v>
      </c>
      <c r="F27">
        <f t="shared" si="2"/>
        <v>9.1408853219631112</v>
      </c>
    </row>
    <row r="28" spans="2:6" x14ac:dyDescent="0.35">
      <c r="B28" s="4">
        <v>20</v>
      </c>
      <c r="C28" s="2">
        <f t="shared" si="3"/>
        <v>5</v>
      </c>
      <c r="D28">
        <f t="shared" si="0"/>
        <v>3.75</v>
      </c>
      <c r="E28">
        <f t="shared" si="1"/>
        <v>4.5049532868226034</v>
      </c>
      <c r="F28">
        <f t="shared" si="2"/>
        <v>9.5049532868226034</v>
      </c>
    </row>
    <row r="29" spans="2:6" x14ac:dyDescent="0.35">
      <c r="B29" s="4">
        <v>21</v>
      </c>
    </row>
    <row r="30" spans="2:6" x14ac:dyDescent="0.35">
      <c r="B30" s="4">
        <v>22</v>
      </c>
    </row>
    <row r="31" spans="2:6" x14ac:dyDescent="0.35">
      <c r="B31" s="4">
        <v>23</v>
      </c>
    </row>
    <row r="32" spans="2:6" x14ac:dyDescent="0.35">
      <c r="B32" s="4">
        <v>24</v>
      </c>
    </row>
    <row r="33" spans="2:3" x14ac:dyDescent="0.35">
      <c r="B33" s="4">
        <v>25</v>
      </c>
    </row>
    <row r="34" spans="2:3" x14ac:dyDescent="0.35">
      <c r="B34" s="4">
        <v>26</v>
      </c>
    </row>
    <row r="35" spans="2:3" x14ac:dyDescent="0.35">
      <c r="B35" s="4">
        <v>27</v>
      </c>
    </row>
    <row r="36" spans="2:3" x14ac:dyDescent="0.35">
      <c r="B36" s="4">
        <v>28</v>
      </c>
    </row>
    <row r="37" spans="2:3" x14ac:dyDescent="0.35">
      <c r="B37" s="4">
        <v>29</v>
      </c>
    </row>
    <row r="38" spans="2:3" x14ac:dyDescent="0.35">
      <c r="B38" s="4">
        <v>30</v>
      </c>
    </row>
    <row r="39" spans="2:3" x14ac:dyDescent="0.35">
      <c r="C39" s="1"/>
    </row>
  </sheetData>
  <conditionalFormatting sqref="C9:C28">
    <cfRule type="cellIs" dxfId="0" priority="1" operator="lessThanOrEqual">
      <formula>$D$3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= 0.025</vt:lpstr>
      <vt:lpstr>p=0.05</vt:lpstr>
      <vt:lpstr>p=0.075</vt:lpstr>
      <vt:lpstr>p=0.1</vt:lpstr>
      <vt:lpstr>p=0.25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Edielson Frigieri</dc:creator>
  <cp:lastModifiedBy>Edielson Frigieri</cp:lastModifiedBy>
  <dcterms:created xsi:type="dcterms:W3CDTF">2015-10-26T21:47:37Z</dcterms:created>
  <dcterms:modified xsi:type="dcterms:W3CDTF">2015-12-10T18:42:48Z</dcterms:modified>
</cp:coreProperties>
</file>