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harts/chart1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drawings/drawing14.xml" ContentType="application/vnd.openxmlformats-officedocument.drawing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6.xml" ContentType="application/vnd.openxmlformats-officedocument.drawing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7.xml" ContentType="application/vnd.openxmlformats-officedocument.drawing+xml"/>
  <Override PartName="/xl/charts/chart21.xml" ContentType="application/vnd.openxmlformats-officedocument.drawingml.chart+xml"/>
  <Override PartName="/xl/drawings/drawing18.xml" ContentType="application/vnd.openxmlformats-officedocument.drawing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charts/chart2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9.xml" ContentType="application/vnd.openxmlformats-officedocument.drawing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charts/chart2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0.xml" ContentType="application/vnd.openxmlformats-officedocument.drawing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charts/chart2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1.xml" ContentType="application/vnd.openxmlformats-officedocument.drawing+xml"/>
  <Override PartName="/xl/charts/chart26.xml" ContentType="application/vnd.openxmlformats-officedocument.drawingml.chart+xml"/>
  <Override PartName="/xl/drawings/drawing22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harts/chart2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3.xml" ContentType="application/vnd.openxmlformats-officedocument.drawing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charts/chart2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4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charts/chart3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5.xml" ContentType="application/vnd.openxmlformats-officedocument.drawing+xml"/>
  <Override PartName="/xl/charts/chart3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e_dimauro5_studenti_unisa_it/Documents/HPCProjects/Project_HPC_CUDA/"/>
    </mc:Choice>
  </mc:AlternateContent>
  <xr:revisionPtr revIDLastSave="540" documentId="8_{9F671969-743E-4748-98DE-F60A1D5A475C}" xr6:coauthVersionLast="47" xr6:coauthVersionMax="47" xr10:uidLastSave="{F9566E22-B996-4C59-9544-BF009606C2FC}"/>
  <bookViews>
    <workbookView xWindow="-120" yWindow="-120" windowWidth="29040" windowHeight="15720" firstSheet="21" activeTab="25" xr2:uid="{17C1402F-CB9D-4042-91B8-2C84DCE04F72}"/>
  </bookViews>
  <sheets>
    <sheet name="INFO_tabs" sheetId="68" r:id="rId1"/>
    <sheet name="INIT_COMPARE" sheetId="25" r:id="rId2"/>
    <sheet name="global_1mln_100" sheetId="48" r:id="rId3"/>
    <sheet name="shared_1mln_100" sheetId="49" r:id="rId4"/>
    <sheet name="texture_1mln_100" sheetId="50" r:id="rId5"/>
    <sheet name="COMP_1mln_100" sheetId="47" r:id="rId6"/>
    <sheet name="global_1mln_1000" sheetId="51" r:id="rId7"/>
    <sheet name="shared_1mln_1000" sheetId="52" r:id="rId8"/>
    <sheet name="texture_1mln_1000" sheetId="53" r:id="rId9"/>
    <sheet name="COMP_1mln_1000" sheetId="54" r:id="rId10"/>
    <sheet name="global_10mln_100" sheetId="60" r:id="rId11"/>
    <sheet name="shared_10mln_100" sheetId="61" r:id="rId12"/>
    <sheet name="texture_10mln_100" sheetId="62" r:id="rId13"/>
    <sheet name="COMP_10mln_100" sheetId="63" r:id="rId14"/>
    <sheet name="global_10mln_1000" sheetId="6" r:id="rId15"/>
    <sheet name="shared_10mln_1000" sheetId="7" r:id="rId16"/>
    <sheet name="texture_10mln_1000" sheetId="38" r:id="rId17"/>
    <sheet name="COMP_10mln_1000" sheetId="20" r:id="rId18"/>
    <sheet name="global__100mln_100" sheetId="55" r:id="rId19"/>
    <sheet name="shared_100mln_100" sheetId="56" r:id="rId20"/>
    <sheet name="texture_100mln_100" sheetId="57" r:id="rId21"/>
    <sheet name="COMP_100mln_100" sheetId="58" r:id="rId22"/>
    <sheet name="global_100mln_1000" sheetId="8" r:id="rId23"/>
    <sheet name="shared_100mln_1000" sheetId="3" r:id="rId24"/>
    <sheet name="texture_100mln_1000" sheetId="24" r:id="rId25"/>
    <sheet name="COMP_100mln_1000" sheetId="22" r:id="rId26"/>
  </sheets>
  <definedNames>
    <definedName name="ExternalData_1" localSheetId="18" hidden="1">global__100mln_100!$A$1:$D$301</definedName>
    <definedName name="ExternalData_1" localSheetId="22" hidden="1">global_100mln_1000!$A$1:$D$301</definedName>
    <definedName name="ExternalData_1" localSheetId="10" hidden="1">global_10mln_100!$A$1:$D$301</definedName>
    <definedName name="ExternalData_1" localSheetId="14" hidden="1">global_10mln_1000!$A$1:$D$301</definedName>
    <definedName name="ExternalData_1" localSheetId="6" hidden="1">global_1mln_1000!$A$1:$D$301</definedName>
    <definedName name="ExternalData_1" localSheetId="19" hidden="1">shared_100mln_100!$A$1:$D$301</definedName>
    <definedName name="ExternalData_1" localSheetId="15" hidden="1">shared_10mln_1000!$A$1:$D$301</definedName>
    <definedName name="ExternalData_1" localSheetId="3" hidden="1">shared_1mln_100!$A$1:$D$301</definedName>
    <definedName name="ExternalData_1" localSheetId="7" hidden="1">shared_1mln_1000!$A$1:$D$301</definedName>
    <definedName name="ExternalData_1" localSheetId="20" hidden="1">texture_100mln_100!$A$1:$D$301</definedName>
    <definedName name="ExternalData_1" localSheetId="24" hidden="1">texture_100mln_1000!$A$1:$D$301</definedName>
    <definedName name="ExternalData_1" localSheetId="16" hidden="1">texture_10mln_1000!$A$1:$D$301</definedName>
    <definedName name="ExternalData_1" localSheetId="4" hidden="1">texture_1mln_100!$A$1:$D$301</definedName>
    <definedName name="ExternalData_1" localSheetId="8" hidden="1">texture_1mln_1000!$A$1:$D$301</definedName>
    <definedName name="ExternalData_2" localSheetId="11" hidden="1">shared_10mln_100!$A$1:$D$301</definedName>
    <definedName name="ExternalData_3" localSheetId="12" hidden="1">texture_10mln_100!$A$1:$D$301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8" l="1"/>
  <c r="AA3" i="38"/>
  <c r="AA5" i="7"/>
  <c r="AA3" i="61"/>
  <c r="AA8" i="52"/>
  <c r="AA3" i="51"/>
  <c r="AA7" i="48"/>
  <c r="AA8" i="48"/>
  <c r="Z32" i="8"/>
  <c r="Y32" i="8"/>
  <c r="X32" i="8"/>
  <c r="Y31" i="8"/>
  <c r="X31" i="8"/>
  <c r="Z30" i="8"/>
  <c r="Y30" i="8"/>
  <c r="X30" i="8"/>
  <c r="Y29" i="8"/>
  <c r="X29" i="8"/>
  <c r="Y28" i="8"/>
  <c r="X28" i="8"/>
  <c r="Y27" i="8"/>
  <c r="X27" i="8"/>
  <c r="Y32" i="55"/>
  <c r="X32" i="55"/>
  <c r="Y31" i="55"/>
  <c r="X31" i="55"/>
  <c r="Z30" i="55"/>
  <c r="Y30" i="55"/>
  <c r="X30" i="55"/>
  <c r="Y29" i="55"/>
  <c r="X29" i="55"/>
  <c r="Y28" i="55"/>
  <c r="X28" i="55"/>
  <c r="Y27" i="55"/>
  <c r="X27" i="55"/>
  <c r="Y32" i="6"/>
  <c r="X32" i="6"/>
  <c r="Y31" i="6"/>
  <c r="X31" i="6"/>
  <c r="Z30" i="6"/>
  <c r="Y30" i="6"/>
  <c r="X30" i="6"/>
  <c r="Y29" i="6"/>
  <c r="X29" i="6"/>
  <c r="Z28" i="6"/>
  <c r="Y28" i="6"/>
  <c r="X28" i="6"/>
  <c r="Y27" i="6"/>
  <c r="X27" i="6"/>
  <c r="Y32" i="60"/>
  <c r="X32" i="60"/>
  <c r="Z31" i="60"/>
  <c r="Y31" i="60"/>
  <c r="X31" i="60"/>
  <c r="Y30" i="60"/>
  <c r="X30" i="60"/>
  <c r="Y29" i="60"/>
  <c r="X29" i="60"/>
  <c r="Z28" i="60"/>
  <c r="Y28" i="60"/>
  <c r="X28" i="60"/>
  <c r="Y27" i="60"/>
  <c r="X27" i="60"/>
  <c r="Y32" i="51"/>
  <c r="X32" i="51"/>
  <c r="Z31" i="51"/>
  <c r="Y31" i="51"/>
  <c r="X31" i="51"/>
  <c r="Y30" i="51"/>
  <c r="X30" i="51"/>
  <c r="Y29" i="51"/>
  <c r="X29" i="51"/>
  <c r="Z28" i="51"/>
  <c r="Y28" i="51"/>
  <c r="X28" i="51"/>
  <c r="Y27" i="51"/>
  <c r="X27" i="51"/>
  <c r="Y8" i="24"/>
  <c r="X8" i="24"/>
  <c r="Y7" i="24"/>
  <c r="X7" i="24"/>
  <c r="Y6" i="24"/>
  <c r="X6" i="24"/>
  <c r="Z5" i="24"/>
  <c r="AA5" i="24" s="1"/>
  <c r="Y5" i="24"/>
  <c r="X5" i="24"/>
  <c r="Y4" i="24"/>
  <c r="X4" i="24"/>
  <c r="Y3" i="24"/>
  <c r="X3" i="24"/>
  <c r="Y8" i="3"/>
  <c r="X8" i="3"/>
  <c r="Y7" i="3"/>
  <c r="X7" i="3"/>
  <c r="Y6" i="3"/>
  <c r="X6" i="3"/>
  <c r="Z5" i="3"/>
  <c r="AA5" i="3" s="1"/>
  <c r="Y5" i="3"/>
  <c r="X5" i="3"/>
  <c r="Y4" i="3"/>
  <c r="X4" i="3"/>
  <c r="Y3" i="3"/>
  <c r="X3" i="3"/>
  <c r="Z8" i="8"/>
  <c r="AA8" i="8" s="1"/>
  <c r="Y8" i="8"/>
  <c r="X8" i="8"/>
  <c r="Y7" i="8"/>
  <c r="X7" i="8"/>
  <c r="Y6" i="8"/>
  <c r="X6" i="8"/>
  <c r="Y5" i="8"/>
  <c r="X5" i="8"/>
  <c r="Y4" i="8"/>
  <c r="X4" i="8"/>
  <c r="Y3" i="8"/>
  <c r="X3" i="8"/>
  <c r="Y8" i="57"/>
  <c r="X8" i="57"/>
  <c r="Y7" i="57"/>
  <c r="X7" i="57"/>
  <c r="Z6" i="57"/>
  <c r="AA6" i="57" s="1"/>
  <c r="Y6" i="57"/>
  <c r="X6" i="57"/>
  <c r="Y5" i="57"/>
  <c r="X5" i="57"/>
  <c r="Y4" i="57"/>
  <c r="X4" i="57"/>
  <c r="Y3" i="57"/>
  <c r="X3" i="57"/>
  <c r="Y8" i="56"/>
  <c r="X8" i="56"/>
  <c r="Y7" i="56"/>
  <c r="X7" i="56"/>
  <c r="Y6" i="56"/>
  <c r="X6" i="56"/>
  <c r="Y5" i="56"/>
  <c r="X5" i="56"/>
  <c r="Y4" i="56"/>
  <c r="X4" i="56"/>
  <c r="Y3" i="56"/>
  <c r="X3" i="56"/>
  <c r="Y8" i="55"/>
  <c r="X8" i="55"/>
  <c r="Z7" i="55"/>
  <c r="AA7" i="55" s="1"/>
  <c r="Y7" i="55"/>
  <c r="X7" i="55"/>
  <c r="Y6" i="55"/>
  <c r="X6" i="55"/>
  <c r="Y5" i="55"/>
  <c r="X5" i="55"/>
  <c r="Z4" i="55"/>
  <c r="AA4" i="55" s="1"/>
  <c r="Y4" i="55"/>
  <c r="X4" i="55"/>
  <c r="Y3" i="55"/>
  <c r="X3" i="55"/>
  <c r="Y8" i="38"/>
  <c r="X8" i="38"/>
  <c r="Z7" i="38"/>
  <c r="AA7" i="38" s="1"/>
  <c r="Y7" i="38"/>
  <c r="X7" i="38"/>
  <c r="Y6" i="38"/>
  <c r="X6" i="38"/>
  <c r="Y5" i="38"/>
  <c r="X5" i="38"/>
  <c r="Y4" i="38"/>
  <c r="X4" i="38"/>
  <c r="Y3" i="38"/>
  <c r="X3" i="38"/>
  <c r="Z8" i="7"/>
  <c r="AA8" i="7" s="1"/>
  <c r="Y8" i="7"/>
  <c r="X8" i="7"/>
  <c r="Y7" i="7"/>
  <c r="X7" i="7"/>
  <c r="Y6" i="7"/>
  <c r="X6" i="7"/>
  <c r="Z5" i="7"/>
  <c r="Y5" i="7"/>
  <c r="X5" i="7"/>
  <c r="Y4" i="7"/>
  <c r="X4" i="7"/>
  <c r="Y3" i="7"/>
  <c r="X3" i="7"/>
  <c r="Z8" i="6"/>
  <c r="AA8" i="6" s="1"/>
  <c r="Y8" i="6"/>
  <c r="X8" i="6"/>
  <c r="Y7" i="6"/>
  <c r="X7" i="6"/>
  <c r="Y6" i="6"/>
  <c r="X6" i="6"/>
  <c r="Z5" i="6"/>
  <c r="AA5" i="6" s="1"/>
  <c r="Y5" i="6"/>
  <c r="X5" i="6"/>
  <c r="Y4" i="6"/>
  <c r="X4" i="6"/>
  <c r="Y3" i="6"/>
  <c r="X3" i="6"/>
  <c r="Z8" i="62"/>
  <c r="AA8" i="62" s="1"/>
  <c r="Y8" i="62"/>
  <c r="X8" i="62"/>
  <c r="Y7" i="62"/>
  <c r="X7" i="62"/>
  <c r="Y6" i="62"/>
  <c r="X6" i="62"/>
  <c r="Y5" i="62"/>
  <c r="X5" i="62"/>
  <c r="Y4" i="62"/>
  <c r="X4" i="62"/>
  <c r="Z3" i="62"/>
  <c r="AA3" i="62" s="1"/>
  <c r="Y3" i="62"/>
  <c r="X3" i="62"/>
  <c r="Y8" i="61"/>
  <c r="X8" i="61"/>
  <c r="Y7" i="61"/>
  <c r="X7" i="61"/>
  <c r="Z6" i="61"/>
  <c r="AA6" i="61" s="1"/>
  <c r="Y6" i="61"/>
  <c r="X6" i="61"/>
  <c r="Y5" i="61"/>
  <c r="X5" i="61"/>
  <c r="Y4" i="61"/>
  <c r="X4" i="61"/>
  <c r="Y3" i="61"/>
  <c r="X3" i="61"/>
  <c r="Y8" i="60"/>
  <c r="X8" i="60"/>
  <c r="Z7" i="60"/>
  <c r="AA7" i="60" s="1"/>
  <c r="Y7" i="60"/>
  <c r="X7" i="60"/>
  <c r="Y6" i="60"/>
  <c r="X6" i="60"/>
  <c r="Y5" i="60"/>
  <c r="X5" i="60"/>
  <c r="Z4" i="60"/>
  <c r="AA4" i="60" s="1"/>
  <c r="Y4" i="60"/>
  <c r="X4" i="60"/>
  <c r="Y3" i="60"/>
  <c r="X3" i="60"/>
  <c r="Y8" i="53"/>
  <c r="X8" i="53"/>
  <c r="Z7" i="53"/>
  <c r="AA7" i="53" s="1"/>
  <c r="Y7" i="53"/>
  <c r="X7" i="53"/>
  <c r="Y6" i="53"/>
  <c r="X6" i="53"/>
  <c r="Z5" i="53"/>
  <c r="AA5" i="53" s="1"/>
  <c r="Y5" i="53"/>
  <c r="X5" i="53"/>
  <c r="Y4" i="53"/>
  <c r="X4" i="53"/>
  <c r="Y3" i="53"/>
  <c r="X3" i="53"/>
  <c r="Z8" i="52"/>
  <c r="Y8" i="52"/>
  <c r="X8" i="52"/>
  <c r="Y7" i="52"/>
  <c r="X7" i="52"/>
  <c r="Y6" i="52"/>
  <c r="X6" i="52"/>
  <c r="Y5" i="52"/>
  <c r="X5" i="52"/>
  <c r="Y4" i="52"/>
  <c r="X4" i="52"/>
  <c r="Y3" i="52"/>
  <c r="X3" i="52"/>
  <c r="Z8" i="51"/>
  <c r="AA8" i="51" s="1"/>
  <c r="Y8" i="51"/>
  <c r="X8" i="51"/>
  <c r="Y7" i="51"/>
  <c r="X7" i="51"/>
  <c r="Y6" i="51"/>
  <c r="X6" i="51"/>
  <c r="Z5" i="51"/>
  <c r="AA5" i="51" s="1"/>
  <c r="Y5" i="51"/>
  <c r="X5" i="51"/>
  <c r="Y4" i="51"/>
  <c r="X4" i="51"/>
  <c r="Y3" i="51"/>
  <c r="X3" i="51"/>
  <c r="Z8" i="50"/>
  <c r="AA8" i="50" s="1"/>
  <c r="Y8" i="50"/>
  <c r="X8" i="50"/>
  <c r="Y7" i="50"/>
  <c r="X7" i="50"/>
  <c r="Z6" i="50"/>
  <c r="AA6" i="50" s="1"/>
  <c r="Y6" i="50"/>
  <c r="X6" i="50"/>
  <c r="Y5" i="50"/>
  <c r="X5" i="50"/>
  <c r="Y4" i="50"/>
  <c r="X4" i="50"/>
  <c r="Y3" i="50"/>
  <c r="X3" i="50"/>
  <c r="Y8" i="49"/>
  <c r="X8" i="49"/>
  <c r="Y7" i="49"/>
  <c r="X7" i="49"/>
  <c r="Y6" i="49"/>
  <c r="X6" i="49"/>
  <c r="Y5" i="49"/>
  <c r="X5" i="49"/>
  <c r="Y4" i="49"/>
  <c r="X4" i="49"/>
  <c r="Y3" i="49"/>
  <c r="X3" i="49"/>
  <c r="E301" i="57"/>
  <c r="Z8" i="57" s="1"/>
  <c r="AA8" i="57" s="1"/>
  <c r="E251" i="57"/>
  <c r="Z7" i="57" s="1"/>
  <c r="AA7" i="57" s="1"/>
  <c r="E201" i="57"/>
  <c r="E151" i="57"/>
  <c r="Z5" i="57" s="1"/>
  <c r="AA5" i="57" s="1"/>
  <c r="E101" i="57"/>
  <c r="Z4" i="57" s="1"/>
  <c r="AA4" i="57" s="1"/>
  <c r="E51" i="57"/>
  <c r="Z3" i="57" s="1"/>
  <c r="AA3" i="57" s="1"/>
  <c r="E51" i="56"/>
  <c r="Z3" i="56" s="1"/>
  <c r="AA3" i="56" s="1"/>
  <c r="F301" i="60"/>
  <c r="Z32" i="60" s="1"/>
  <c r="F251" i="60"/>
  <c r="F201" i="60"/>
  <c r="Z30" i="60" s="1"/>
  <c r="F151" i="60"/>
  <c r="Z29" i="60" s="1"/>
  <c r="F101" i="60"/>
  <c r="F51" i="60"/>
  <c r="Z27" i="60" s="1"/>
  <c r="Y32" i="48"/>
  <c r="Y31" i="48"/>
  <c r="Y30" i="48"/>
  <c r="Y29" i="48"/>
  <c r="Y28" i="48"/>
  <c r="Y27" i="48"/>
  <c r="X32" i="48"/>
  <c r="X31" i="48"/>
  <c r="X30" i="48"/>
  <c r="X29" i="48"/>
  <c r="X28" i="48"/>
  <c r="X27" i="48"/>
  <c r="Y8" i="48"/>
  <c r="Y7" i="48"/>
  <c r="Y6" i="48"/>
  <c r="X8" i="48"/>
  <c r="X7" i="48"/>
  <c r="X6" i="48"/>
  <c r="X3" i="48"/>
  <c r="Y5" i="48"/>
  <c r="Y4" i="48"/>
  <c r="X5" i="48"/>
  <c r="X4" i="48"/>
  <c r="Y3" i="48"/>
  <c r="Z4" i="48"/>
  <c r="AA4" i="48" s="1"/>
  <c r="Z32" i="48"/>
  <c r="F51" i="48"/>
  <c r="Z27" i="48" s="1"/>
  <c r="Z34" i="48" s="1"/>
  <c r="E51" i="48"/>
  <c r="Z3" i="48" s="1"/>
  <c r="AA3" i="48" s="1"/>
  <c r="E301" i="62"/>
  <c r="E251" i="62"/>
  <c r="Z7" i="62" s="1"/>
  <c r="AA7" i="62" s="1"/>
  <c r="E201" i="62"/>
  <c r="Z6" i="62" s="1"/>
  <c r="AA6" i="62" s="1"/>
  <c r="E151" i="62"/>
  <c r="Z5" i="62" s="1"/>
  <c r="AA5" i="62" s="1"/>
  <c r="E101" i="62"/>
  <c r="Z4" i="62" s="1"/>
  <c r="AA4" i="62" s="1"/>
  <c r="E51" i="62"/>
  <c r="E301" i="61"/>
  <c r="Z8" i="61" s="1"/>
  <c r="AA8" i="61" s="1"/>
  <c r="E251" i="61"/>
  <c r="Z7" i="61" s="1"/>
  <c r="AA7" i="61" s="1"/>
  <c r="E201" i="61"/>
  <c r="E151" i="61"/>
  <c r="Z5" i="61" s="1"/>
  <c r="AA5" i="61" s="1"/>
  <c r="E101" i="61"/>
  <c r="Z4" i="61" s="1"/>
  <c r="AA4" i="61" s="1"/>
  <c r="E51" i="61"/>
  <c r="Z3" i="61" s="1"/>
  <c r="E301" i="60"/>
  <c r="Z8" i="60" s="1"/>
  <c r="AA8" i="60" s="1"/>
  <c r="E251" i="60"/>
  <c r="E201" i="60"/>
  <c r="Z6" i="60" s="1"/>
  <c r="AA6" i="60" s="1"/>
  <c r="E101" i="60"/>
  <c r="E51" i="60"/>
  <c r="Z3" i="60" s="1"/>
  <c r="AA3" i="60" s="1"/>
  <c r="E151" i="60"/>
  <c r="Z5" i="60" s="1"/>
  <c r="AA5" i="60" s="1"/>
  <c r="E101" i="56"/>
  <c r="Z4" i="56" s="1"/>
  <c r="AA4" i="56" s="1"/>
  <c r="E151" i="56"/>
  <c r="Z5" i="56" s="1"/>
  <c r="AA5" i="56" s="1"/>
  <c r="E201" i="56"/>
  <c r="Z6" i="56" s="1"/>
  <c r="AA6" i="56" s="1"/>
  <c r="E251" i="56"/>
  <c r="Z7" i="56" s="1"/>
  <c r="AA7" i="56" s="1"/>
  <c r="E301" i="56"/>
  <c r="Z8" i="56" s="1"/>
  <c r="AA8" i="56" s="1"/>
  <c r="E51" i="55"/>
  <c r="Z3" i="55" s="1"/>
  <c r="AA3" i="55" s="1"/>
  <c r="F51" i="55"/>
  <c r="Z27" i="55" s="1"/>
  <c r="E101" i="55"/>
  <c r="F101" i="55"/>
  <c r="Z28" i="55" s="1"/>
  <c r="E151" i="55"/>
  <c r="Z5" i="55" s="1"/>
  <c r="AA5" i="55" s="1"/>
  <c r="F151" i="55"/>
  <c r="Z29" i="55" s="1"/>
  <c r="E201" i="55"/>
  <c r="Z6" i="55" s="1"/>
  <c r="AA6" i="55" s="1"/>
  <c r="F201" i="55"/>
  <c r="E251" i="55"/>
  <c r="F251" i="55"/>
  <c r="Z31" i="55" s="1"/>
  <c r="E301" i="55"/>
  <c r="Z8" i="55" s="1"/>
  <c r="AA8" i="55" s="1"/>
  <c r="F301" i="55"/>
  <c r="Z32" i="55" s="1"/>
  <c r="E51" i="53"/>
  <c r="Z3" i="53" s="1"/>
  <c r="AA3" i="53" s="1"/>
  <c r="E101" i="53"/>
  <c r="Z4" i="53" s="1"/>
  <c r="AA4" i="53" s="1"/>
  <c r="E151" i="53"/>
  <c r="E201" i="53"/>
  <c r="Z6" i="53" s="1"/>
  <c r="AA6" i="53" s="1"/>
  <c r="E251" i="53"/>
  <c r="E301" i="53"/>
  <c r="Z8" i="53" s="1"/>
  <c r="AA8" i="53" s="1"/>
  <c r="E51" i="52"/>
  <c r="Z3" i="52" s="1"/>
  <c r="AA3" i="52" s="1"/>
  <c r="E101" i="52"/>
  <c r="Z4" i="52" s="1"/>
  <c r="AA4" i="52" s="1"/>
  <c r="E151" i="52"/>
  <c r="Z5" i="52" s="1"/>
  <c r="AA5" i="52" s="1"/>
  <c r="E201" i="52"/>
  <c r="Z6" i="52" s="1"/>
  <c r="AA6" i="52" s="1"/>
  <c r="E251" i="52"/>
  <c r="Z7" i="52" s="1"/>
  <c r="AA7" i="52" s="1"/>
  <c r="E301" i="52"/>
  <c r="E51" i="51"/>
  <c r="Z3" i="51" s="1"/>
  <c r="F51" i="51"/>
  <c r="Z27" i="51" s="1"/>
  <c r="E101" i="51"/>
  <c r="Z4" i="51" s="1"/>
  <c r="AA4" i="51" s="1"/>
  <c r="F101" i="51"/>
  <c r="E151" i="51"/>
  <c r="F151" i="51"/>
  <c r="Z29" i="51" s="1"/>
  <c r="E201" i="51"/>
  <c r="Z6" i="51" s="1"/>
  <c r="AA6" i="51" s="1"/>
  <c r="F201" i="51"/>
  <c r="Z30" i="51" s="1"/>
  <c r="E251" i="51"/>
  <c r="Z7" i="51" s="1"/>
  <c r="AA7" i="51" s="1"/>
  <c r="F251" i="51"/>
  <c r="E301" i="51"/>
  <c r="F301" i="51"/>
  <c r="Z32" i="51" s="1"/>
  <c r="E51" i="50"/>
  <c r="Z3" i="50" s="1"/>
  <c r="AA3" i="50" s="1"/>
  <c r="E101" i="50"/>
  <c r="Z4" i="50" s="1"/>
  <c r="AA4" i="50" s="1"/>
  <c r="E151" i="50"/>
  <c r="Z5" i="50" s="1"/>
  <c r="AA5" i="50" s="1"/>
  <c r="E201" i="50"/>
  <c r="E251" i="50"/>
  <c r="Z7" i="50" s="1"/>
  <c r="AA7" i="50" s="1"/>
  <c r="E301" i="50"/>
  <c r="E51" i="49"/>
  <c r="Z3" i="49" s="1"/>
  <c r="AA3" i="49" s="1"/>
  <c r="E101" i="49"/>
  <c r="Z4" i="49" s="1"/>
  <c r="AA4" i="49" s="1"/>
  <c r="E151" i="49"/>
  <c r="Z5" i="49" s="1"/>
  <c r="AA5" i="49" s="1"/>
  <c r="E201" i="49"/>
  <c r="Z6" i="49" s="1"/>
  <c r="AA6" i="49" s="1"/>
  <c r="E251" i="49"/>
  <c r="Z7" i="49" s="1"/>
  <c r="AA7" i="49" s="1"/>
  <c r="E301" i="49"/>
  <c r="Z8" i="49" s="1"/>
  <c r="AA8" i="49" s="1"/>
  <c r="E101" i="48"/>
  <c r="F101" i="48"/>
  <c r="Z28" i="48" s="1"/>
  <c r="E151" i="48"/>
  <c r="Z5" i="48" s="1"/>
  <c r="AA5" i="48" s="1"/>
  <c r="F151" i="48"/>
  <c r="Z29" i="48" s="1"/>
  <c r="E201" i="48"/>
  <c r="Z6" i="48" s="1"/>
  <c r="AA6" i="48" s="1"/>
  <c r="F201" i="48"/>
  <c r="Z30" i="48" s="1"/>
  <c r="E251" i="48"/>
  <c r="Z7" i="48" s="1"/>
  <c r="F251" i="48"/>
  <c r="Z31" i="48" s="1"/>
  <c r="E301" i="48"/>
  <c r="Z8" i="48" s="1"/>
  <c r="F301" i="48"/>
  <c r="E301" i="38"/>
  <c r="Z8" i="38" s="1"/>
  <c r="AA8" i="38" s="1"/>
  <c r="E251" i="38"/>
  <c r="E201" i="38"/>
  <c r="Z6" i="38" s="1"/>
  <c r="AA6" i="38" s="1"/>
  <c r="E151" i="38"/>
  <c r="Z5" i="38" s="1"/>
  <c r="AA5" i="38" s="1"/>
  <c r="E101" i="38"/>
  <c r="Z4" i="38" s="1"/>
  <c r="AA4" i="38" s="1"/>
  <c r="E51" i="38"/>
  <c r="Z3" i="38" s="1"/>
  <c r="F301" i="8"/>
  <c r="F251" i="8"/>
  <c r="Z31" i="8" s="1"/>
  <c r="F201" i="8"/>
  <c r="F151" i="8"/>
  <c r="Z29" i="8" s="1"/>
  <c r="F101" i="8"/>
  <c r="Z28" i="8" s="1"/>
  <c r="F51" i="8"/>
  <c r="Z27" i="8" s="1"/>
  <c r="F301" i="6"/>
  <c r="Z32" i="6" s="1"/>
  <c r="F251" i="6"/>
  <c r="Z31" i="6" s="1"/>
  <c r="F201" i="6"/>
  <c r="F151" i="6"/>
  <c r="Z29" i="6" s="1"/>
  <c r="F101" i="6"/>
  <c r="F51" i="6"/>
  <c r="Z27" i="6" s="1"/>
  <c r="E301" i="24"/>
  <c r="Z8" i="24" s="1"/>
  <c r="AA8" i="24" s="1"/>
  <c r="E251" i="24"/>
  <c r="Z7" i="24" s="1"/>
  <c r="AA7" i="24" s="1"/>
  <c r="E201" i="24"/>
  <c r="Z6" i="24" s="1"/>
  <c r="AA6" i="24" s="1"/>
  <c r="E151" i="24"/>
  <c r="E101" i="24"/>
  <c r="Z4" i="24" s="1"/>
  <c r="AA4" i="24" s="1"/>
  <c r="E51" i="24"/>
  <c r="Z3" i="24" s="1"/>
  <c r="AA3" i="24" s="1"/>
  <c r="E301" i="8"/>
  <c r="E251" i="8"/>
  <c r="Z7" i="8" s="1"/>
  <c r="AA7" i="8" s="1"/>
  <c r="E201" i="8"/>
  <c r="Z6" i="8" s="1"/>
  <c r="AA6" i="8" s="1"/>
  <c r="E151" i="8"/>
  <c r="Z5" i="8" s="1"/>
  <c r="AA5" i="8" s="1"/>
  <c r="E101" i="8"/>
  <c r="Z4" i="8" s="1"/>
  <c r="AA4" i="8" s="1"/>
  <c r="E51" i="8"/>
  <c r="Z3" i="8" s="1"/>
  <c r="E301" i="7"/>
  <c r="E251" i="7"/>
  <c r="Z7" i="7" s="1"/>
  <c r="AA7" i="7" s="1"/>
  <c r="E201" i="7"/>
  <c r="Z6" i="7" s="1"/>
  <c r="AA6" i="7" s="1"/>
  <c r="E151" i="7"/>
  <c r="E101" i="7"/>
  <c r="Z4" i="7" s="1"/>
  <c r="AA4" i="7" s="1"/>
  <c r="E51" i="7"/>
  <c r="Z3" i="7" s="1"/>
  <c r="AA3" i="7" s="1"/>
  <c r="E301" i="6"/>
  <c r="E251" i="6"/>
  <c r="Z7" i="6" s="1"/>
  <c r="AA7" i="6" s="1"/>
  <c r="E201" i="6"/>
  <c r="Z6" i="6" s="1"/>
  <c r="AA6" i="6" s="1"/>
  <c r="E151" i="6"/>
  <c r="E101" i="6"/>
  <c r="Z4" i="6" s="1"/>
  <c r="AA4" i="6" s="1"/>
  <c r="E51" i="6"/>
  <c r="Z3" i="6" s="1"/>
  <c r="AA3" i="6" s="1"/>
  <c r="E301" i="3"/>
  <c r="Z8" i="3" s="1"/>
  <c r="AA8" i="3" s="1"/>
  <c r="E251" i="3"/>
  <c r="Z7" i="3" s="1"/>
  <c r="AA7" i="3" s="1"/>
  <c r="E201" i="3"/>
  <c r="Z6" i="3" s="1"/>
  <c r="AA6" i="3" s="1"/>
  <c r="E151" i="3"/>
  <c r="E101" i="3"/>
  <c r="Z4" i="3" s="1"/>
  <c r="AA4" i="3" s="1"/>
  <c r="E51" i="3"/>
  <c r="Z3" i="3" s="1"/>
  <c r="AA3" i="3" s="1"/>
  <c r="Z34" i="60" l="1"/>
  <c r="Z35" i="55"/>
</calcChain>
</file>

<file path=xl/sharedStrings.xml><?xml version="1.0" encoding="utf-8"?>
<sst xmlns="http://schemas.openxmlformats.org/spreadsheetml/2006/main" count="1135" uniqueCount="118">
  <si>
    <t>GLOBAL</t>
  </si>
  <si>
    <t>SHARED</t>
  </si>
  <si>
    <t>TEXTURE</t>
  </si>
  <si>
    <t>1mln_100</t>
  </si>
  <si>
    <t>Regs</t>
  </si>
  <si>
    <t>DSMEM</t>
  </si>
  <si>
    <t>Size</t>
  </si>
  <si>
    <t>Throughput</t>
  </si>
  <si>
    <t>Name</t>
  </si>
  <si>
    <t/>
  </si>
  <si>
    <t>B</t>
  </si>
  <si>
    <t>MB</t>
  </si>
  <si>
    <t>GB/s</t>
  </si>
  <si>
    <t>9</t>
  </si>
  <si>
    <t>0</t>
  </si>
  <si>
    <t>gpu_initArray(int*, int, int, int)</t>
  </si>
  <si>
    <t>3.814697</t>
  </si>
  <si>
    <t>2.273570</t>
  </si>
  <si>
    <t>[CUDA memcpy DtoH]</t>
  </si>
  <si>
    <t>2.309058</t>
  </si>
  <si>
    <t>2.027831</t>
  </si>
  <si>
    <t>6.686333</t>
  </si>
  <si>
    <t>[CUDA memcpy HtoD]</t>
  </si>
  <si>
    <t>2.018688</t>
  </si>
  <si>
    <t>7.025695</t>
  </si>
  <si>
    <t>0.000385</t>
  </si>
  <si>
    <t>0.079446</t>
  </si>
  <si>
    <t>[CUDA memset]</t>
  </si>
  <si>
    <t>0.075371</t>
  </si>
  <si>
    <t>8</t>
  </si>
  <si>
    <t>gpu_fullC(int*, int*, int)</t>
  </si>
  <si>
    <t>404</t>
  </si>
  <si>
    <t>gpu_fullC(int*, int*, int, int)</t>
  </si>
  <si>
    <t>20</t>
  </si>
  <si>
    <t>gpu_sumC(int*, int)</t>
  </si>
  <si>
    <t>gpu_lastKernel(int*, int*, int*, int)</t>
  </si>
  <si>
    <t>6.711400</t>
  </si>
  <si>
    <t>4.156224</t>
  </si>
  <si>
    <t>5.536493</t>
  </si>
  <si>
    <t>1mln_1000</t>
  </si>
  <si>
    <t>KB</t>
  </si>
  <si>
    <t>0.000000</t>
  </si>
  <si>
    <t>2.389192</t>
  </si>
  <si>
    <t>2.072597</t>
  </si>
  <si>
    <t>1.955187</t>
  </si>
  <si>
    <t>6.766403</t>
  </si>
  <si>
    <t>6.710615</t>
  </si>
  <si>
    <t>6.992357</t>
  </si>
  <si>
    <t>0.003819</t>
  </si>
  <si>
    <t>0.706253</t>
  </si>
  <si>
    <t>0.665896</t>
  </si>
  <si>
    <t>0.701998</t>
  </si>
  <si>
    <t>3.910156</t>
  </si>
  <si>
    <t>5.241358</t>
  </si>
  <si>
    <t>6.253530</t>
  </si>
  <si>
    <t>6.531037</t>
  </si>
  <si>
    <t>10mln_100</t>
  </si>
  <si>
    <t>38.146973</t>
  </si>
  <si>
    <t>1.435224</t>
  </si>
  <si>
    <t>1.303461</t>
  </si>
  <si>
    <t>1.421172</t>
  </si>
  <si>
    <t>6.402967</t>
  </si>
  <si>
    <t>5.646525</t>
  </si>
  <si>
    <t>6.606220</t>
  </si>
  <si>
    <t>0.078912</t>
  </si>
  <si>
    <t>0.077355</t>
  </si>
  <si>
    <t>6.299201</t>
  </si>
  <si>
    <t>5.784652</t>
  </si>
  <si>
    <t>5.992986</t>
  </si>
  <si>
    <t>10mln_1000</t>
  </si>
  <si>
    <t>1.431185</t>
  </si>
  <si>
    <t>1.438766</t>
  </si>
  <si>
    <t>1.319811</t>
  </si>
  <si>
    <t>6.168201</t>
  </si>
  <si>
    <t>6.345622</t>
  </si>
  <si>
    <t>6.196701</t>
  </si>
  <si>
    <t>0.714919</t>
  </si>
  <si>
    <t>v</t>
  </si>
  <si>
    <t>5.468730</t>
  </si>
  <si>
    <t>5.948400</t>
  </si>
  <si>
    <t>5.763433</t>
  </si>
  <si>
    <t>100mln_100</t>
  </si>
  <si>
    <t>381.469727</t>
  </si>
  <si>
    <t>1.424407</t>
  </si>
  <si>
    <t>1.439124</t>
  </si>
  <si>
    <t>1.494610</t>
  </si>
  <si>
    <t>6.554349</t>
  </si>
  <si>
    <t>6.567264</t>
  </si>
  <si>
    <t>6.378059</t>
  </si>
  <si>
    <t>0.081089</t>
  </si>
  <si>
    <t>0.082802</t>
  </si>
  <si>
    <t>6.720254</t>
  </si>
  <si>
    <t>6.797036</t>
  </si>
  <si>
    <t>6.376637</t>
  </si>
  <si>
    <t>100mln_1000</t>
  </si>
  <si>
    <t>1.438824</t>
  </si>
  <si>
    <t>1.408998</t>
  </si>
  <si>
    <t>1.425454</t>
  </si>
  <si>
    <t>6.229231</t>
  </si>
  <si>
    <t>6.466210</t>
  </si>
  <si>
    <t>6.347664</t>
  </si>
  <si>
    <t>0.742240</t>
  </si>
  <si>
    <t>sv</t>
  </si>
  <si>
    <t>6.492941</t>
  </si>
  <si>
    <t>6.513721</t>
  </si>
  <si>
    <t>6.492567</t>
  </si>
  <si>
    <t>blockSize</t>
  </si>
  <si>
    <t xml:space="preserve"> gridSize</t>
  </si>
  <si>
    <t xml:space="preserve"> elapsedInit</t>
  </si>
  <si>
    <t xml:space="preserve"> elapsedSort</t>
  </si>
  <si>
    <t>avElSort</t>
  </si>
  <si>
    <t>avElInit</t>
  </si>
  <si>
    <t>gridSize</t>
  </si>
  <si>
    <t>elapsedSort</t>
  </si>
  <si>
    <t>MIPSSort</t>
  </si>
  <si>
    <t>elapsedInit</t>
  </si>
  <si>
    <t>avElSortt</t>
  </si>
  <si>
    <t>av_elSort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</si>
</sst>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theme="9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4" borderId="0" xfId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31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init_100mln_1000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init_1mln_100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(global_1mln_100!$A$51,global_1mln_100!$A$101,global_1mln_100!$A$151,global_1mln_100!$A$201,global_1mln_100!$A$251,global_1mln_100!$A$301)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(global_1mln_100!$F$51,global_1mln_100!$F$101,global_1mln_100!$F$151,global_1mln_100!$F$201,global_1mln_100!$F$251,global_1mln_100!$F$301)</c:f>
              <c:numCache>
                <c:formatCode>General</c:formatCode>
                <c:ptCount val="6"/>
                <c:pt idx="0">
                  <c:v>4.4039999999999997E-4</c:v>
                </c:pt>
                <c:pt idx="1">
                  <c:v>3.8489999999999998E-4</c:v>
                </c:pt>
                <c:pt idx="2">
                  <c:v>3.6114000000000003E-4</c:v>
                </c:pt>
                <c:pt idx="3">
                  <c:v>3.7201999999999992E-4</c:v>
                </c:pt>
                <c:pt idx="4">
                  <c:v>3.7630000000000004E-4</c:v>
                </c:pt>
                <c:pt idx="5">
                  <c:v>3.5260000000000006E-4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C-420F-8371-F08E0BD0A7D9}"/>
            </c:ext>
          </c:extLst>
        </c:ser>
        <c:ser>
          <c:idx val="2"/>
          <c:order val="1"/>
          <c:tx>
            <c:v>init_1mln_1000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Lbls>
            <c:delete val="1"/>
          </c:dLbls>
          <c:xVal>
            <c:numRef>
              <c:f>(global_1mln_1000!$A$51,global_1mln_1000!$A$101,global_1mln_1000!$A$151,global_1mln_1000!$A$201,global_1mln_1000!$A$251,global_1mln_1000!$A$301)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(global_1mln_1000!$F$51,global_1mln_1000!$F$101,global_1mln_1000!$F$151,global_1mln_1000!$F$201,global_1mln_1000!$F$251,global_1mln_1000!$F$301)</c:f>
              <c:numCache>
                <c:formatCode>General</c:formatCode>
                <c:ptCount val="6"/>
                <c:pt idx="0">
                  <c:v>4.3659999999999988E-4</c:v>
                </c:pt>
                <c:pt idx="1">
                  <c:v>3.6732000000000008E-4</c:v>
                </c:pt>
                <c:pt idx="2">
                  <c:v>3.6029999999999998E-4</c:v>
                </c:pt>
                <c:pt idx="3">
                  <c:v>3.5399999999999999E-4</c:v>
                </c:pt>
                <c:pt idx="4">
                  <c:v>3.4910000000000003E-4</c:v>
                </c:pt>
                <c:pt idx="5">
                  <c:v>3.782800000000001E-4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5C-420F-8371-F08E0BD0A7D9}"/>
            </c:ext>
          </c:extLst>
        </c:ser>
        <c:ser>
          <c:idx val="3"/>
          <c:order val="2"/>
          <c:tx>
            <c:v>init_10mln_100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(global_10mln_100!$A$51,global_10mln_100!$A$101,global_10mln_100!$A$151,global_10mln_100!$A$201,global_10mln_100!$A$251,global_10mln_100!$A$301)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(global_10mln_100!$F$51,global_10mln_100!$F$101,global_10mln_100!$F$151,global_10mln_100!$F$201,global_10mln_100!$F$251,global_10mln_100!$F$301)</c:f>
              <c:numCache>
                <c:formatCode>General</c:formatCode>
                <c:ptCount val="6"/>
                <c:pt idx="0">
                  <c:v>1.7102599999999999E-3</c:v>
                </c:pt>
                <c:pt idx="1">
                  <c:v>1.0591800000000001E-3</c:v>
                </c:pt>
                <c:pt idx="2">
                  <c:v>8.9422000000000004E-4</c:v>
                </c:pt>
                <c:pt idx="3">
                  <c:v>8.9198000000000012E-4</c:v>
                </c:pt>
                <c:pt idx="4">
                  <c:v>9.3947999999999981E-4</c:v>
                </c:pt>
                <c:pt idx="5">
                  <c:v>1.0257999999999997E-3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5C-420F-8371-F08E0BD0A7D9}"/>
            </c:ext>
          </c:extLst>
        </c:ser>
        <c:ser>
          <c:idx val="4"/>
          <c:order val="3"/>
          <c:tx>
            <c:v>init_10mln_1000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elete val="1"/>
          </c:dLbls>
          <c:xVal>
            <c:numRef>
              <c:f>(global_10mln_1000!$A$51,global_10mln_1000!$A$101,global_10mln_1000!$A$151,global_10mln_1000!$A$201,global_10mln_1000!$A$251,global_10mln_1000!$A$301)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(global_10mln_1000!$F$51,global_10mln_1000!$F$101,global_10mln_1000!$F$151,global_10mln_1000!$F$201,global_10mln_1000!$F$251,global_10mln_1000!$F$301)</c:f>
              <c:numCache>
                <c:formatCode>General</c:formatCode>
                <c:ptCount val="6"/>
                <c:pt idx="0">
                  <c:v>1.71452E-3</c:v>
                </c:pt>
                <c:pt idx="1">
                  <c:v>1.0676399999999999E-3</c:v>
                </c:pt>
                <c:pt idx="2">
                  <c:v>9.2024000000000012E-4</c:v>
                </c:pt>
                <c:pt idx="3">
                  <c:v>9.0984000000000041E-4</c:v>
                </c:pt>
                <c:pt idx="4">
                  <c:v>9.5241999999999961E-4</c:v>
                </c:pt>
                <c:pt idx="5">
                  <c:v>1.0223600000000002E-3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5C-420F-8371-F08E0BD0A7D9}"/>
            </c:ext>
          </c:extLst>
        </c:ser>
        <c:ser>
          <c:idx val="5"/>
          <c:order val="4"/>
          <c:tx>
            <c:v>init_100mln_100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elete val="1"/>
          </c:dLbls>
          <c:xVal>
            <c:numRef>
              <c:f>(global__100mln_100!$A$51,global__100mln_100!$A$101,global__100mln_100!$A$151,global__100mln_100!$A$201,global__100mln_100!$A$251,global__100mln_100!$A$301)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(global__100mln_100!$F$51,global__100mln_100!$F$101,global__100mln_100!$F$151,global__100mln_100!$F$201,global__100mln_100!$F$251,global__100mln_100!$F$301)</c:f>
              <c:numCache>
                <c:formatCode>General</c:formatCode>
                <c:ptCount val="6"/>
                <c:pt idx="0">
                  <c:v>9.9012200000000022E-3</c:v>
                </c:pt>
                <c:pt idx="1">
                  <c:v>5.5268600000000024E-3</c:v>
                </c:pt>
                <c:pt idx="2">
                  <c:v>4.4712199999999997E-3</c:v>
                </c:pt>
                <c:pt idx="3">
                  <c:v>4.4840200000000018E-3</c:v>
                </c:pt>
                <c:pt idx="4">
                  <c:v>4.67506E-3</c:v>
                </c:pt>
                <c:pt idx="5">
                  <c:v>5.1314199999999985E-3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5C-420F-8371-F08E0BD0A7D9}"/>
            </c:ext>
          </c:extLst>
        </c:ser>
        <c:ser>
          <c:idx val="0"/>
          <c:order val="5"/>
          <c:tx>
            <c:v>init_100mln_1000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delete val="1"/>
          </c:dLbls>
          <c:xVal>
            <c:numRef>
              <c:f>(global_100mln_1000!$A$51,global_100mln_1000!$A$101,global_100mln_1000!$A$151,global_100mln_1000!$A$201,global_100mln_1000!$A$251,global_100mln_1000!$A$301)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(global_100mln_1000!$F$51,global_100mln_1000!$F$101,global_100mln_1000!$F$151,global_100mln_1000!$F$201,global_100mln_1000!$F$251,global_100mln_1000!$F$301)</c:f>
              <c:numCache>
                <c:formatCode>General</c:formatCode>
                <c:ptCount val="6"/>
                <c:pt idx="0">
                  <c:v>9.9289600000000006E-3</c:v>
                </c:pt>
                <c:pt idx="1">
                  <c:v>5.539139999999998E-3</c:v>
                </c:pt>
                <c:pt idx="2">
                  <c:v>4.5163799999999995E-3</c:v>
                </c:pt>
                <c:pt idx="3">
                  <c:v>4.3889599999999999E-3</c:v>
                </c:pt>
                <c:pt idx="4">
                  <c:v>4.8027599999999988E-3</c:v>
                </c:pt>
                <c:pt idx="5">
                  <c:v>5.1393399999999992E-3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5C-420F-8371-F08E0BD0A7D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578258592"/>
        <c:axId val="578261920"/>
      </c:scatterChart>
      <c:valAx>
        <c:axId val="57825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61920"/>
        <c:crosses val="autoZero"/>
        <c:crossBetween val="midCat"/>
      </c:valAx>
      <c:valAx>
        <c:axId val="578261920"/>
        <c:scaling>
          <c:orientation val="minMax"/>
          <c:max val="1.200000000000000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elapsedInit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5859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global_1mln_100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global</c:v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(global_1mln_100!$A$51,global_1mln_100!$A$101,global_1mln_100!$A$151,global_1mln_100!$A$201,global_1mln_100!$A$251,global_1mln_100!$A$301)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(global_1mln_100!$E$51,global_1mln_100!$E$101,global_1mln_100!$E$151,global_1mln_100!$E$201,global_1mln_100!$E$251,global_1mln_100!$E$301)</c:f>
              <c:numCache>
                <c:formatCode>General</c:formatCode>
                <c:ptCount val="6"/>
                <c:pt idx="0">
                  <c:v>3.63416E-3</c:v>
                </c:pt>
                <c:pt idx="1">
                  <c:v>3.6360399999999988E-3</c:v>
                </c:pt>
                <c:pt idx="2">
                  <c:v>3.6277199999999996E-3</c:v>
                </c:pt>
                <c:pt idx="3">
                  <c:v>3.6086800000000004E-3</c:v>
                </c:pt>
                <c:pt idx="4">
                  <c:v>3.6168000000000012E-3</c:v>
                </c:pt>
                <c:pt idx="5">
                  <c:v>3.5998399999999987E-3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8-4A2A-A718-0055417A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795231"/>
        <c:axId val="285796063"/>
      </c:scatterChart>
      <c:valAx>
        <c:axId val="28579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 b="0"/>
                  <a:t>blockSize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96063"/>
        <c:crosses val="autoZero"/>
        <c:crossBetween val="midCat"/>
      </c:valAx>
      <c:valAx>
        <c:axId val="285796063"/>
        <c:scaling>
          <c:orientation val="minMax"/>
          <c:max val="3.9000000000000011E-3"/>
          <c:min val="3.400000000000001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 b="0"/>
                  <a:t>elapsedSort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95231"/>
        <c:crosses val="autoZero"/>
        <c:crossBetween val="midCat"/>
        <c:minorUnit val="3.0000000000000011E-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init_1mln_100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(global_1mln_100!$A$51,global_1mln_100!$A$101,global_1mln_100!$A$151,global_1mln_100!$A$201,global_1mln_100!$A$251,global_1mln_100!$A$301)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(global_1mln_100!$F$51,global_1mln_100!$F$101,global_1mln_100!$F$151,global_1mln_100!$F$201,global_1mln_100!$F$251,global_1mln_100!$F$301)</c:f>
              <c:numCache>
                <c:formatCode>General</c:formatCode>
                <c:ptCount val="6"/>
                <c:pt idx="0">
                  <c:v>4.4039999999999997E-4</c:v>
                </c:pt>
                <c:pt idx="1">
                  <c:v>3.8489999999999998E-4</c:v>
                </c:pt>
                <c:pt idx="2">
                  <c:v>3.6114000000000003E-4</c:v>
                </c:pt>
                <c:pt idx="3">
                  <c:v>3.7201999999999992E-4</c:v>
                </c:pt>
                <c:pt idx="4">
                  <c:v>3.7630000000000004E-4</c:v>
                </c:pt>
                <c:pt idx="5">
                  <c:v>3.5260000000000006E-4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81-4139-989D-4B45A0CB05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0826127"/>
        <c:axId val="1230816143"/>
      </c:scatterChart>
      <c:valAx>
        <c:axId val="123082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816143"/>
        <c:crosses val="autoZero"/>
        <c:crossBetween val="midCat"/>
      </c:valAx>
      <c:valAx>
        <c:axId val="1230816143"/>
        <c:scaling>
          <c:orientation val="minMax"/>
          <c:min val="3.4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elapsedInit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82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shared_1mln_100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shared_1mln_100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(shared_1mln_100!$A$51,shared_1mln_100!$A$101,shared_1mln_100!$A$151,shared_1mln_100!$A$201,shared_1mln_100!$A$251,shared_1mln_100!$A$301)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(shared_1mln_100!$E$51,shared_1mln_100!$E$101,shared_1mln_100!$E$151,shared_1mln_100!$E$201,shared_1mln_100!$E$251,shared_1mln_100!$E$301)</c:f>
              <c:numCache>
                <c:formatCode>General</c:formatCode>
                <c:ptCount val="6"/>
                <c:pt idx="0">
                  <c:v>3.8450599999999995E-3</c:v>
                </c:pt>
                <c:pt idx="1">
                  <c:v>3.5395200000000009E-3</c:v>
                </c:pt>
                <c:pt idx="2">
                  <c:v>3.4608199999999999E-3</c:v>
                </c:pt>
                <c:pt idx="3">
                  <c:v>3.4895799999999995E-3</c:v>
                </c:pt>
                <c:pt idx="4">
                  <c:v>3.4945799999999993E-3</c:v>
                </c:pt>
                <c:pt idx="5">
                  <c:v>3.524460000000001E-3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4F-4416-93B7-B7A00F8609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85798975"/>
        <c:axId val="285795647"/>
      </c:scatterChart>
      <c:valAx>
        <c:axId val="28579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95647"/>
        <c:crosses val="autoZero"/>
        <c:crossBetween val="midCat"/>
      </c:valAx>
      <c:valAx>
        <c:axId val="28579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texture_1mln_100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(texture_1mln_100!$A$51,texture_1mln_100!$A$101,texture_1mln_100!$A$151,texture_1mln_100!$A$201,texture_1mln_100!$A$251,texture_1mln_100!$A$301)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(texture_1mln_100!$E$51,texture_1mln_100!$E$101,texture_1mln_100!$E$151,texture_1mln_100!$E$201,texture_1mln_100!$E$251,texture_1mln_100!$E$301)</c:f>
              <c:numCache>
                <c:formatCode>General</c:formatCode>
                <c:ptCount val="6"/>
                <c:pt idx="0">
                  <c:v>3.8631200000000003E-3</c:v>
                </c:pt>
                <c:pt idx="1">
                  <c:v>3.6129400000000002E-3</c:v>
                </c:pt>
                <c:pt idx="2">
                  <c:v>3.47788E-3</c:v>
                </c:pt>
                <c:pt idx="3">
                  <c:v>3.5482000000000001E-3</c:v>
                </c:pt>
                <c:pt idx="4">
                  <c:v>3.4862000000000005E-3</c:v>
                </c:pt>
                <c:pt idx="5">
                  <c:v>3.5621799999999999E-3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2-4E53-8C6C-E60F4A5E881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85793567"/>
        <c:axId val="285803551"/>
      </c:scatterChart>
      <c:valAx>
        <c:axId val="28579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03551"/>
        <c:crosses val="autoZero"/>
        <c:crossBetween val="midCat"/>
      </c:valAx>
      <c:valAx>
        <c:axId val="285803551"/>
        <c:scaling>
          <c:orientation val="minMax"/>
          <c:min val="3.400000000000001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9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COMPARISON_1mln_100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global</c:v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elete val="1"/>
          </c:dLbls>
          <c:xVal>
            <c:numRef>
              <c:f>(global_1mln_100!$A$51,global_1mln_100!$A$101,global_1mln_100!$A$151,global_1mln_100!$A$201,global_1mln_100!$A$251,global_1mln_100!$A$301)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(global_1mln_100!$E$51,global_1mln_100!$E$101,global_1mln_100!$E$151,global_1mln_100!$E$201,global_1mln_100!$E$251,global_1mln_100!$E$301)</c:f>
              <c:numCache>
                <c:formatCode>General</c:formatCode>
                <c:ptCount val="6"/>
                <c:pt idx="0">
                  <c:v>3.63416E-3</c:v>
                </c:pt>
                <c:pt idx="1">
                  <c:v>3.6360399999999988E-3</c:v>
                </c:pt>
                <c:pt idx="2">
                  <c:v>3.6277199999999996E-3</c:v>
                </c:pt>
                <c:pt idx="3">
                  <c:v>3.6086800000000004E-3</c:v>
                </c:pt>
                <c:pt idx="4">
                  <c:v>3.6168000000000012E-3</c:v>
                </c:pt>
                <c:pt idx="5">
                  <c:v>3.5998399999999987E-3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D-47F1-BD1D-11AFEAEEC739}"/>
            </c:ext>
          </c:extLst>
        </c:ser>
        <c:ser>
          <c:idx val="2"/>
          <c:order val="1"/>
          <c:tx>
            <c:v>shared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(shared_1mln_100!$A$51,shared_1mln_100!$A$101,shared_1mln_100!$A$151,shared_1mln_100!$A$201,shared_1mln_100!$A$251,shared_1mln_100!$A$301)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(shared_1mln_100!$E$51,shared_1mln_100!$E$101,shared_1mln_100!$E$151,shared_1mln_100!$E$201,shared_1mln_100!$E$251,shared_1mln_100!$E$301)</c:f>
              <c:numCache>
                <c:formatCode>General</c:formatCode>
                <c:ptCount val="6"/>
                <c:pt idx="0">
                  <c:v>3.8450599999999995E-3</c:v>
                </c:pt>
                <c:pt idx="1">
                  <c:v>3.5395200000000009E-3</c:v>
                </c:pt>
                <c:pt idx="2">
                  <c:v>3.4608199999999999E-3</c:v>
                </c:pt>
                <c:pt idx="3">
                  <c:v>3.4895799999999995E-3</c:v>
                </c:pt>
                <c:pt idx="4">
                  <c:v>3.4945799999999993E-3</c:v>
                </c:pt>
                <c:pt idx="5">
                  <c:v>3.524460000000001E-3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D-47F1-BD1D-11AFEAEEC739}"/>
            </c:ext>
          </c:extLst>
        </c:ser>
        <c:ser>
          <c:idx val="3"/>
          <c:order val="2"/>
          <c:tx>
            <c:v>texture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elete val="1"/>
          </c:dLbls>
          <c:xVal>
            <c:numRef>
              <c:f>(texture_1mln_100!$A$51,texture_1mln_100!$A$101,texture_1mln_100!$A$151,texture_1mln_100!$A$201,texture_1mln_100!$A$251,texture_1mln_100!$A$301)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(texture_1mln_100!$E$51,texture_1mln_100!$E$101,texture_1mln_100!$E$151,texture_1mln_100!$E$201,texture_1mln_100!$E$251,texture_1mln_100!$E$301)</c:f>
              <c:numCache>
                <c:formatCode>General</c:formatCode>
                <c:ptCount val="6"/>
                <c:pt idx="0">
                  <c:v>3.8631200000000003E-3</c:v>
                </c:pt>
                <c:pt idx="1">
                  <c:v>3.6129400000000002E-3</c:v>
                </c:pt>
                <c:pt idx="2">
                  <c:v>3.47788E-3</c:v>
                </c:pt>
                <c:pt idx="3">
                  <c:v>3.5482000000000001E-3</c:v>
                </c:pt>
                <c:pt idx="4">
                  <c:v>3.4862000000000005E-3</c:v>
                </c:pt>
                <c:pt idx="5">
                  <c:v>3.5621799999999999E-3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AD-47F1-BD1D-11AFEAEEC73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85795231"/>
        <c:axId val="285796063"/>
      </c:scatterChart>
      <c:valAx>
        <c:axId val="28579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 b="0"/>
                  <a:t>blockSize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96063"/>
        <c:crosses val="autoZero"/>
        <c:crossBetween val="midCat"/>
      </c:valAx>
      <c:valAx>
        <c:axId val="285796063"/>
        <c:scaling>
          <c:orientation val="minMax"/>
          <c:min val="3.400000000000001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 b="0"/>
                  <a:t>elapsedSort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95231"/>
        <c:crosses val="autoZero"/>
        <c:crossBetween val="midCat"/>
        <c:minorUnit val="3.0000000000000011E-5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init_1mln_1000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(global_1mln_1000!$A$51,global_1mln_1000!$A$101,global_1mln_1000!$A$151,global_1mln_1000!$A$201,global_1mln_1000!$A$251,global_1mln_1000!$A$301)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(global_1mln_1000!$F$51,global_1mln_1000!$F$101,global_1mln_1000!$F$151,global_1mln_1000!$F$201,global_1mln_1000!$F$251,global_1mln_1000!$F$301)</c:f>
              <c:numCache>
                <c:formatCode>General</c:formatCode>
                <c:ptCount val="6"/>
                <c:pt idx="0">
                  <c:v>4.3659999999999988E-4</c:v>
                </c:pt>
                <c:pt idx="1">
                  <c:v>3.6732000000000008E-4</c:v>
                </c:pt>
                <c:pt idx="2">
                  <c:v>3.6029999999999998E-4</c:v>
                </c:pt>
                <c:pt idx="3">
                  <c:v>3.5399999999999999E-4</c:v>
                </c:pt>
                <c:pt idx="4">
                  <c:v>3.4910000000000003E-4</c:v>
                </c:pt>
                <c:pt idx="5">
                  <c:v>3.782800000000001E-4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7-4495-9FBC-0A6F7D4EF62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007563727"/>
        <c:axId val="1007562063"/>
      </c:scatterChart>
      <c:valAx>
        <c:axId val="100756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62063"/>
        <c:crosses val="autoZero"/>
        <c:crossBetween val="midCat"/>
      </c:valAx>
      <c:valAx>
        <c:axId val="1007562063"/>
        <c:scaling>
          <c:orientation val="minMax"/>
          <c:min val="3.4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elapsedInit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6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global_1mln_1000</c:v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(global_1mln_1000!$A$51,global_1mln_1000!$A$101,global_1mln_1000!$A$151,global_1mln_1000!$A$201,global_1mln_1000!$A$251,global_1mln_1000!$A$301)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(global_1mln_1000!$E$51,global_1mln_1000!$E$101,global_1mln_1000!$E$151,global_1mln_1000!$E$201,global_1mln_1000!$E$251,global_1mln_1000!$E$301)</c:f>
              <c:numCache>
                <c:formatCode>General</c:formatCode>
                <c:ptCount val="6"/>
                <c:pt idx="0">
                  <c:v>3.9931400000000009E-3</c:v>
                </c:pt>
                <c:pt idx="1">
                  <c:v>3.7174E-3</c:v>
                </c:pt>
                <c:pt idx="2">
                  <c:v>3.6988400000000005E-3</c:v>
                </c:pt>
                <c:pt idx="3">
                  <c:v>3.6529999999999996E-3</c:v>
                </c:pt>
                <c:pt idx="4">
                  <c:v>3.6932600000000003E-3</c:v>
                </c:pt>
                <c:pt idx="5">
                  <c:v>3.7011600000000011E-3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4-4F5A-9FC3-746CC8363F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45733087"/>
        <c:axId val="245707295"/>
      </c:scatterChart>
      <c:valAx>
        <c:axId val="24573308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 b="0"/>
                  <a:t>blockSize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45707295"/>
        <c:crosses val="autoZero"/>
        <c:crossBetween val="midCat"/>
      </c:valAx>
      <c:valAx>
        <c:axId val="245707295"/>
        <c:scaling>
          <c:orientation val="minMax"/>
          <c:max val="5.5000000000000014E-3"/>
          <c:min val="3.5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 b="0"/>
                  <a:t>elapsedSort</a:t>
                </a:r>
              </a:p>
            </c:rich>
          </c:tx>
          <c:layout>
            <c:manualLayout>
              <c:xMode val="edge"/>
              <c:yMode val="edge"/>
              <c:x val="1.1060289025857721E-2"/>
              <c:y val="0.4487956018518518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3308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shared_1mln_1000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shared_1mln_1000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(shared_1mln_1000!$A$51,shared_1mln_1000!$A$101,shared_1mln_1000!$A$151,shared_1mln_1000!$A$201,shared_1mln_1000!$A$251,shared_1mln_1000!$A$301)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(shared_1mln_1000!$E$51,shared_1mln_1000!$E$101,shared_1mln_1000!$E$151,shared_1mln_1000!$E$201,shared_1mln_1000!$E$251,shared_1mln_1000!$E$301)</c:f>
              <c:numCache>
                <c:formatCode>General</c:formatCode>
                <c:ptCount val="6"/>
                <c:pt idx="0">
                  <c:v>5.1856000000000011E-3</c:v>
                </c:pt>
                <c:pt idx="1">
                  <c:v>4.0845999999999981E-3</c:v>
                </c:pt>
                <c:pt idx="2">
                  <c:v>3.8924000000000003E-3</c:v>
                </c:pt>
                <c:pt idx="3">
                  <c:v>3.6608399999999998E-3</c:v>
                </c:pt>
                <c:pt idx="4">
                  <c:v>3.6967799999999993E-3</c:v>
                </c:pt>
                <c:pt idx="5">
                  <c:v>3.7355999999999999E-3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4-4C8A-B82A-BC4EBEC6F1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1525823"/>
        <c:axId val="251550783"/>
      </c:scatterChart>
      <c:valAx>
        <c:axId val="25152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50783"/>
        <c:crosses val="autoZero"/>
        <c:crossBetween val="midCat"/>
      </c:valAx>
      <c:valAx>
        <c:axId val="251550783"/>
        <c:scaling>
          <c:orientation val="minMax"/>
          <c:max val="5.5000000000000014E-3"/>
          <c:min val="3.5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texture_1mln_1000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texture_1mln_1000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(texture_1mln_1000!$A$51,texture_1mln_1000!$A$101,texture_1mln_1000!$A$151,texture_1mln_1000!$A$201,texture_1mln_1000!$A$251,texture_1mln_1000!$A$301)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(texture_1mln_1000!$E$51,texture_1mln_1000!$E$101,texture_1mln_1000!$E$151,texture_1mln_1000!$E$201,texture_1mln_1000!$E$251,texture_1mln_1000!$E$301)</c:f>
              <c:numCache>
                <c:formatCode>General</c:formatCode>
                <c:ptCount val="6"/>
                <c:pt idx="0">
                  <c:v>5.2158199999999986E-3</c:v>
                </c:pt>
                <c:pt idx="1">
                  <c:v>4.101679999999999E-3</c:v>
                </c:pt>
                <c:pt idx="2">
                  <c:v>3.7771599999999999E-3</c:v>
                </c:pt>
                <c:pt idx="3">
                  <c:v>3.7246600000000012E-3</c:v>
                </c:pt>
                <c:pt idx="4">
                  <c:v>3.7224799999999998E-3</c:v>
                </c:pt>
                <c:pt idx="5">
                  <c:v>3.718299999999999E-3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31-405E-9A34-1B205E1BAE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45707295"/>
        <c:axId val="245726847"/>
      </c:scatterChart>
      <c:valAx>
        <c:axId val="2457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26847"/>
        <c:crosses val="autoZero"/>
        <c:crossBetween val="midCat"/>
      </c:valAx>
      <c:valAx>
        <c:axId val="245726847"/>
        <c:scaling>
          <c:orientation val="minMax"/>
          <c:max val="5.5000000000000014E-3"/>
          <c:min val="3.5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0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COMPARISON_1mln_1000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global</c:v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(global_1mln_1000!$A$51,global_1mln_1000!$A$101,global_1mln_1000!$A$151,global_1mln_1000!$A$201,global_1mln_1000!$A$251,global_1mln_1000!$A$301)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(global_1mln_1000!$E$51,global_1mln_1000!$E$101,global_1mln_1000!$E$151,global_1mln_1000!$E$201,global_1mln_1000!$E$251,global_1mln_1000!$E$301)</c:f>
              <c:numCache>
                <c:formatCode>General</c:formatCode>
                <c:ptCount val="6"/>
                <c:pt idx="0">
                  <c:v>3.9931400000000009E-3</c:v>
                </c:pt>
                <c:pt idx="1">
                  <c:v>3.7174E-3</c:v>
                </c:pt>
                <c:pt idx="2">
                  <c:v>3.6988400000000005E-3</c:v>
                </c:pt>
                <c:pt idx="3">
                  <c:v>3.6529999999999996E-3</c:v>
                </c:pt>
                <c:pt idx="4">
                  <c:v>3.6932600000000003E-3</c:v>
                </c:pt>
                <c:pt idx="5">
                  <c:v>3.7011600000000011E-3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21-4757-8896-74D0A8E5BF0F}"/>
            </c:ext>
          </c:extLst>
        </c:ser>
        <c:ser>
          <c:idx val="2"/>
          <c:order val="1"/>
          <c:tx>
            <c:v>shared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elete val="1"/>
          </c:dLbls>
          <c:xVal>
            <c:numRef>
              <c:f>(shared_1mln_1000!$A$51,shared_1mln_1000!$A$101,shared_1mln_1000!$A$151,shared_1mln_1000!$A$201,shared_1mln_1000!$A$251,shared_1mln_1000!$A$301)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(shared_1mln_1000!$E$51,shared_1mln_1000!$E$101,shared_1mln_1000!$E$151,shared_1mln_1000!$E$201,shared_1mln_1000!$E$251,shared_1mln_1000!$E$301)</c:f>
              <c:numCache>
                <c:formatCode>General</c:formatCode>
                <c:ptCount val="6"/>
                <c:pt idx="0">
                  <c:v>5.1856000000000011E-3</c:v>
                </c:pt>
                <c:pt idx="1">
                  <c:v>4.0845999999999981E-3</c:v>
                </c:pt>
                <c:pt idx="2">
                  <c:v>3.8924000000000003E-3</c:v>
                </c:pt>
                <c:pt idx="3">
                  <c:v>3.6608399999999998E-3</c:v>
                </c:pt>
                <c:pt idx="4">
                  <c:v>3.6967799999999993E-3</c:v>
                </c:pt>
                <c:pt idx="5">
                  <c:v>3.7355999999999999E-3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21-4757-8896-74D0A8E5BF0F}"/>
            </c:ext>
          </c:extLst>
        </c:ser>
        <c:ser>
          <c:idx val="3"/>
          <c:order val="2"/>
          <c:tx>
            <c:v>texture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elete val="1"/>
          </c:dLbls>
          <c:xVal>
            <c:numRef>
              <c:f>(texture_1mln_1000!$A$51,texture_1mln_1000!$A$101,texture_1mln_1000!$A$151,texture_1mln_1000!$A$201,texture_1mln_1000!$A$251,texture_1mln_1000!$A$301)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(texture_1mln_1000!$E$51,texture_1mln_1000!$E$101,texture_1mln_1000!$E$151,texture_1mln_1000!$E$201,texture_1mln_1000!$E$251,texture_1mln_1000!$E$301)</c:f>
              <c:numCache>
                <c:formatCode>General</c:formatCode>
                <c:ptCount val="6"/>
                <c:pt idx="0">
                  <c:v>5.2158199999999986E-3</c:v>
                </c:pt>
                <c:pt idx="1">
                  <c:v>4.101679999999999E-3</c:v>
                </c:pt>
                <c:pt idx="2">
                  <c:v>3.7771599999999999E-3</c:v>
                </c:pt>
                <c:pt idx="3">
                  <c:v>3.7246600000000012E-3</c:v>
                </c:pt>
                <c:pt idx="4">
                  <c:v>3.7224799999999998E-3</c:v>
                </c:pt>
                <c:pt idx="5">
                  <c:v>3.718299999999999E-3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21-4757-8896-74D0A8E5BF0F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45733087"/>
        <c:axId val="245707295"/>
      </c:scatterChart>
      <c:valAx>
        <c:axId val="24573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 b="0"/>
                  <a:t>blockSize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07295"/>
        <c:crosses val="autoZero"/>
        <c:crossBetween val="midCat"/>
      </c:valAx>
      <c:valAx>
        <c:axId val="245707295"/>
        <c:scaling>
          <c:orientation val="minMax"/>
          <c:min val="3.5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 b="0"/>
                  <a:t>elapsedSort</a:t>
                </a:r>
              </a:p>
            </c:rich>
          </c:tx>
          <c:layout>
            <c:manualLayout>
              <c:xMode val="edge"/>
              <c:yMode val="edge"/>
              <c:x val="9.750914679732766E-3"/>
              <c:y val="0.4361499999999999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33087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global_10mln_100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(global_10mln_100!$A$51,global_10mln_100!$A$101,global_10mln_100!$A$151,global_10mln_100!$A$201,global_10mln_100!$A$251,global_10mln_100!$A$301)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(global_10mln_100!$E$51,global_10mln_100!$E$101,global_10mln_100!$E$151,global_10mln_100!$E$201,global_10mln_100!$E$251,global_10mln_100!$E$301)</c:f>
              <c:numCache>
                <c:formatCode>General</c:formatCode>
                <c:ptCount val="6"/>
                <c:pt idx="0">
                  <c:v>2.5145480000000001E-2</c:v>
                </c:pt>
                <c:pt idx="1">
                  <c:v>2.5214520000000008E-2</c:v>
                </c:pt>
                <c:pt idx="2">
                  <c:v>2.5397059999999999E-2</c:v>
                </c:pt>
                <c:pt idx="3">
                  <c:v>2.510244E-2</c:v>
                </c:pt>
                <c:pt idx="4">
                  <c:v>2.5199280000000001E-2</c:v>
                </c:pt>
                <c:pt idx="5">
                  <c:v>2.5127999999999998E-2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F-4329-A78C-157FC41707D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1867711"/>
        <c:axId val="161853151"/>
      </c:scatterChart>
      <c:valAx>
        <c:axId val="16186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53151"/>
        <c:crosses val="autoZero"/>
        <c:crossBetween val="midCat"/>
      </c:valAx>
      <c:valAx>
        <c:axId val="161853151"/>
        <c:scaling>
          <c:orientation val="minMax"/>
          <c:max val="2.7500000000000007E-2"/>
          <c:min val="2.3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6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init_10mln_100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(global_10mln_100!$A$51,global_10mln_100!$A$101,global_10mln_100!$A$151,global_10mln_100!$A$201,global_10mln_100!$A$251,global_10mln_100!$A$301)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(global_10mln_100!$F$51,global_10mln_100!$F$101,global_10mln_100!$F$151,global_10mln_100!$F$201,global_10mln_100!$F$251,global_10mln_100!$F$301)</c:f>
              <c:numCache>
                <c:formatCode>General</c:formatCode>
                <c:ptCount val="6"/>
                <c:pt idx="0">
                  <c:v>1.7102599999999999E-3</c:v>
                </c:pt>
                <c:pt idx="1">
                  <c:v>1.0591800000000001E-3</c:v>
                </c:pt>
                <c:pt idx="2">
                  <c:v>8.9422000000000004E-4</c:v>
                </c:pt>
                <c:pt idx="3">
                  <c:v>8.9198000000000012E-4</c:v>
                </c:pt>
                <c:pt idx="4">
                  <c:v>9.3947999999999981E-4</c:v>
                </c:pt>
                <c:pt idx="5">
                  <c:v>1.0257999999999997E-3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C-4AF9-9F9A-1920759F5530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007563727"/>
        <c:axId val="1007562063"/>
      </c:scatterChart>
      <c:valAx>
        <c:axId val="100756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62063"/>
        <c:crosses val="autoZero"/>
        <c:crossBetween val="midCat"/>
      </c:valAx>
      <c:valAx>
        <c:axId val="1007562063"/>
        <c:scaling>
          <c:orientation val="minMax"/>
          <c:min val="8.000000000000002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elapsedInit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6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shared_10mln_100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shared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(shared_10mln_100!$A$51,shared_10mln_100!$A$101,shared_10mln_100!$A$151,shared_10mln_100!$A$201,shared_10mln_100!$A$251,shared_10mln_100!$A$301)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(shared_10mln_100!$E$51,shared_10mln_100!$E$101,shared_10mln_100!$E$151,shared_10mln_100!$E$201,shared_10mln_100!$E$251,shared_10mln_100!$E$301)</c:f>
              <c:numCache>
                <c:formatCode>General</c:formatCode>
                <c:ptCount val="6"/>
                <c:pt idx="0">
                  <c:v>2.6999199999999991E-2</c:v>
                </c:pt>
                <c:pt idx="1">
                  <c:v>2.4394240000000008E-2</c:v>
                </c:pt>
                <c:pt idx="2">
                  <c:v>2.3501439999999998E-2</c:v>
                </c:pt>
                <c:pt idx="3">
                  <c:v>2.3770380000000001E-2</c:v>
                </c:pt>
                <c:pt idx="4">
                  <c:v>2.3909039999999989E-2</c:v>
                </c:pt>
                <c:pt idx="5">
                  <c:v>2.439734E-2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0-4640-ACE1-375F5B0C5A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01623711"/>
        <c:axId val="801615807"/>
      </c:scatterChart>
      <c:valAx>
        <c:axId val="80162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15807"/>
        <c:crosses val="autoZero"/>
        <c:crossBetween val="midCat"/>
      </c:valAx>
      <c:valAx>
        <c:axId val="80161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texture_10mln_100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texture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(texture_10mln_100!$A$51,texture_10mln_100!$A$101,texture_10mln_100!$A$151,texture_10mln_100!$A$201,texture_10mln_100!$A$251,texture_10mln_100!$A$301)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(texture_10mln_100!$E$51,texture_10mln_100!$E$101,texture_10mln_100!$E$151,texture_10mln_100!$E$201,texture_10mln_100!$E$251,texture_10mln_100!$E$301)</c:f>
              <c:numCache>
                <c:formatCode>General</c:formatCode>
                <c:ptCount val="6"/>
                <c:pt idx="0">
                  <c:v>2.7150779999999992E-2</c:v>
                </c:pt>
                <c:pt idx="1">
                  <c:v>2.4596179999999999E-2</c:v>
                </c:pt>
                <c:pt idx="2">
                  <c:v>2.3518360000000002E-2</c:v>
                </c:pt>
                <c:pt idx="3">
                  <c:v>2.3614679999999996E-2</c:v>
                </c:pt>
                <c:pt idx="4">
                  <c:v>2.3913419999999998E-2</c:v>
                </c:pt>
                <c:pt idx="5">
                  <c:v>2.4389740000000007E-2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1-49C8-9339-67BAE6B1B3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9331535"/>
        <c:axId val="1219340271"/>
      </c:scatterChart>
      <c:valAx>
        <c:axId val="121933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40271"/>
        <c:crosses val="autoZero"/>
        <c:crossBetween val="midCat"/>
      </c:valAx>
      <c:valAx>
        <c:axId val="121934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3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COMPARISON_10mln_100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global</c:v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elete val="1"/>
          </c:dLbls>
          <c:xVal>
            <c:numRef>
              <c:f>(global_10mln_100!$A$51,global_10mln_100!$A$101,global_10mln_100!$A$151,global_10mln_100!$A$201,global_10mln_100!$A$251,global_10mln_100!$A$301)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(global_10mln_100!$E$51,global_10mln_100!$E$101,global_10mln_100!$E$151,global_10mln_100!$E$201,global_10mln_100!$E$251,global_10mln_100!$E$301)</c:f>
              <c:numCache>
                <c:formatCode>General</c:formatCode>
                <c:ptCount val="6"/>
                <c:pt idx="0">
                  <c:v>2.5145480000000001E-2</c:v>
                </c:pt>
                <c:pt idx="1">
                  <c:v>2.5214520000000008E-2</c:v>
                </c:pt>
                <c:pt idx="2">
                  <c:v>2.5397059999999999E-2</c:v>
                </c:pt>
                <c:pt idx="3">
                  <c:v>2.510244E-2</c:v>
                </c:pt>
                <c:pt idx="4">
                  <c:v>2.5199280000000001E-2</c:v>
                </c:pt>
                <c:pt idx="5">
                  <c:v>2.5127999999999998E-2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74E-4D7A-BD85-49EF272D00D8}"/>
            </c:ext>
          </c:extLst>
        </c:ser>
        <c:ser>
          <c:idx val="2"/>
          <c:order val="1"/>
          <c:tx>
            <c:v>shared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elete val="1"/>
          </c:dLbls>
          <c:xVal>
            <c:numRef>
              <c:f>(shared_10mln_100!$A$51,shared_10mln_100!$A$101,shared_10mln_100!$A$151,shared_10mln_100!$A$201,shared_10mln_100!$A$251,shared_10mln_100!$A$301)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(shared_10mln_100!$E$51,shared_10mln_100!$E$101,shared_10mln_100!$E$151,shared_10mln_100!$E$201,shared_10mln_100!$E$251,shared_10mln_100!$E$301)</c:f>
              <c:numCache>
                <c:formatCode>General</c:formatCode>
                <c:ptCount val="6"/>
                <c:pt idx="0">
                  <c:v>2.6999199999999991E-2</c:v>
                </c:pt>
                <c:pt idx="1">
                  <c:v>2.4394240000000008E-2</c:v>
                </c:pt>
                <c:pt idx="2">
                  <c:v>2.3501439999999998E-2</c:v>
                </c:pt>
                <c:pt idx="3">
                  <c:v>2.3770380000000001E-2</c:v>
                </c:pt>
                <c:pt idx="4">
                  <c:v>2.3909039999999989E-2</c:v>
                </c:pt>
                <c:pt idx="5">
                  <c:v>2.439734E-2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74E-4D7A-BD85-49EF272D00D8}"/>
            </c:ext>
          </c:extLst>
        </c:ser>
        <c:ser>
          <c:idx val="0"/>
          <c:order val="2"/>
          <c:tx>
            <c:v>texture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(texture_10mln_100!$A$51,texture_10mln_100!$A$101,texture_10mln_100!$A$151,texture_10mln_100!$A$201,texture_10mln_100!$A$251,texture_10mln_100!$A$301)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(texture_10mln_100!$E$51,texture_10mln_100!$E$101,texture_10mln_100!$E$151,texture_10mln_100!$E$201,texture_10mln_100!$E$251,texture_10mln_100!$E$301)</c:f>
              <c:numCache>
                <c:formatCode>General</c:formatCode>
                <c:ptCount val="6"/>
                <c:pt idx="0">
                  <c:v>2.7150779999999992E-2</c:v>
                </c:pt>
                <c:pt idx="1">
                  <c:v>2.4596179999999999E-2</c:v>
                </c:pt>
                <c:pt idx="2">
                  <c:v>2.3518360000000002E-2</c:v>
                </c:pt>
                <c:pt idx="3">
                  <c:v>2.3614679999999996E-2</c:v>
                </c:pt>
                <c:pt idx="4">
                  <c:v>2.3913419999999998E-2</c:v>
                </c:pt>
                <c:pt idx="5">
                  <c:v>2.4389740000000007E-2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4E-4D7A-BD85-49EF272D00D8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219331535"/>
        <c:axId val="1219340271"/>
      </c:scatterChart>
      <c:valAx>
        <c:axId val="121933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blockSize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40271"/>
        <c:crosses val="autoZero"/>
        <c:crossBetween val="midCat"/>
      </c:valAx>
      <c:valAx>
        <c:axId val="121934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elapsedSort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3153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global_10mln_1000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(global_10mln_1000!$A$51,global_10mln_1000!$A$101,global_10mln_1000!$A$151,global_10mln_1000!$A$201,global_10mln_1000!$A$251,global_10mln_1000!$A$301)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(global_10mln_1000!$E$51,global_10mln_1000!$E$101,global_10mln_1000!$E$151,global_10mln_1000!$E$201,global_10mln_1000!$E$251,global_10mln_1000!$E$301)</c:f>
              <c:numCache>
                <c:formatCode>General</c:formatCode>
                <c:ptCount val="6"/>
                <c:pt idx="0">
                  <c:v>2.838104E-2</c:v>
                </c:pt>
                <c:pt idx="1">
                  <c:v>2.5725699999999997E-2</c:v>
                </c:pt>
                <c:pt idx="2">
                  <c:v>2.5408039999999993E-2</c:v>
                </c:pt>
                <c:pt idx="3">
                  <c:v>2.5487540000000006E-2</c:v>
                </c:pt>
                <c:pt idx="4">
                  <c:v>2.5330840000000007E-2</c:v>
                </c:pt>
                <c:pt idx="5">
                  <c:v>2.5591279999999991E-2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0-47C4-925B-8A66D6EEF7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5174815"/>
        <c:axId val="75180639"/>
      </c:scatterChart>
      <c:valAx>
        <c:axId val="7517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0639"/>
        <c:crosses val="autoZero"/>
        <c:crossBetween val="midCat"/>
      </c:valAx>
      <c:valAx>
        <c:axId val="75180639"/>
        <c:scaling>
          <c:orientation val="minMax"/>
          <c:max val="4.5000000000000012E-2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init_10mln_1000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init_10mln_1000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(global_10mln_1000!$A$51,global_10mln_1000!$A$101,global_10mln_1000!$A$151,global_10mln_1000!$A$201,global_10mln_1000!$A$251,global_10mln_1000!$A$301)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(global_10mln_1000!$F$51,global_10mln_1000!$F$101,global_10mln_1000!$F$151,global_10mln_1000!$F$201,global_10mln_1000!$F$251,global_10mln_1000!$F$301)</c:f>
              <c:numCache>
                <c:formatCode>General</c:formatCode>
                <c:ptCount val="6"/>
                <c:pt idx="0">
                  <c:v>1.71452E-3</c:v>
                </c:pt>
                <c:pt idx="1">
                  <c:v>1.0676399999999999E-3</c:v>
                </c:pt>
                <c:pt idx="2">
                  <c:v>9.2024000000000012E-4</c:v>
                </c:pt>
                <c:pt idx="3">
                  <c:v>9.0984000000000041E-4</c:v>
                </c:pt>
                <c:pt idx="4">
                  <c:v>9.5241999999999961E-4</c:v>
                </c:pt>
                <c:pt idx="5">
                  <c:v>1.0223600000000002E-3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B-4D4E-BC5C-084B3CAA5E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78258592"/>
        <c:axId val="578261920"/>
      </c:scatterChart>
      <c:valAx>
        <c:axId val="57825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61920"/>
        <c:crosses val="autoZero"/>
        <c:crossBetween val="midCat"/>
      </c:valAx>
      <c:valAx>
        <c:axId val="578261920"/>
        <c:scaling>
          <c:orientation val="minMax"/>
          <c:min val="8.000000000000002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elapsedInit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5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shared_10mln_1000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shared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(shared_10mln_1000!$A$51,shared_10mln_1000!$A$101,shared_10mln_1000!$A$151,shared_10mln_1000!$A$201,shared_10mln_1000!$A$251,shared_10mln_1000!$A$301)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(shared_10mln_1000!$E$51,shared_10mln_1000!$E$101,shared_10mln_1000!$E$151,shared_10mln_1000!$E$201,shared_10mln_1000!$E$251,shared_10mln_1000!$E$301)</c:f>
              <c:numCache>
                <c:formatCode>General</c:formatCode>
                <c:ptCount val="6"/>
                <c:pt idx="0">
                  <c:v>4.0039720000000022E-2</c:v>
                </c:pt>
                <c:pt idx="1">
                  <c:v>2.9250939999999993E-2</c:v>
                </c:pt>
                <c:pt idx="2">
                  <c:v>2.6060860000000009E-2</c:v>
                </c:pt>
                <c:pt idx="3">
                  <c:v>2.5724659999999996E-2</c:v>
                </c:pt>
                <c:pt idx="4">
                  <c:v>2.544962000000001E-2</c:v>
                </c:pt>
                <c:pt idx="5">
                  <c:v>2.5483420000000003E-2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D-4DD6-8250-51EF3C46A12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3057743"/>
        <c:axId val="63056079"/>
      </c:scatterChart>
      <c:valAx>
        <c:axId val="6305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6079"/>
        <c:crosses val="autoZero"/>
        <c:crossBetween val="midCat"/>
      </c:valAx>
      <c:valAx>
        <c:axId val="63056079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texture_10mln_1000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texture1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(texture_10mln_1000!$A$51,texture_10mln_1000!$A$101,texture_10mln_1000!$A$151,texture_10mln_1000!$A$201,texture_10mln_1000!$A$251,texture_10mln_1000!$A$301)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(texture_10mln_1000!$E$51,texture_10mln_1000!$E$101,texture_10mln_1000!$E$151,texture_10mln_1000!$E$201,texture_10mln_1000!$E$251,texture_10mln_1000!$E$301)</c:f>
              <c:numCache>
                <c:formatCode>General</c:formatCode>
                <c:ptCount val="6"/>
                <c:pt idx="0">
                  <c:v>4.0327679999999998E-2</c:v>
                </c:pt>
                <c:pt idx="1">
                  <c:v>2.8776619999999996E-2</c:v>
                </c:pt>
                <c:pt idx="2">
                  <c:v>2.5932079999999989E-2</c:v>
                </c:pt>
                <c:pt idx="3">
                  <c:v>2.5524719999999997E-2</c:v>
                </c:pt>
                <c:pt idx="4">
                  <c:v>2.543894E-2</c:v>
                </c:pt>
                <c:pt idx="5">
                  <c:v>2.5161840000000001E-2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2A-4623-9A8C-D47FF9D413C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38994335"/>
        <c:axId val="1738995167"/>
      </c:scatterChart>
      <c:valAx>
        <c:axId val="173899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95167"/>
        <c:crosses val="autoZero"/>
        <c:crossBetween val="midCat"/>
      </c:valAx>
      <c:valAx>
        <c:axId val="1738995167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9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COMPARISON_10mln_1000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(global_10mln_1000!$A$51,global_10mln_1000!$A$101,global_10mln_1000!$A$151,global_10mln_1000!$A$201,global_10mln_1000!$A$251,global_10mln_1000!$A$301)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(global_10mln_1000!$E$51,global_10mln_1000!$E$101,global_10mln_1000!$E$151,global_10mln_1000!$E$201,global_10mln_1000!$E$251,global_10mln_1000!$E$301)</c:f>
              <c:numCache>
                <c:formatCode>General</c:formatCode>
                <c:ptCount val="6"/>
                <c:pt idx="0">
                  <c:v>2.838104E-2</c:v>
                </c:pt>
                <c:pt idx="1">
                  <c:v>2.5725699999999997E-2</c:v>
                </c:pt>
                <c:pt idx="2">
                  <c:v>2.5408039999999993E-2</c:v>
                </c:pt>
                <c:pt idx="3">
                  <c:v>2.5487540000000006E-2</c:v>
                </c:pt>
                <c:pt idx="4">
                  <c:v>2.5330840000000007E-2</c:v>
                </c:pt>
                <c:pt idx="5">
                  <c:v>2.5591279999999991E-2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292-43D7-A601-A008EC11A48C}"/>
            </c:ext>
          </c:extLst>
        </c:ser>
        <c:ser>
          <c:idx val="2"/>
          <c:order val="1"/>
          <c:tx>
            <c:v>shared</c:v>
          </c:tx>
          <c:spPr>
            <a:ln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elete val="1"/>
          </c:dLbls>
          <c:xVal>
            <c:numRef>
              <c:f>(shared_10mln_1000!$A$51,shared_10mln_1000!$A$101,shared_10mln_1000!$A$151,shared_10mln_1000!$A$201,shared_10mln_1000!$A$251,shared_10mln_1000!$A$301)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(shared_10mln_1000!$E$51,shared_10mln_1000!$E$101,shared_10mln_1000!$E$151,shared_10mln_1000!$E$201,shared_10mln_1000!$E$251,shared_10mln_1000!$E$301)</c:f>
              <c:numCache>
                <c:formatCode>General</c:formatCode>
                <c:ptCount val="6"/>
                <c:pt idx="0">
                  <c:v>4.0039720000000022E-2</c:v>
                </c:pt>
                <c:pt idx="1">
                  <c:v>2.9250939999999993E-2</c:v>
                </c:pt>
                <c:pt idx="2">
                  <c:v>2.6060860000000009E-2</c:v>
                </c:pt>
                <c:pt idx="3">
                  <c:v>2.5724659999999996E-2</c:v>
                </c:pt>
                <c:pt idx="4">
                  <c:v>2.544962000000001E-2</c:v>
                </c:pt>
                <c:pt idx="5">
                  <c:v>2.5483420000000003E-2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292-43D7-A601-A008EC11A48C}"/>
            </c:ext>
          </c:extLst>
        </c:ser>
        <c:ser>
          <c:idx val="3"/>
          <c:order val="2"/>
          <c:tx>
            <c:v>texture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delete val="1"/>
          </c:dLbls>
          <c:xVal>
            <c:numRef>
              <c:f>(texture_10mln_1000!$A$51,texture_10mln_1000!$A$101,texture_10mln_1000!$A$151,texture_10mln_1000!$A$201,texture_10mln_1000!$A$251,texture_10mln_1000!$A$301)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(texture_10mln_1000!$E$51,texture_10mln_1000!$E$101,texture_10mln_1000!$E$151,texture_10mln_1000!$E$201,texture_10mln_1000!$E$251,texture_10mln_1000!$E$301)</c:f>
              <c:numCache>
                <c:formatCode>General</c:formatCode>
                <c:ptCount val="6"/>
                <c:pt idx="0">
                  <c:v>4.0327679999999998E-2</c:v>
                </c:pt>
                <c:pt idx="1">
                  <c:v>2.8776619999999996E-2</c:v>
                </c:pt>
                <c:pt idx="2">
                  <c:v>2.5932079999999989E-2</c:v>
                </c:pt>
                <c:pt idx="3">
                  <c:v>2.5524719999999997E-2</c:v>
                </c:pt>
                <c:pt idx="4">
                  <c:v>2.543894E-2</c:v>
                </c:pt>
                <c:pt idx="5">
                  <c:v>2.5161840000000001E-2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292-43D7-A601-A008EC11A48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738994335"/>
        <c:axId val="1738995167"/>
      </c:scatterChart>
      <c:valAx>
        <c:axId val="173899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95167"/>
        <c:crosses val="autoZero"/>
        <c:crossBetween val="midCat"/>
      </c:valAx>
      <c:valAx>
        <c:axId val="1738995167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94335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global_100mln_100</a:t>
            </a:r>
          </a:p>
        </c:rich>
      </c:tx>
      <c:layout>
        <c:manualLayout>
          <c:xMode val="edge"/>
          <c:yMode val="edge"/>
          <c:x val="0.47759103174603174"/>
          <c:y val="1.763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(global__100mln_100!$A$51,global__100mln_100!$A$101,global__100mln_100!$A$151,global__100mln_100!$A$201,global__100mln_100!$A$251,global__100mln_100!$A$301)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(global__100mln_100!$E$51,global__100mln_100!$E$101,global__100mln_100!$E$151,global__100mln_100!$E$201,global__100mln_100!$E$251,global__100mln_100!$E$301)</c:f>
              <c:numCache>
                <c:formatCode>General</c:formatCode>
                <c:ptCount val="6"/>
                <c:pt idx="0">
                  <c:v>0.19755193999999998</c:v>
                </c:pt>
                <c:pt idx="1">
                  <c:v>0.19630199999999995</c:v>
                </c:pt>
                <c:pt idx="2">
                  <c:v>0.19482610000000009</c:v>
                </c:pt>
                <c:pt idx="3">
                  <c:v>0.19617746</c:v>
                </c:pt>
                <c:pt idx="4">
                  <c:v>0.19615647999999997</c:v>
                </c:pt>
                <c:pt idx="5">
                  <c:v>0.19555886000000006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8-4D9C-AEC3-FC6D26A9B5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9361903"/>
        <c:axId val="1219355247"/>
      </c:scatterChart>
      <c:valAx>
        <c:axId val="121936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55247"/>
        <c:crosses val="autoZero"/>
        <c:crossBetween val="midCat"/>
      </c:valAx>
      <c:valAx>
        <c:axId val="1219355247"/>
        <c:scaling>
          <c:orientation val="minMax"/>
          <c:max val="0.21500000000000002"/>
          <c:min val="0.18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6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init_100mln_100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(global__100mln_100!$A$51,global__100mln_100!$A$101,global__100mln_100!$A$151,global__100mln_100!$A$201,global__100mln_100!$A$251,global__100mln_100!$A$301)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(global__100mln_100!$F$51,global__100mln_100!$F$101,global__100mln_100!$F$151,global__100mln_100!$F$201,global__100mln_100!$F$251,global__100mln_100!$F$301)</c:f>
              <c:numCache>
                <c:formatCode>General</c:formatCode>
                <c:ptCount val="6"/>
                <c:pt idx="0">
                  <c:v>9.9012200000000022E-3</c:v>
                </c:pt>
                <c:pt idx="1">
                  <c:v>5.5268600000000024E-3</c:v>
                </c:pt>
                <c:pt idx="2">
                  <c:v>4.4712199999999997E-3</c:v>
                </c:pt>
                <c:pt idx="3">
                  <c:v>4.4840200000000018E-3</c:v>
                </c:pt>
                <c:pt idx="4">
                  <c:v>4.67506E-3</c:v>
                </c:pt>
                <c:pt idx="5">
                  <c:v>5.1314199999999985E-3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5-4709-B73C-D2F542FC9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75933135"/>
        <c:axId val="1375945615"/>
      </c:scatterChart>
      <c:valAx>
        <c:axId val="137593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945615"/>
        <c:crosses val="autoZero"/>
        <c:crossBetween val="midCat"/>
      </c:valAx>
      <c:valAx>
        <c:axId val="1375945615"/>
        <c:scaling>
          <c:orientation val="minMax"/>
          <c:min val="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93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shared_100mln_100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shared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(shared_100mln_100!$A$51,shared_100mln_100!$A$101,shared_100mln_100!$A$151,shared_100mln_100!$A$201,shared_100mln_100!$A$251,shared_100mln_100!$A$301)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(shared_100mln_100!$E$51,shared_100mln_100!$E$101,shared_100mln_100!$E$151,shared_100mln_100!$E$201,shared_100mln_100!$E$251,shared_100mln_100!$E$301)</c:f>
              <c:numCache>
                <c:formatCode>General</c:formatCode>
                <c:ptCount val="6"/>
                <c:pt idx="0">
                  <c:v>0.21042076000000004</c:v>
                </c:pt>
                <c:pt idx="1">
                  <c:v>0.19066098000000006</c:v>
                </c:pt>
                <c:pt idx="2">
                  <c:v>0.18465029999999999</c:v>
                </c:pt>
                <c:pt idx="3">
                  <c:v>0.18729840000000003</c:v>
                </c:pt>
                <c:pt idx="4">
                  <c:v>0.18832868000000003</c:v>
                </c:pt>
                <c:pt idx="5">
                  <c:v>0.18986230000000004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0-41E4-8DEE-FDDFAE8C281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12852527"/>
        <c:axId val="912849615"/>
      </c:scatterChart>
      <c:valAx>
        <c:axId val="91285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49615"/>
        <c:crosses val="autoZero"/>
        <c:crossBetween val="midCat"/>
      </c:valAx>
      <c:valAx>
        <c:axId val="91284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5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texture_100mln_100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(texture_100mln_100!$A$51,texture_100mln_100!$A$101,texture_100mln_100!$A$151,texture_100mln_100!$A$201,texture_100mln_100!$A$251,texture_100mln_100!$A$301)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(texture_100mln_100!$E$51,texture_100mln_100!$E$101,texture_100mln_100!$E$151,texture_100mln_100!$E$201,texture_100mln_100!$E$251,texture_100mln_100!$E$301)</c:f>
              <c:numCache>
                <c:formatCode>General</c:formatCode>
                <c:ptCount val="6"/>
                <c:pt idx="0">
                  <c:v>0.21054818000000006</c:v>
                </c:pt>
                <c:pt idx="1">
                  <c:v>0.19168540000000001</c:v>
                </c:pt>
                <c:pt idx="2">
                  <c:v>0.18398039999999991</c:v>
                </c:pt>
                <c:pt idx="3">
                  <c:v>0.18638236</c:v>
                </c:pt>
                <c:pt idx="4">
                  <c:v>0.18776035999999999</c:v>
                </c:pt>
                <c:pt idx="5">
                  <c:v>0.19099594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5-44D6-A3E0-EB79B46E68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12848783"/>
        <c:axId val="912850863"/>
      </c:scatterChart>
      <c:valAx>
        <c:axId val="91284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50863"/>
        <c:crosses val="autoZero"/>
        <c:crossBetween val="midCat"/>
      </c:valAx>
      <c:valAx>
        <c:axId val="9128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4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COMPARISON_100mln_100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shared</c:v>
          </c:tx>
          <c:marker>
            <c:symbol val="circle"/>
            <c:size val="5"/>
          </c:marker>
          <c:dLbls>
            <c:delete val="1"/>
          </c:dLbls>
          <c:xVal>
            <c:numRef>
              <c:f>(shared_100mln_100!$A$51,shared_100mln_100!$A$101,shared_100mln_100!$A$151,shared_100mln_100!$A$201,shared_100mln_100!$A$251,shared_100mln_100!$A$301)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(shared_100mln_100!$E$51,shared_100mln_100!$E$101,shared_100mln_100!$E$151,shared_100mln_100!$E$201,shared_100mln_100!$E$251,shared_100mln_100!$E$301)</c:f>
              <c:numCache>
                <c:formatCode>General</c:formatCode>
                <c:ptCount val="6"/>
                <c:pt idx="0">
                  <c:v>0.21042076000000004</c:v>
                </c:pt>
                <c:pt idx="1">
                  <c:v>0.19066098000000006</c:v>
                </c:pt>
                <c:pt idx="2">
                  <c:v>0.18465029999999999</c:v>
                </c:pt>
                <c:pt idx="3">
                  <c:v>0.18729840000000003</c:v>
                </c:pt>
                <c:pt idx="4">
                  <c:v>0.18832868000000003</c:v>
                </c:pt>
                <c:pt idx="5">
                  <c:v>0.18986230000000004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E-4267-B9E4-FF2B9B39FC6A}"/>
            </c:ext>
          </c:extLst>
        </c:ser>
        <c:ser>
          <c:idx val="2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elete val="1"/>
          </c:dLbls>
          <c:xVal>
            <c:numRef>
              <c:f>(global__100mln_100!$A$51,global__100mln_100!$A$101,global__100mln_100!$A$151,global__100mln_100!$A$201,global__100mln_100!$A$251,global__100mln_100!$A$301)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(global__100mln_100!$E$51,global__100mln_100!$E$101,global__100mln_100!$E$151,global__100mln_100!$E$201,global__100mln_100!$E$251,global__100mln_100!$E$301)</c:f>
              <c:numCache>
                <c:formatCode>General</c:formatCode>
                <c:ptCount val="6"/>
                <c:pt idx="0">
                  <c:v>0.19755193999999998</c:v>
                </c:pt>
                <c:pt idx="1">
                  <c:v>0.19630199999999995</c:v>
                </c:pt>
                <c:pt idx="2">
                  <c:v>0.19482610000000009</c:v>
                </c:pt>
                <c:pt idx="3">
                  <c:v>0.19617746</c:v>
                </c:pt>
                <c:pt idx="4">
                  <c:v>0.19615647999999997</c:v>
                </c:pt>
                <c:pt idx="5">
                  <c:v>0.19555886000000006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7E-4267-B9E4-FF2B9B39FC6A}"/>
            </c:ext>
          </c:extLst>
        </c:ser>
        <c:ser>
          <c:idx val="0"/>
          <c:order val="2"/>
          <c:tx>
            <c:v>texture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(texture_100mln_100!$A$51,texture_100mln_100!$A$101,texture_100mln_100!$A$151,texture_100mln_100!$A$201,texture_100mln_100!$A$251,texture_100mln_100!$A$301)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(texture_100mln_100!$E$51,texture_100mln_100!$E$101,texture_100mln_100!$E$151,texture_100mln_100!$E$201,texture_100mln_100!$E$251,texture_100mln_100!$E$301)</c:f>
              <c:numCache>
                <c:formatCode>General</c:formatCode>
                <c:ptCount val="6"/>
                <c:pt idx="0">
                  <c:v>0.21054818000000006</c:v>
                </c:pt>
                <c:pt idx="1">
                  <c:v>0.19168540000000001</c:v>
                </c:pt>
                <c:pt idx="2">
                  <c:v>0.18398039999999991</c:v>
                </c:pt>
                <c:pt idx="3">
                  <c:v>0.18638236</c:v>
                </c:pt>
                <c:pt idx="4">
                  <c:v>0.18776035999999999</c:v>
                </c:pt>
                <c:pt idx="5">
                  <c:v>0.19099594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7E-4267-B9E4-FF2B9B39FC6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912848783"/>
        <c:axId val="912850863"/>
      </c:scatterChart>
      <c:valAx>
        <c:axId val="91284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50863"/>
        <c:crosses val="autoZero"/>
        <c:crossBetween val="midCat"/>
      </c:valAx>
      <c:valAx>
        <c:axId val="9128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48783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global_100mln_1000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(global_100mln_1000!$A$51,global_100mln_1000!$A$101,global_100mln_1000!$A$151,global_100mln_1000!$A$201,global_100mln_1000!$A$251,global_100mln_1000!$A$301)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(global_100mln_1000!$E$51,global_100mln_1000!$E$101,global_100mln_1000!$E$151,global_100mln_1000!$E$201,global_100mln_1000!$E$251,global_100mln_1000!$E$301)</c:f>
              <c:numCache>
                <c:formatCode>General</c:formatCode>
                <c:ptCount val="6"/>
                <c:pt idx="0">
                  <c:v>0.23219668000000002</c:v>
                </c:pt>
                <c:pt idx="1">
                  <c:v>0.22062692000000009</c:v>
                </c:pt>
                <c:pt idx="2">
                  <c:v>0.21963964</c:v>
                </c:pt>
                <c:pt idx="3">
                  <c:v>0.21471408000000003</c:v>
                </c:pt>
                <c:pt idx="4">
                  <c:v>0.22152675999999999</c:v>
                </c:pt>
                <c:pt idx="5">
                  <c:v>0.21815503999999994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5-425C-BAC4-25F5B1FFF7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5920975"/>
        <c:axId val="135921807"/>
      </c:scatterChart>
      <c:valAx>
        <c:axId val="13592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1807"/>
        <c:crosses val="autoZero"/>
        <c:crossBetween val="midCat"/>
      </c:valAx>
      <c:valAx>
        <c:axId val="135921807"/>
        <c:scaling>
          <c:orientation val="minMax"/>
          <c:max val="0.34000000000000008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init_100mln_1000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init_100mln_1000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(global_100mln_1000!$A$51,global_100mln_1000!$A$101,global_100mln_1000!$A$151,global_100mln_1000!$A$201,global_100mln_1000!$A$251,global_100mln_1000!$A$301)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(global_100mln_1000!$F$51,global_100mln_1000!$F$101,global_100mln_1000!$F$151,global_100mln_1000!$F$201,global_100mln_1000!$F$251,global_100mln_1000!$F$301)</c:f>
              <c:numCache>
                <c:formatCode>General</c:formatCode>
                <c:ptCount val="6"/>
                <c:pt idx="0">
                  <c:v>9.9289600000000006E-3</c:v>
                </c:pt>
                <c:pt idx="1">
                  <c:v>5.539139999999998E-3</c:v>
                </c:pt>
                <c:pt idx="2">
                  <c:v>4.5163799999999995E-3</c:v>
                </c:pt>
                <c:pt idx="3">
                  <c:v>4.3889599999999999E-3</c:v>
                </c:pt>
                <c:pt idx="4">
                  <c:v>4.8027599999999988E-3</c:v>
                </c:pt>
                <c:pt idx="5">
                  <c:v>5.1393399999999992E-3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C-45E3-95BB-58B750113B0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78258592"/>
        <c:axId val="578261920"/>
      </c:scatterChart>
      <c:valAx>
        <c:axId val="57825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61920"/>
        <c:crosses val="autoZero"/>
        <c:crossBetween val="midCat"/>
      </c:valAx>
      <c:valAx>
        <c:axId val="578261920"/>
        <c:scaling>
          <c:orientation val="minMax"/>
          <c:min val="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elapsedInit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5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shared_100mln_1000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shared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(shared_100mln_1000!$A$51,shared_100mln_1000!$A$101,shared_100mln_1000!$A$151,shared_100mln_1000!$A$201,shared_100mln_1000!$A$251,shared_100mln_1000!$A$301)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(shared_100mln_1000!$E$51,shared_100mln_1000!$E$101,shared_100mln_1000!$E$151,shared_100mln_1000!$E$201,shared_100mln_1000!$E$251,shared_100mln_1000!$E$301)</c:f>
              <c:numCache>
                <c:formatCode>General</c:formatCode>
                <c:ptCount val="6"/>
                <c:pt idx="0">
                  <c:v>0.31476328000000003</c:v>
                </c:pt>
                <c:pt idx="1">
                  <c:v>0.24678498000000004</c:v>
                </c:pt>
                <c:pt idx="2">
                  <c:v>0.22267310000000001</c:v>
                </c:pt>
                <c:pt idx="3">
                  <c:v>0.21996939999999998</c:v>
                </c:pt>
                <c:pt idx="4">
                  <c:v>0.22264082000000002</c:v>
                </c:pt>
                <c:pt idx="5">
                  <c:v>0.22211214000000004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B-4953-A58A-FBFEA8A688C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65259567"/>
        <c:axId val="665261647"/>
      </c:scatterChart>
      <c:valAx>
        <c:axId val="66525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61647"/>
        <c:crosses val="autoZero"/>
        <c:crossBetween val="midCat"/>
      </c:valAx>
      <c:valAx>
        <c:axId val="665261647"/>
        <c:scaling>
          <c:orientation val="minMax"/>
          <c:max val="0.34000000000000008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sorting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59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texture_100mln_1000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texture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(texture_100mln_1000!$A$51,texture_100mln_1000!$A$101,texture_100mln_1000!$A$151,texture_100mln_1000!$A$201,texture_100mln_1000!$A$251,texture_100mln_1000!$A$301)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(texture_100mln_1000!$E$51,texture_100mln_1000!$E$101,texture_100mln_1000!$E$151,texture_100mln_1000!$E$201,texture_100mln_1000!$E$251,texture_100mln_1000!$E$301)</c:f>
              <c:numCache>
                <c:formatCode>General</c:formatCode>
                <c:ptCount val="6"/>
                <c:pt idx="0">
                  <c:v>0.31428054000000005</c:v>
                </c:pt>
                <c:pt idx="1">
                  <c:v>0.24053101999999998</c:v>
                </c:pt>
                <c:pt idx="2">
                  <c:v>0.22732904000000001</c:v>
                </c:pt>
                <c:pt idx="3">
                  <c:v>0.22008558</c:v>
                </c:pt>
                <c:pt idx="4">
                  <c:v>0.21935963999999994</c:v>
                </c:pt>
                <c:pt idx="5">
                  <c:v>0.21877992000000002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B5-4170-97D3-F3357701831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3260096"/>
        <c:axId val="493265504"/>
      </c:scatterChart>
      <c:valAx>
        <c:axId val="49326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65504"/>
        <c:crosses val="autoZero"/>
        <c:crossBetween val="midCat"/>
      </c:valAx>
      <c:valAx>
        <c:axId val="493265504"/>
        <c:scaling>
          <c:orientation val="minMax"/>
          <c:max val="0.34000000000000008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6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COMPARISON_100mln_1000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(global_100mln_1000!$A$51,global_100mln_1000!$A$101,global_100mln_1000!$A$151,global_100mln_1000!$A$201,global_100mln_1000!$A$251,global_100mln_1000!$A$301)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(global_100mln_1000!$E$51,global_100mln_1000!$E$101,global_100mln_1000!$E$151,global_100mln_1000!$E$201,global_100mln_1000!$E$251,global_100mln_1000!$E$301)</c:f>
              <c:numCache>
                <c:formatCode>General</c:formatCode>
                <c:ptCount val="6"/>
                <c:pt idx="0">
                  <c:v>0.23219668000000002</c:v>
                </c:pt>
                <c:pt idx="1">
                  <c:v>0.22062692000000009</c:v>
                </c:pt>
                <c:pt idx="2">
                  <c:v>0.21963964</c:v>
                </c:pt>
                <c:pt idx="3">
                  <c:v>0.21471408000000003</c:v>
                </c:pt>
                <c:pt idx="4">
                  <c:v>0.22152675999999999</c:v>
                </c:pt>
                <c:pt idx="5">
                  <c:v>0.21815503999999994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54-4BE6-B80F-9C54EE4E779F}"/>
            </c:ext>
          </c:extLst>
        </c:ser>
        <c:ser>
          <c:idx val="2"/>
          <c:order val="1"/>
          <c:tx>
            <c:v>shared</c:v>
          </c:tx>
          <c:spPr>
            <a:ln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elete val="1"/>
          </c:dLbls>
          <c:xVal>
            <c:numRef>
              <c:f>(shared_100mln_1000!$A$51,shared_100mln_1000!$A$101,shared_100mln_1000!$A$151,shared_100mln_1000!$A$201,shared_100mln_1000!$A$251,shared_100mln_1000!$A$301)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(shared_100mln_1000!$E$51,shared_100mln_1000!$E$101,shared_100mln_1000!$E$151,shared_100mln_1000!$E$201,shared_100mln_1000!$E$251,shared_100mln_1000!$E$301)</c:f>
              <c:numCache>
                <c:formatCode>General</c:formatCode>
                <c:ptCount val="6"/>
                <c:pt idx="0">
                  <c:v>0.31476328000000003</c:v>
                </c:pt>
                <c:pt idx="1">
                  <c:v>0.24678498000000004</c:v>
                </c:pt>
                <c:pt idx="2">
                  <c:v>0.22267310000000001</c:v>
                </c:pt>
                <c:pt idx="3">
                  <c:v>0.21996939999999998</c:v>
                </c:pt>
                <c:pt idx="4">
                  <c:v>0.22264082000000002</c:v>
                </c:pt>
                <c:pt idx="5">
                  <c:v>0.22211214000000004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54-4BE6-B80F-9C54EE4E779F}"/>
            </c:ext>
          </c:extLst>
        </c:ser>
        <c:ser>
          <c:idx val="3"/>
          <c:order val="2"/>
          <c:tx>
            <c:v>texture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46B2-4C3E-89CD-6E4FBEDCCD2C}"/>
              </c:ext>
            </c:extLst>
          </c:dPt>
          <c:dLbls>
            <c:delete val="1"/>
          </c:dLbls>
          <c:xVal>
            <c:numRef>
              <c:f>(texture_100mln_1000!$A$51,texture_100mln_1000!$A$101,texture_100mln_1000!$A$151,texture_100mln_1000!$A$201,texture_100mln_1000!$A$251,texture_100mln_1000!$A$301)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(texture_100mln_1000!$E$51,texture_100mln_1000!$E$101,texture_100mln_1000!$E$151,texture_100mln_1000!$E$201,texture_100mln_1000!$E$251,texture_100mln_1000!$E$301)</c:f>
              <c:numCache>
                <c:formatCode>General</c:formatCode>
                <c:ptCount val="6"/>
                <c:pt idx="0">
                  <c:v>0.31428054000000005</c:v>
                </c:pt>
                <c:pt idx="1">
                  <c:v>0.24053101999999998</c:v>
                </c:pt>
                <c:pt idx="2">
                  <c:v>0.22732904000000001</c:v>
                </c:pt>
                <c:pt idx="3">
                  <c:v>0.22008558</c:v>
                </c:pt>
                <c:pt idx="4">
                  <c:v>0.21935963999999994</c:v>
                </c:pt>
                <c:pt idx="5">
                  <c:v>0.21877992000000002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54-4BE6-B80F-9C54EE4E779F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493260096"/>
        <c:axId val="493265504"/>
      </c:scatterChart>
      <c:valAx>
        <c:axId val="49326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65504"/>
        <c:crosses val="autoZero"/>
        <c:crossBetween val="midCat"/>
      </c:valAx>
      <c:valAx>
        <c:axId val="49326550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60096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216000</xdr:colOff>
      <xdr:row>40</xdr:row>
      <xdr:rowOff>113400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3E08D6-2798-418C-8FEA-1EDA1EFFC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601755</xdr:colOff>
      <xdr:row>1</xdr:row>
      <xdr:rowOff>5602</xdr:rowOff>
    </xdr:from>
    <xdr:to>
      <xdr:col>22</xdr:col>
      <xdr:colOff>279873</xdr:colOff>
      <xdr:row>23</xdr:row>
      <xdr:rowOff>134602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1B909-CB37-4174-8D06-64756E02C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603436</xdr:colOff>
      <xdr:row>24</xdr:row>
      <xdr:rowOff>187778</xdr:rowOff>
    </xdr:from>
    <xdr:to>
      <xdr:col>22</xdr:col>
      <xdr:colOff>281554</xdr:colOff>
      <xdr:row>47</xdr:row>
      <xdr:rowOff>126278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69A829-513F-4D00-9660-6CF0E7FB3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1</xdr:row>
      <xdr:rowOff>3081</xdr:rowOff>
    </xdr:from>
    <xdr:to>
      <xdr:col>21</xdr:col>
      <xdr:colOff>278192</xdr:colOff>
      <xdr:row>23</xdr:row>
      <xdr:rowOff>132081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0F336-B75C-4BD4-A5CA-EAC42250A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167975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E7D8A1-2F5C-4D5A-838D-DCC5C6199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237981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8ADE5E-7001-4850-A193-C8E2ED57A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25</xdr:row>
      <xdr:rowOff>0</xdr:rowOff>
    </xdr:from>
    <xdr:to>
      <xdr:col>22</xdr:col>
      <xdr:colOff>267955</xdr:colOff>
      <xdr:row>47</xdr:row>
      <xdr:rowOff>129000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D52114-491F-4CEA-B8F7-332A0D4D5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22</xdr:col>
      <xdr:colOff>267955</xdr:colOff>
      <xdr:row>23</xdr:row>
      <xdr:rowOff>129000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467B25-FABA-4654-BD75-85CCE2679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175178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D11287-925F-44E6-AE4A-4B21D7F678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175178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943976-0EFE-4BED-8629-AB19D4ECC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216000</xdr:colOff>
      <xdr:row>23</xdr:row>
      <xdr:rowOff>129000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7B8ED7-C084-44BD-8360-7C51A7D77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175179</xdr:colOff>
      <xdr:row>23</xdr:row>
      <xdr:rowOff>129000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A4612A-678B-4BAF-B1D8-7F25D224A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25</xdr:row>
      <xdr:rowOff>0</xdr:rowOff>
    </xdr:from>
    <xdr:to>
      <xdr:col>22</xdr:col>
      <xdr:colOff>159899</xdr:colOff>
      <xdr:row>47</xdr:row>
      <xdr:rowOff>129000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0B6458-6517-46D4-946B-354FADCBB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283236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5EF3C0-99EB-49A1-9EBC-D6EADA7DE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216000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3F389A-5756-40CB-9903-FE35EF3B9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216000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9F3585-76F0-4BC5-94C2-BBB2F7FBB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175179</xdr:colOff>
      <xdr:row>23</xdr:row>
      <xdr:rowOff>129000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DF8D07-1633-46BA-B07D-734C17CC0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25</xdr:row>
      <xdr:rowOff>0</xdr:rowOff>
    </xdr:from>
    <xdr:to>
      <xdr:col>22</xdr:col>
      <xdr:colOff>175179</xdr:colOff>
      <xdr:row>47</xdr:row>
      <xdr:rowOff>129000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D91E47-B1F4-4E52-8D26-F94D8BF9A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175178</xdr:colOff>
      <xdr:row>23</xdr:row>
      <xdr:rowOff>129000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AADB94-A8B4-4078-BE7E-DFDAC19FA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175178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667B44-0CA4-4D13-8DC6-6CB52FEF9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216000</xdr:colOff>
      <xdr:row>23</xdr:row>
      <xdr:rowOff>129000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A0B14-C5F5-44D0-A36B-2E217D59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283235</xdr:colOff>
      <xdr:row>23</xdr:row>
      <xdr:rowOff>129000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4ABD-F40F-4F88-9B4C-5E74B3839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25</xdr:row>
      <xdr:rowOff>0</xdr:rowOff>
    </xdr:from>
    <xdr:to>
      <xdr:col>22</xdr:col>
      <xdr:colOff>283235</xdr:colOff>
      <xdr:row>47</xdr:row>
      <xdr:rowOff>129000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960F7F-5650-4D17-BA4C-A75522B5CA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211518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6F423-C0BF-45CB-A167-B3531D496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14287</xdr:rowOff>
    </xdr:from>
    <xdr:to>
      <xdr:col>21</xdr:col>
      <xdr:colOff>216000</xdr:colOff>
      <xdr:row>23</xdr:row>
      <xdr:rowOff>143287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A666E-A29D-4C81-A698-51F068373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216000</xdr:colOff>
      <xdr:row>23</xdr:row>
      <xdr:rowOff>129000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3290F-75B6-4CC1-AD15-6C82B675C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283236</xdr:colOff>
      <xdr:row>23</xdr:row>
      <xdr:rowOff>129000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58E1BD-8641-4E21-B544-676685022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25</xdr:row>
      <xdr:rowOff>0</xdr:rowOff>
    </xdr:from>
    <xdr:to>
      <xdr:col>22</xdr:col>
      <xdr:colOff>283236</xdr:colOff>
      <xdr:row>47</xdr:row>
      <xdr:rowOff>129000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CB28ED-2181-4C79-B630-DE6228983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283236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E10FC0-CA1B-4166-A0C8-55CCF51BE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175178</xdr:colOff>
      <xdr:row>23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3DAEE8-DE3F-4206-8C74-48C82BCDC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237981</xdr:colOff>
      <xdr:row>23</xdr:row>
      <xdr:rowOff>129000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1DD9D-8CDF-490A-890A-3C0850322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C2953CAC-0247-4E79-8A30-550A35B550E7}" name="Table52" displayName="Table52" ref="A6:E15" totalsRowShown="0" headerRowDxfId="311" dataDxfId="310">
  <autoFilter ref="A6:E15" xr:uid="{C2953CAC-0247-4E79-8A30-550A35B550E7}"/>
  <tableColumns count="5">
    <tableColumn id="1" xr3:uid="{183674B1-BB4D-42EE-B0B2-1953E5064C5C}" name="Regs" dataDxfId="309"/>
    <tableColumn id="2" xr3:uid="{66EAE726-9B2A-4FC5-9C22-10EDA95092C9}" name="DSMEM" dataDxfId="308"/>
    <tableColumn id="3" xr3:uid="{B8D61E45-88B1-4E16-A7CD-1C03A53A664D}" name="Size" dataDxfId="307"/>
    <tableColumn id="4" xr3:uid="{B70204C1-155C-4C6F-9832-27535EDDD2CE}" name="Throughput" dataDxfId="306"/>
    <tableColumn id="5" xr3:uid="{525CEFE2-3FDD-4A75-A94E-E64C5EA168BE}" name="Name" dataDxfId="30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DC89CE6-7591-4324-BB35-89C310A8E17E}" name="Table53" displayName="Table53" ref="H6:L15" totalsRowShown="0" headerRowDxfId="304" dataDxfId="303">
  <autoFilter ref="H6:L15" xr:uid="{DDC89CE6-7591-4324-BB35-89C310A8E17E}"/>
  <tableColumns count="5">
    <tableColumn id="1" xr3:uid="{7D589B93-324F-45CB-A298-08B292F6AF52}" name="Regs" dataDxfId="302"/>
    <tableColumn id="2" xr3:uid="{11B417B3-71B7-4D39-9A92-0A7DD2829564}" name="DSMEM" dataDxfId="301"/>
    <tableColumn id="3" xr3:uid="{8890B2DF-1F1F-4CE6-AB1C-65639EB9D4C4}" name="Size" dataDxfId="300"/>
    <tableColumn id="4" xr3:uid="{E9411929-067E-4425-89E4-613C1CF20115}" name="Throughput" dataDxfId="299"/>
    <tableColumn id="5" xr3:uid="{98D5BE4F-178D-430F-B5B4-86560B1847D8}" name="Name" dataDxfId="2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CE4AA6DC-5E89-424C-A86D-96ABA0F30D4B}" name="Table54" displayName="Table54" ref="O6:S15" totalsRowShown="0" headerRowDxfId="297" dataDxfId="296">
  <autoFilter ref="O6:S15" xr:uid="{CE4AA6DC-5E89-424C-A86D-96ABA0F30D4B}"/>
  <tableColumns count="5">
    <tableColumn id="1" xr3:uid="{CCDB447D-D220-489B-B477-FA60FF177DB4}" name="Regs" dataDxfId="295"/>
    <tableColumn id="2" xr3:uid="{70DE3D41-5BEE-400A-8508-E0BE77D3D13E}" name="DSMEM" dataDxfId="294"/>
    <tableColumn id="3" xr3:uid="{E5B855BC-0484-4B9B-9D44-BEA6E1AE0976}" name="Size" dataDxfId="293"/>
    <tableColumn id="4" xr3:uid="{5E40EAE6-7A60-42FA-834E-15F1F9679BA5}" name="Throughput" dataDxfId="292"/>
    <tableColumn id="5" xr3:uid="{0F1B503F-ECEB-481A-98C3-0DD93B9D8BDE}" name="Name" dataDxfId="29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856EC0D-7A1F-4066-B24F-13836C7A6EDD}" name="Table55" displayName="Table55" ref="A19:E28" totalsRowShown="0" headerRowDxfId="290" dataDxfId="289">
  <autoFilter ref="A19:E28" xr:uid="{3856EC0D-7A1F-4066-B24F-13836C7A6EDD}"/>
  <tableColumns count="5">
    <tableColumn id="1" xr3:uid="{E77A952F-5DD7-4ED1-8208-6C04EBC1C719}" name="Regs" dataDxfId="288"/>
    <tableColumn id="2" xr3:uid="{71FBB28B-A56C-43CB-8C88-71962A758C68}" name="DSMEM" dataDxfId="287"/>
    <tableColumn id="3" xr3:uid="{27ADFB10-AA13-43AE-A8A1-B45B71B557F3}" name="Size" dataDxfId="286"/>
    <tableColumn id="4" xr3:uid="{329B42F3-48BD-40A3-B07C-EB979AA85FF3}" name="Throughput" dataDxfId="285"/>
    <tableColumn id="5" xr3:uid="{ABC80BDE-FFDC-49E5-9954-859A2FC59346}" name="Name" dataDxfId="2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D2F727E2-09D6-447A-BC7B-439BB453BB1A}" name="Table56" displayName="Table56" ref="H19:L28" totalsRowShown="0" headerRowDxfId="283" dataDxfId="282">
  <autoFilter ref="H19:L28" xr:uid="{D2F727E2-09D6-447A-BC7B-439BB453BB1A}"/>
  <tableColumns count="5">
    <tableColumn id="1" xr3:uid="{E001683A-2E6E-4FD1-9E48-2220225B53B5}" name="Regs" dataDxfId="281"/>
    <tableColumn id="2" xr3:uid="{9D111F1C-8857-4E2E-A6BD-230722890C3D}" name="DSMEM" dataDxfId="280"/>
    <tableColumn id="3" xr3:uid="{28704751-66D9-4A38-89EE-9AC3D8D3E546}" name="Size" dataDxfId="279"/>
    <tableColumn id="4" xr3:uid="{47A3F548-4F72-4ADA-9B9A-55FB920771E8}" name="Throughput" dataDxfId="278"/>
    <tableColumn id="5" xr3:uid="{679E57F0-D414-4C37-A848-0E5244B73B6C}" name="Name" dataDxfId="2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E7867A0-9720-4B21-BEA4-243F9E9775D0}" name="Table58" displayName="Table58" ref="O19:S28" totalsRowShown="0" headerRowDxfId="276" dataDxfId="275">
  <autoFilter ref="O19:S28" xr:uid="{7E7867A0-9720-4B21-BEA4-243F9E9775D0}"/>
  <tableColumns count="5">
    <tableColumn id="1" xr3:uid="{7971BF44-99B8-488C-B7D4-2943D1C39D91}" name="Regs" dataDxfId="274"/>
    <tableColumn id="2" xr3:uid="{EEE857A4-1EEA-43AC-B915-EEFE0EEC53F9}" name="DSMEM" dataDxfId="273"/>
    <tableColumn id="3" xr3:uid="{B5DBCEAB-E8C2-4DD3-A4FC-8CE8316D4807}" name="Size" dataDxfId="272"/>
    <tableColumn id="4" xr3:uid="{B2292622-C230-4C73-B94A-981FB97E560F}" name="Throughput" dataDxfId="271"/>
    <tableColumn id="5" xr3:uid="{9B696185-F3D5-4CDD-B8F0-89E2F55B6B85}" name="Name" dataDxfId="27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6ACCA14-9654-4964-BDE5-E27B36E58DC4}" name="Table59" displayName="Table59" ref="A32:E41" totalsRowShown="0" headerRowDxfId="269" dataDxfId="268">
  <autoFilter ref="A32:E41" xr:uid="{66ACCA14-9654-4964-BDE5-E27B36E58DC4}"/>
  <tableColumns count="5">
    <tableColumn id="1" xr3:uid="{F5F5367B-C8F9-40DC-8A97-0F34ACB7FC6B}" name="Regs" dataDxfId="267"/>
    <tableColumn id="2" xr3:uid="{8D1BAB48-DE8A-43A2-AACC-999D8C738C7A}" name="DSMEM" dataDxfId="266"/>
    <tableColumn id="3" xr3:uid="{3E5686FC-2035-48EA-9783-36BFC894BE34}" name="Size" dataDxfId="265"/>
    <tableColumn id="4" xr3:uid="{ECA410E8-1510-4ACA-8C4A-54288E808213}" name="Throughput" dataDxfId="264"/>
    <tableColumn id="5" xr3:uid="{D535A262-9E0B-4F47-A8A7-1424101C1AEC}" name="Name" dataDxfId="26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CB8A646-B13C-4880-BF8A-A2E64BD4E95C}" name="Table60" displayName="Table60" ref="H32:L41" totalsRowShown="0" headerRowDxfId="262" dataDxfId="261">
  <autoFilter ref="H32:L41" xr:uid="{8CB8A646-B13C-4880-BF8A-A2E64BD4E95C}"/>
  <tableColumns count="5">
    <tableColumn id="1" xr3:uid="{CFFD5C74-EF51-4176-A8B3-D86AFACC02D4}" name="Regs" dataDxfId="260"/>
    <tableColumn id="2" xr3:uid="{775E1AC1-C2AA-4641-BB5A-3AEE483E4981}" name="DSMEM" dataDxfId="259"/>
    <tableColumn id="3" xr3:uid="{3B4497B2-DCCE-4BDD-9D91-0BB8C8BC4C78}" name="Size" dataDxfId="258"/>
    <tableColumn id="4" xr3:uid="{2C780C7D-30BD-4B17-9CFC-5FE69FD53284}" name="Throughput" dataDxfId="257"/>
    <tableColumn id="5" xr3:uid="{4744DAB9-C40E-4D32-ACF2-A933632ADCEB}" name="Name" dataDxfId="2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C9AFB49C-EFCA-4E2B-8CE2-30207F24CEC5}" name="Table61" displayName="Table61" ref="O32:S41" totalsRowShown="0" headerRowDxfId="255" dataDxfId="254">
  <autoFilter ref="O32:S41" xr:uid="{C9AFB49C-EFCA-4E2B-8CE2-30207F24CEC5}"/>
  <tableColumns count="5">
    <tableColumn id="1" xr3:uid="{F09BC31D-D2D7-4E71-B1D5-AF54A4FF600D}" name="Regs" dataDxfId="253"/>
    <tableColumn id="2" xr3:uid="{28839591-A81B-446D-9551-AE1A3F1F7898}" name="DSMEM" dataDxfId="252"/>
    <tableColumn id="3" xr3:uid="{24F88D96-96E0-4A8E-89C1-1871CDF4F990}" name="Size" dataDxfId="251"/>
    <tableColumn id="4" xr3:uid="{AED7ED52-D726-4883-8D95-8B131677B311}" name="Throughput" dataDxfId="250"/>
    <tableColumn id="5" xr3:uid="{908970BA-572D-4C23-87D6-1AF1C5260D5E}" name="Name" dataDxfId="24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977925D-268D-4707-B1EA-D4E2C3B21832}" name="Table62" displayName="Table62" ref="A45:E54" totalsRowShown="0" headerRowDxfId="248" dataDxfId="247">
  <autoFilter ref="A45:E54" xr:uid="{D977925D-268D-4707-B1EA-D4E2C3B21832}"/>
  <tableColumns count="5">
    <tableColumn id="1" xr3:uid="{B33850F9-278B-475D-A478-D06857485563}" name="Regs" dataDxfId="246"/>
    <tableColumn id="2" xr3:uid="{8C1E9E2F-C356-4DEB-B87C-77F7776D5DB6}" name="DSMEM" dataDxfId="245"/>
    <tableColumn id="3" xr3:uid="{B552E157-F884-47CF-9802-77CBAD480965}" name="Size" dataDxfId="244"/>
    <tableColumn id="4" xr3:uid="{CD1B2148-E1F3-4E62-A479-E9F26BACF1CD}" name="Throughput" dataDxfId="243"/>
    <tableColumn id="5" xr3:uid="{E7427B27-B4AC-430A-AFAE-F28D0223BF07}" name="Name" dataDxfId="2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B599FAE8-6188-4D3C-BB39-9E4258470985}" name="Table63" displayName="Table63" ref="H45:L54" totalsRowShown="0" headerRowDxfId="241" dataDxfId="240">
  <autoFilter ref="H45:L54" xr:uid="{B599FAE8-6188-4D3C-BB39-9E4258470985}"/>
  <tableColumns count="5">
    <tableColumn id="1" xr3:uid="{4E53FF75-B96D-4BB5-99A8-1974A4FB3866}" name="Regs" dataDxfId="239"/>
    <tableColumn id="2" xr3:uid="{3D0CA314-0C75-46F6-B689-35CED2C03378}" name="DSMEM" dataDxfId="238"/>
    <tableColumn id="3" xr3:uid="{D7164B3B-D9F5-4B2B-A45B-74E6F5DE6CBF}" name="Size" dataDxfId="237"/>
    <tableColumn id="4" xr3:uid="{332C2E6F-76BA-45C8-B834-E8056124DB6A}" name="Throughput" dataDxfId="236"/>
    <tableColumn id="5" xr3:uid="{EC43163F-DDA2-4822-B1F5-B6F9784967B6}" name="Name" dataDxfId="2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E41750F-7C43-4EA6-94FF-4C6779A0A7CA}" name="Table64" displayName="Table64" ref="O45:S54" totalsRowShown="0" headerRowDxfId="234" dataDxfId="233">
  <autoFilter ref="O45:S54" xr:uid="{4E41750F-7C43-4EA6-94FF-4C6779A0A7CA}"/>
  <tableColumns count="5">
    <tableColumn id="1" xr3:uid="{B7ECF1BC-9716-4754-910B-850C1F0177E6}" name="Regs" dataDxfId="232"/>
    <tableColumn id="2" xr3:uid="{802B0163-AD96-4BBF-85C6-3B09AC83E567}" name="DSMEM" dataDxfId="231"/>
    <tableColumn id="3" xr3:uid="{B92712B3-984D-4750-A5AF-E1A1D82458A1}" name="Size" dataDxfId="230"/>
    <tableColumn id="4" xr3:uid="{9C1A25F8-3512-4B9C-BA55-2ECF61C5EC10}" name="Throughput" dataDxfId="229"/>
    <tableColumn id="5" xr3:uid="{B72F90BA-FB4B-421D-ABB4-59800E4EB680}" name="Name" dataDxfId="2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C94FDD9-E3AB-4FF0-A5F0-A07675B205BF}" name="Table65" displayName="Table65" ref="A58:E67" totalsRowShown="0" headerRowDxfId="227" dataDxfId="226">
  <autoFilter ref="A58:E67" xr:uid="{CC94FDD9-E3AB-4FF0-A5F0-A07675B205BF}"/>
  <tableColumns count="5">
    <tableColumn id="1" xr3:uid="{D0B9C686-641B-47C4-A4C3-E321BA9ED7D6}" name="Regs" dataDxfId="225"/>
    <tableColumn id="2" xr3:uid="{0DA9DFC3-0454-444B-8FB5-963EDBFD0C07}" name="DSMEM" dataDxfId="224"/>
    <tableColumn id="3" xr3:uid="{C6D0AF69-A829-455C-9727-7D7DD052DC44}" name="Size" dataDxfId="223"/>
    <tableColumn id="4" xr3:uid="{5921EB5E-83BD-40F2-B480-C17A27F7D2B0}" name="Throughput" dataDxfId="222"/>
    <tableColumn id="5" xr3:uid="{17FE99C8-79E2-452D-B8FB-F4C3E69AA20C}" name="Name" dataDxfId="2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5BF8A2F-7E10-4E1D-B32E-CDC8A2D8C1A5}" name="Table66" displayName="Table66" ref="H58:L67" totalsRowShown="0" headerRowDxfId="220" dataDxfId="219">
  <autoFilter ref="H58:L67" xr:uid="{85BF8A2F-7E10-4E1D-B32E-CDC8A2D8C1A5}"/>
  <tableColumns count="5">
    <tableColumn id="1" xr3:uid="{D87D1777-A913-4799-B5DA-A3A1D102D1C6}" name="Regs" dataDxfId="218"/>
    <tableColumn id="2" xr3:uid="{9E8717A1-939D-4E9D-91FB-1BA6A011FFC0}" name="DSMEM" dataDxfId="217"/>
    <tableColumn id="3" xr3:uid="{DBC40C6E-A1AA-4491-A0C9-C15A7675FF91}" name="Size" dataDxfId="216"/>
    <tableColumn id="4" xr3:uid="{5A7189B4-516B-46FA-ADE8-6CF20C3992C2}" name="Throughput" dataDxfId="215"/>
    <tableColumn id="5" xr3:uid="{8F063F0D-35A9-49A4-A7DD-E7EBBF3666B7}" name="Name" dataDxfId="2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F9F8866-7819-4B1E-B38B-8185ED5EBA8B}" name="Table67" displayName="Table67" ref="O58:S67" totalsRowShown="0" headerRowDxfId="213" dataDxfId="212">
  <autoFilter ref="O58:S67" xr:uid="{5F9F8866-7819-4B1E-B38B-8185ED5EBA8B}"/>
  <tableColumns count="5">
    <tableColumn id="1" xr3:uid="{04BF6F69-06E0-4E1B-A556-669A64AEFCFB}" name="Regs" dataDxfId="211"/>
    <tableColumn id="2" xr3:uid="{F3A64E78-4970-4C20-9FDB-4FB9E7A7EA03}" name="DSMEM" dataDxfId="210"/>
    <tableColumn id="3" xr3:uid="{55394B5F-C554-4747-B5A4-7F2F14001F88}" name="Size" dataDxfId="209"/>
    <tableColumn id="4" xr3:uid="{9E0E5DC1-4291-4485-907B-B8C65D08AC9C}" name="Throughput" dataDxfId="208"/>
    <tableColumn id="5" xr3:uid="{739648BB-2D42-412F-BD20-6C841749071B}" name="Name" dataDxfId="2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FBD763FE-578F-4F2A-9802-C8029975730B}" name="Table68" displayName="Table68" ref="A71:E80" totalsRowShown="0" headerRowDxfId="206" dataDxfId="205">
  <autoFilter ref="A71:E80" xr:uid="{FBD763FE-578F-4F2A-9802-C8029975730B}"/>
  <tableColumns count="5">
    <tableColumn id="1" xr3:uid="{3381885F-5472-4117-9413-FE7AF4BD24AB}" name="Regs" dataDxfId="204"/>
    <tableColumn id="2" xr3:uid="{C8774C40-7A30-4515-A0A1-1EF6B9B4628F}" name="DSMEM" dataDxfId="203"/>
    <tableColumn id="3" xr3:uid="{35059B50-8C79-4B10-BFE5-EA0A7061C02B}" name="Size" dataDxfId="202"/>
    <tableColumn id="4" xr3:uid="{FC22ED7D-A0C5-4603-8C5C-2CC1B1F53895}" name="Throughput" dataDxfId="201"/>
    <tableColumn id="5" xr3:uid="{CD61FBD1-7077-4F25-9AAE-90A6FC70E9C5}" name="Name" dataDxfId="20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EACA716-67AE-4423-98DC-38A6C8455AF8}" name="Table69" displayName="Table69" ref="H71:L80" totalsRowShown="0" headerRowDxfId="199" dataDxfId="198">
  <autoFilter ref="H71:L80" xr:uid="{5EACA716-67AE-4423-98DC-38A6C8455AF8}"/>
  <tableColumns count="5">
    <tableColumn id="1" xr3:uid="{A4209291-62F6-4BAB-89C7-88DEE17A8450}" name="Regs" dataDxfId="197"/>
    <tableColumn id="2" xr3:uid="{157085AF-AA73-4BE4-A5E7-070B22ED346D}" name="DSMEM" dataDxfId="196"/>
    <tableColumn id="3" xr3:uid="{32D72947-C028-4ACA-B689-05703736B0E2}" name="Size" dataDxfId="195"/>
    <tableColumn id="4" xr3:uid="{7CF7D04E-F704-492B-928F-1E2873A449C2}" name="Throughput" dataDxfId="194"/>
    <tableColumn id="5" xr3:uid="{CA224EA6-A2A5-439D-91E8-A79AC9464666}" name="Name" dataDxfId="1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70DC83B2-D460-4FBC-989D-9FDEC3A0BB7F}" name="Table70" displayName="Table70" ref="O71:S80" totalsRowShown="0" headerRowDxfId="192" dataDxfId="191">
  <autoFilter ref="O71:S80" xr:uid="{70DC83B2-D460-4FBC-989D-9FDEC3A0BB7F}"/>
  <tableColumns count="5">
    <tableColumn id="1" xr3:uid="{4C49AAB1-A282-4535-8D5E-46526F08367B}" name="Regs" dataDxfId="190"/>
    <tableColumn id="2" xr3:uid="{5CCF7107-3618-48F8-B557-44EA763FDADF}" name="DSMEM" dataDxfId="189"/>
    <tableColumn id="3" xr3:uid="{5080B7C7-35D7-4B14-B2D6-6241AC7434A3}" name="Size" dataDxfId="188"/>
    <tableColumn id="4" xr3:uid="{5D9095A1-1905-439D-A42B-0AC852D6D5E9}" name="Throughput" dataDxfId="187"/>
    <tableColumn id="5" xr3:uid="{62B1BEDB-4E67-4181-BED8-E22A9C476BBE}" name="Name" dataDxfId="18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1723271-D093-4C34-B3BF-7237242D3A09}" name="global_measures_1000000_100" displayName="global_measures_1000000_100" ref="A1:F301" totalsRowShown="0">
  <autoFilter ref="A1:F301" xr:uid="{CF9B8BBB-5A49-48A6-A453-1AA2DA1ECBD1}"/>
  <tableColumns count="6">
    <tableColumn id="1" xr3:uid="{CDDFF53B-05B2-43B7-8D2E-3268FF920054}" name="blockSize"/>
    <tableColumn id="2" xr3:uid="{7F770849-3E36-494A-84A5-2BACBBA5228D}" name=" gridSize"/>
    <tableColumn id="3" xr3:uid="{D555503E-7E43-4A52-AB08-636BC1618A7F}" name=" elapsedInit"/>
    <tableColumn id="4" xr3:uid="{9F1195EC-70FE-42A6-8062-EAC08387F538}" name=" elapsedSort"/>
    <tableColumn id="5" xr3:uid="{BD35FC89-FB4A-4D6D-9418-D25372E37138}" name="avElSort"/>
    <tableColumn id="6" xr3:uid="{3BD222E1-4A73-4432-9056-E2AF598FBFFB}" name="avElIni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BB0EB9-B758-44C5-A72F-A80D1B9A2F34}" name="Table8" displayName="Table8" ref="X2:AA8" totalsRowShown="0" headerRowDxfId="185" dataDxfId="183" headerRowBorderDxfId="184" tableBorderDxfId="182">
  <autoFilter ref="X2:AA8" xr:uid="{D8BB0EB9-B758-44C5-A72F-A80D1B9A2F34}"/>
  <tableColumns count="4">
    <tableColumn id="1" xr3:uid="{779BCD8C-77B3-4B17-887E-A3A4D0AB4D33}" name="blockSize" dataDxfId="181"/>
    <tableColumn id="2" xr3:uid="{780564C5-E5D9-473A-8555-4CF2C47A95E6}" name="gridSize" dataDxfId="180"/>
    <tableColumn id="3" xr3:uid="{57A60539-C6F6-4D08-96D3-0EDE5645AD81}" name="elapsedSort" dataDxfId="179"/>
    <tableColumn id="4" xr3:uid="{F7B754F8-17CB-4EBB-AF9F-C6DDAD4E436A}" name="MIPSSort" dataDxfId="178">
      <calculatedColumnFormula>(((6000128+141+9000128)/Z3)*0.000001)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E1F2C2-3E82-4DBF-97A7-B0CB5CA06D8B}" name="Table9" displayName="Table9" ref="X26:Z32" totalsRowShown="0" headerRowDxfId="177" dataDxfId="175" headerRowBorderDxfId="176" tableBorderDxfId="174">
  <autoFilter ref="X26:Z32" xr:uid="{DFE1F2C2-3E82-4DBF-97A7-B0CB5CA06D8B}"/>
  <tableColumns count="3">
    <tableColumn id="1" xr3:uid="{270093AA-F09A-467F-9096-ED0B683F544F}" name="blockSize" dataDxfId="173"/>
    <tableColumn id="2" xr3:uid="{D8ED77FC-A4ED-45DC-9ED9-2968229DB160}" name="gridSize" dataDxfId="172"/>
    <tableColumn id="3" xr3:uid="{9CCE336B-1FED-484D-A89C-971123BE8022}" name="elapsedInit" dataDxfId="17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A1FE1A-F260-44EB-987C-4978028C1522}" name="sharedProva_measures_1000000_100" displayName="sharedProva_measures_1000000_100" ref="A1:E301" totalsRowShown="0">
  <autoFilter ref="A1:E301" xr:uid="{837712F0-BA5A-4C22-93A9-ED98AE5CA6B6}"/>
  <tableColumns count="5">
    <tableColumn id="1" xr3:uid="{8EF32E2D-FE25-43F5-860D-450AE7A22F9D}" name="blockSize"/>
    <tableColumn id="2" xr3:uid="{CEC711AF-362C-4DC7-B30D-FB91CF7AD44B}" name=" gridSize"/>
    <tableColumn id="3" xr3:uid="{A138BD2A-1022-48BA-A351-7BBE9F5874DB}" name=" elapsedInit"/>
    <tableColumn id="4" xr3:uid="{35852FC1-506B-486E-BC34-74382F7C9CEC}" name=" elapsedSort"/>
    <tableColumn id="5" xr3:uid="{18E9DD4A-FED5-40BE-B948-E952E3148F9C}" name="avElSor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148EE4-3967-4477-A646-51F59A59E802}" name="Table816" displayName="Table816" ref="X2:AA8" totalsRowShown="0" headerRowDxfId="170" dataDxfId="168" headerRowBorderDxfId="169" tableBorderDxfId="167">
  <autoFilter ref="X2:AA8" xr:uid="{FC148EE4-3967-4477-A646-51F59A59E802}"/>
  <tableColumns count="4">
    <tableColumn id="1" xr3:uid="{B65F3B54-D907-41A9-97F3-19CB16C97D9F}" name="blockSize" dataDxfId="166"/>
    <tableColumn id="2" xr3:uid="{E456B8E5-3559-4737-8158-2DAECFF23F58}" name="gridSize" dataDxfId="165"/>
    <tableColumn id="3" xr3:uid="{8BF542CB-DA1E-43DC-9FFF-00132108FE20}" name="elapsedSort" dataDxfId="164"/>
    <tableColumn id="4" xr3:uid="{89A4D94D-285C-41CC-BFC9-B94C1BFE9303}" name="MIPSSort" dataDxfId="163">
      <calculatedColumnFormula>(((141+14313160+9000128)/Z3)*0.000001)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DE695C-380A-44AC-9FF1-E46D3A7C88B2}" name="texture2_measures_1000000_100" displayName="texture2_measures_1000000_100" ref="A1:E301" totalsRowShown="0">
  <autoFilter ref="A1:E301" xr:uid="{9C70783C-43A3-4EEB-AB2B-4FE2BFE68221}"/>
  <tableColumns count="5">
    <tableColumn id="1" xr3:uid="{B141732E-B385-4426-83B3-19014EDCBD4A}" name="blockSize"/>
    <tableColumn id="2" xr3:uid="{D95FB350-1291-4A4F-B5B5-C6757CD7C582}" name=" gridSize"/>
    <tableColumn id="3" xr3:uid="{37E02DC5-9F1C-4EE7-9D80-4B3053562F18}" name=" elapsedInit"/>
    <tableColumn id="4" xr3:uid="{2CEA8FAA-8E50-4CF0-BAE2-616AAF0982ED}" name=" elapsedSort"/>
    <tableColumn id="5" xr3:uid="{11227BA6-CB54-43C4-B708-F6CD7A5B6303}" name="avElSor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008D4B-EEF7-4538-AA13-D21AF674DC8C}" name="Table818" displayName="Table818" ref="X2:AA8" totalsRowShown="0" headerRowDxfId="162" dataDxfId="160" headerRowBorderDxfId="161" tableBorderDxfId="159">
  <autoFilter ref="X2:AA8" xr:uid="{87008D4B-EEF7-4538-AA13-D21AF674DC8C}"/>
  <tableColumns count="4">
    <tableColumn id="1" xr3:uid="{1DA6FACD-2DF2-4B11-8C2E-013F002FB52F}" name="blockSize" dataDxfId="158"/>
    <tableColumn id="2" xr3:uid="{F3633F17-016F-4A25-AFB0-56BB797F45B6}" name="gridSize" dataDxfId="157"/>
    <tableColumn id="3" xr3:uid="{D6F9F16F-8050-4D1F-972B-1134D241AE39}" name="elapsedSort" dataDxfId="156"/>
    <tableColumn id="4" xr3:uid="{C8A9589D-931D-4EAF-960C-D769EBAE2459}" name="MIPSSort" dataDxfId="155">
      <calculatedColumnFormula>(((141+12313160+7000128)/Z3)*0.000001)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3C36CED-5DF5-4C09-A454-7CA6B4D05613}" name="global_measures_1000000_1000" displayName="global_measures_1000000_1000" ref="A1:F301" totalsRowShown="0">
  <autoFilter ref="A1:F301" xr:uid="{05ED4836-90FD-4E03-8B61-98C21B3DFB73}"/>
  <tableColumns count="6">
    <tableColumn id="1" xr3:uid="{75510A6E-4BA8-473B-9CFB-27AFBA22F3F9}" name="blockSize"/>
    <tableColumn id="2" xr3:uid="{C335D9A6-E32E-4C1C-A115-43C945A192DA}" name=" gridSize"/>
    <tableColumn id="3" xr3:uid="{31E53C69-366C-43B2-963E-A55741D80670}" name=" elapsedInit"/>
    <tableColumn id="4" xr3:uid="{7596F6F8-6CB0-4A20-ABAD-FE6ED4E61E83}" name=" elapsedSort"/>
    <tableColumn id="5" xr3:uid="{00A22D00-C651-487B-B23C-8E71CC343B5A}" name="avElSort"/>
    <tableColumn id="6" xr3:uid="{4DC40C97-BB9A-4AA0-A623-A2B6FAE8AC0B}" name="avElIni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BC0C89D-437B-4728-BFE5-1010B5AFF304}" name="Table81828" displayName="Table81828" ref="X2:AA8" totalsRowShown="0" headerRowDxfId="154" dataDxfId="152" headerRowBorderDxfId="153" tableBorderDxfId="151">
  <autoFilter ref="X2:AA8" xr:uid="{7BC0C89D-437B-4728-BFE5-1010B5AFF304}"/>
  <tableColumns count="4">
    <tableColumn id="1" xr3:uid="{6689BFE2-DF8A-4E33-803D-82277CE6CAB4}" name="blockSize" dataDxfId="150"/>
    <tableColumn id="2" xr3:uid="{58E21DD5-EEEF-41A4-B7B9-B9247D1FC8D6}" name="gridSize" dataDxfId="149"/>
    <tableColumn id="3" xr3:uid="{8332871E-DACC-43C4-9264-17E11B2886E4}" name="elapsedSort" dataDxfId="148"/>
    <tableColumn id="4" xr3:uid="{F72D38A3-6CF3-4E14-9927-A7328CBCD3DA}" name="MIPSSort" dataDxfId="147">
      <calculatedColumnFormula>(((6000128+1264+9000128)/Z3)*0.000001)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C6743FE-8123-4D00-963F-C41FCEF57B51}" name="Table943" displayName="Table943" ref="X26:Z32" totalsRowShown="0" headerRowDxfId="146" dataDxfId="144" headerRowBorderDxfId="145" tableBorderDxfId="143">
  <autoFilter ref="X26:Z32" xr:uid="{0C6743FE-8123-4D00-963F-C41FCEF57B51}"/>
  <tableColumns count="3">
    <tableColumn id="1" xr3:uid="{942E21B2-865E-4A6C-8ED8-E5B71B42B992}" name="blockSize" dataDxfId="142"/>
    <tableColumn id="2" xr3:uid="{7A06FC6A-1872-4EA4-BA34-405B053614B1}" name="gridSize" dataDxfId="141"/>
    <tableColumn id="3" xr3:uid="{900EB7C4-5B93-4FE8-BAE7-70494255E6E2}" name="elapsedInit" dataDxfId="14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BBDC663-D0E2-4CF5-ACE2-E6AC446B73E0}" name="sharedProva_measures_1000000_1000" displayName="sharedProva_measures_1000000_1000" ref="A1:E301" totalsRowShown="0">
  <autoFilter ref="A1:E301" xr:uid="{5016F20A-697D-4523-B435-5D627F0B9EBF}"/>
  <tableColumns count="5">
    <tableColumn id="1" xr3:uid="{F0E3D76A-3B1B-4601-909A-00821264F5F3}" name="blockSize"/>
    <tableColumn id="2" xr3:uid="{BE77FBF9-F6B2-479B-92D3-BA07AD6C055C}" name=" gridSize"/>
    <tableColumn id="3" xr3:uid="{C0B9043B-8985-4A99-9454-5B4A00CF73E5}" name=" elapsedInit"/>
    <tableColumn id="4" xr3:uid="{D7E2F0AA-F5BA-4363-98AF-F17978A16667}" name=" elapsedSort"/>
    <tableColumn id="5" xr3:uid="{33339973-6508-4453-88E8-AA4CE5F980D3}" name="avElSor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97D188D-01FE-4C35-A5DE-ADB578CDFE0B}" name="Table81829" displayName="Table81829" ref="X2:AA8" totalsRowShown="0" headerRowDxfId="139" dataDxfId="137" headerRowBorderDxfId="138" tableBorderDxfId="136">
  <autoFilter ref="X2:AA8" xr:uid="{D97D188D-01FE-4C35-A5DE-ADB578CDFE0B}"/>
  <tableColumns count="4">
    <tableColumn id="1" xr3:uid="{29BA97AB-9861-4C1F-A95E-A196B094634B}" name="blockSize" dataDxfId="135"/>
    <tableColumn id="2" xr3:uid="{0AC00109-E704-4876-8C18-19110401A8F9}" name="gridSize" dataDxfId="134"/>
    <tableColumn id="3" xr3:uid="{29A8A14B-6113-4981-A569-E6B4F7C9A93C}" name="elapsedSort" dataDxfId="133"/>
    <tableColumn id="4" xr3:uid="{34D730DF-3562-424B-AB59-B65FD6D6DEB5}" name="MIPSSort" dataDxfId="132">
      <calculatedColumnFormula>(((70566760+1264+9000128)/Z3)*0.000001)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4C99196-8327-4CD1-9FB7-D43AD998E765}" name="texture2_measures_1000000_1000" displayName="texture2_measures_1000000_1000" ref="A1:E301" totalsRowShown="0">
  <autoFilter ref="A1:E301" xr:uid="{80BA2C95-A919-475E-B789-F44ABE8E9A1F}"/>
  <tableColumns count="5">
    <tableColumn id="1" xr3:uid="{76A73B39-6105-4F40-BD40-26657BCE1A7D}" name="blockSize"/>
    <tableColumn id="2" xr3:uid="{EB31AB5D-73DD-4CE1-9100-BEDB933BE587}" name=" gridSize"/>
    <tableColumn id="3" xr3:uid="{1400DEEF-552C-4541-8368-45D51AF1DBBA}" name=" elapsedInit"/>
    <tableColumn id="4" xr3:uid="{123DDD0E-AB23-4101-A047-CF02E505C768}" name=" elapsedSort"/>
    <tableColumn id="5" xr3:uid="{6321927D-2495-4804-BBD5-88C0FDB1E550}" name="avElSort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E21845C-D078-4759-BA8C-8333601CAB52}" name="Table81830" displayName="Table81830" ref="X2:AA8" totalsRowShown="0" headerRowDxfId="131" dataDxfId="129" headerRowBorderDxfId="130" tableBorderDxfId="128">
  <autoFilter ref="X2:AA8" xr:uid="{3E21845C-D078-4759-BA8C-8333601CAB52}"/>
  <tableColumns count="4">
    <tableColumn id="1" xr3:uid="{F4EC43CF-DBDB-46FF-A1E4-EF1EEE0636C1}" name="blockSize" dataDxfId="127"/>
    <tableColumn id="2" xr3:uid="{770C16B4-8E01-4FCA-B210-53F90542E8C8}" name="gridSize" dataDxfId="126"/>
    <tableColumn id="3" xr3:uid="{03C290C8-5905-4B04-82B6-2982B940C630}" name="elapsedSort" dataDxfId="125"/>
    <tableColumn id="4" xr3:uid="{372BB769-77AA-4E56-8685-DD9D8FF18769}" name="MIPSSort" dataDxfId="124">
      <calculatedColumnFormula>(((68566760+1264+7000128)/Z3)*0.000001)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0C383DB-57A2-4D0C-9D36-F7F010791B2C}" name="global_measures_10000000_100" displayName="global_measures_10000000_100" ref="A1:F301" totalsRowShown="0">
  <autoFilter ref="A1:F301" xr:uid="{70C383DB-57A2-4D0C-9D36-F7F010791B2C}"/>
  <tableColumns count="6">
    <tableColumn id="1" xr3:uid="{EC9052C2-B934-4C06-88FF-A1C1D2280B15}" name="blockSize"/>
    <tableColumn id="2" xr3:uid="{5507AF4D-B0CD-4883-914F-417A7319D583}" name=" gridSize"/>
    <tableColumn id="3" xr3:uid="{BA7D89A4-FE1D-4F34-8C50-F415541140AE}" name=" elapsedInit"/>
    <tableColumn id="4" xr3:uid="{D0889501-C23A-4DC5-8EA8-C573E2E32F41}" name=" elapsedSort"/>
    <tableColumn id="5" xr3:uid="{C305674B-F509-461B-883A-D84EFE0BB1EC}" name="avElSort"/>
    <tableColumn id="6" xr3:uid="{7D491879-1C06-4BF5-830E-6000186BFD75}" name="avElInit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04F9537-2F21-4EE7-B215-E67E0A2BCF34}" name="Table81831" displayName="Table81831" ref="X2:AA8" totalsRowShown="0" headerRowDxfId="123" dataDxfId="121" headerRowBorderDxfId="122" tableBorderDxfId="120">
  <autoFilter ref="X2:AA8" xr:uid="{504F9537-2F21-4EE7-B215-E67E0A2BCF34}"/>
  <tableColumns count="4">
    <tableColumn id="1" xr3:uid="{AFF2DE47-3998-4CF2-8E91-F753F5E348EE}" name="blockSize" dataDxfId="119"/>
    <tableColumn id="2" xr3:uid="{5EF1B3B3-0718-432D-837F-456512362830}" name="gridSize" dataDxfId="118"/>
    <tableColumn id="3" xr3:uid="{F4BFDCF2-87E8-4067-9634-9F6886509346}" name="elapsedSort" dataDxfId="117"/>
    <tableColumn id="4" xr3:uid="{FC9522BA-D35F-4D8D-8371-F209C7161CB4}" name="MIPSSort" dataDxfId="116">
      <calculatedColumnFormula>(((60000000+141+90000000)/Z3)*0.000001)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F3DBB90-84AC-46C1-961B-6D73952AFAB1}" name="Table944" displayName="Table944" ref="X26:Z32" totalsRowShown="0" headerRowDxfId="115" dataDxfId="113" headerRowBorderDxfId="114" tableBorderDxfId="112">
  <autoFilter ref="X26:Z32" xr:uid="{4F3DBB90-84AC-46C1-961B-6D73952AFAB1}"/>
  <tableColumns count="3">
    <tableColumn id="1" xr3:uid="{D0A2CF37-586B-4571-BAAA-694F5E3425B6}" name="blockSize" dataDxfId="111"/>
    <tableColumn id="2" xr3:uid="{94775D8F-AB8B-42A9-81DD-0A4F3154C002}" name="gridSize" dataDxfId="110"/>
    <tableColumn id="3" xr3:uid="{DA06C110-551F-4F2D-8238-56D12A8943DE}" name="elapsedInit" dataDxfId="109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00E0A3B-0B32-4399-B6DD-A6B2FC2E97D5}" name="sharedProva_measures_10000000_100" displayName="sharedProva_measures_10000000_100" ref="A1:E301" totalsRowShown="0">
  <autoFilter ref="A1:E301" xr:uid="{A00E0A3B-0B32-4399-B6DD-A6B2FC2E97D5}"/>
  <tableColumns count="5">
    <tableColumn id="1" xr3:uid="{D53DA300-98A7-4464-A22F-D8536B43860E}" name="blockSize"/>
    <tableColumn id="2" xr3:uid="{7CF90474-4024-4357-A888-1D450FB5B3F6}" name=" gridSize"/>
    <tableColumn id="3" xr3:uid="{BBB354EC-4560-4D00-AF19-B84BAFDD299A}" name=" elapsedInit"/>
    <tableColumn id="4" xr3:uid="{4E755B76-A9EF-4CCF-A9ED-0162368188B9}" name=" elapsedSort"/>
    <tableColumn id="5" xr3:uid="{C9DC6FF1-CB7D-495A-A9D6-C9DBDBD43161}" name="avElSort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EE4AB2A-7968-4075-9911-B7260BA1D300}" name="Table81832" displayName="Table81832" ref="X2:AA8" totalsRowShown="0" headerRowDxfId="108" dataDxfId="106" headerRowBorderDxfId="107" tableBorderDxfId="105">
  <autoFilter ref="X2:AA8" xr:uid="{5EE4AB2A-7968-4075-9911-B7260BA1D300}"/>
  <tableColumns count="4">
    <tableColumn id="1" xr3:uid="{3326CBE1-D642-42F6-90FF-959F72DE0425}" name="blockSize" dataDxfId="104"/>
    <tableColumn id="2" xr3:uid="{7A631808-DFD6-4F33-A8B9-F38975A073B4}" name="gridSize" dataDxfId="103"/>
    <tableColumn id="3" xr3:uid="{CB3077C4-B1CE-4798-BF90-464341067A1A}" name="elapsedSort" dataDxfId="102"/>
    <tableColumn id="4" xr3:uid="{AF4D58A5-1026-4FB2-9385-75396905D7FB}" name="MIPSSort" dataDxfId="101">
      <calculatedColumnFormula>(((143125000+141+90000000)/Z3)*0.000001)</calculatedColumnFormula>
    </tableColumn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A6D8D57-11CE-4B57-A42E-6359298EC20E}" name="texture2_measures_10000000_100" displayName="texture2_measures_10000000_100" ref="A1:E301" totalsRowShown="0">
  <autoFilter ref="A1:E301" xr:uid="{CA6D8D57-11CE-4B57-A42E-6359298EC20E}"/>
  <tableColumns count="5">
    <tableColumn id="1" xr3:uid="{1CF47FD1-47DD-4C0E-BE04-76A3884E54E3}" name="blockSize"/>
    <tableColumn id="2" xr3:uid="{20A0CD72-456E-4B4D-B0F4-7121590D77A8}" name=" gridSize"/>
    <tableColumn id="3" xr3:uid="{5B6FDBF1-4C5B-435E-AB1A-F2B798F45183}" name=" elapsedInit"/>
    <tableColumn id="4" xr3:uid="{6E7BD38A-64DC-4B81-87B3-5AA454054BC0}" name=" elapsedSort"/>
    <tableColumn id="5" xr3:uid="{7685E9BC-C0C7-439A-A2D5-DC2D209D4E78}" name="avElSort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8222014-252B-491E-B5F6-F6E81C9AD2D0}" name="Table81833" displayName="Table81833" ref="X2:AA8" totalsRowShown="0" headerRowDxfId="100" dataDxfId="98" headerRowBorderDxfId="99" tableBorderDxfId="97">
  <autoFilter ref="X2:AA8" xr:uid="{B8222014-252B-491E-B5F6-F6E81C9AD2D0}"/>
  <tableColumns count="4">
    <tableColumn id="1" xr3:uid="{6D3EC340-79D1-46F0-8F65-8CFC4AC455BC}" name="blockSize" dataDxfId="96"/>
    <tableColumn id="2" xr3:uid="{AB9A440C-5EB5-4DEE-9AF5-B35C5DD5A71C}" name="gridSize" dataDxfId="95"/>
    <tableColumn id="3" xr3:uid="{8ADEAA38-E07F-4B43-BB37-30CE35919BB0}" name="elapsedSort" dataDxfId="94"/>
    <tableColumn id="4" xr3:uid="{884991C5-AD05-44DF-8882-4027D6BAC552}" name="MIPSSort" dataDxfId="93">
      <calculatedColumnFormula>(((123125000+141+70000000)/Z3)*0.000001)</calculatedColumnFormula>
    </tableColumn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4C35E-64CC-4E64-B6CA-2780F6A60493}" name="global_measures_10000000_1000" displayName="global_measures_10000000_1000" ref="A1:F301" totalsRowShown="0">
  <autoFilter ref="A1:F301" xr:uid="{42E4C35E-64CC-4E64-B6CA-2780F6A60493}"/>
  <tableColumns count="6">
    <tableColumn id="1" xr3:uid="{D5486D0A-326D-4A1F-8F65-7D2038569AC8}" name="blockSize"/>
    <tableColumn id="2" xr3:uid="{C7ED3B0C-0B75-4555-ABED-C94D2045A979}" name=" gridSize"/>
    <tableColumn id="3" xr3:uid="{F2074B42-9624-496E-9347-3A30C9351232}" name=" elapsedInit"/>
    <tableColumn id="4" xr3:uid="{3A296077-4F6B-4201-A68B-CE6C38167DBC}" name=" elapsedSort"/>
    <tableColumn id="5" xr3:uid="{24A44F79-AE66-4D26-8D2C-1F55A851D603}" name="avElSortt"/>
    <tableColumn id="6" xr3:uid="{F60E75F3-E1A4-4C0B-95EC-2E3113848BB0}" name="avElInit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19A8D4D-799A-4CB6-B136-9823B7B59E8E}" name="Table81834" displayName="Table81834" ref="X2:AA8" totalsRowShown="0" headerRowDxfId="92" dataDxfId="90" headerRowBorderDxfId="91" tableBorderDxfId="89">
  <autoFilter ref="X2:AA8" xr:uid="{919A8D4D-799A-4CB6-B136-9823B7B59E8E}"/>
  <tableColumns count="4">
    <tableColumn id="1" xr3:uid="{D4B8675A-41CA-4BB6-8A4B-6042E86A34FD}" name="blockSize" dataDxfId="88"/>
    <tableColumn id="2" xr3:uid="{A46DFDE4-ACCF-41DB-95A5-FD64C293087B}" name="gridSize" dataDxfId="87"/>
    <tableColumn id="3" xr3:uid="{49846368-BA01-4ECC-A041-C2AA2DE2F722}" name="elapsedSort" dataDxfId="86"/>
    <tableColumn id="4" xr3:uid="{5779F628-E624-4899-992F-6A6C23728715}" name="MIPSSort" dataDxfId="85">
      <calculatedColumnFormula>(((60000000+1264+90000000)/Z3)*0.000001)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42CA626-2ADC-4EAD-AAD6-866119FA38A2}" name="Table945" displayName="Table945" ref="X26:Z32" totalsRowShown="0" headerRowDxfId="84" dataDxfId="82" headerRowBorderDxfId="83" tableBorderDxfId="81">
  <autoFilter ref="X26:Z32" xr:uid="{B42CA626-2ADC-4EAD-AAD6-866119FA38A2}"/>
  <tableColumns count="3">
    <tableColumn id="1" xr3:uid="{730AADDF-3EE9-4787-BBAC-7E3A8988FAC3}" name="blockSize" dataDxfId="80"/>
    <tableColumn id="2" xr3:uid="{A6C32363-6E48-456C-9141-60D4189DA7E8}" name="gridSize" dataDxfId="79"/>
    <tableColumn id="3" xr3:uid="{E6FFD785-82F2-46A4-A102-AE5CAEC408A1}" name="elapsedInit" dataDxfId="78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079153-020D-48AE-81BB-0FE68263EA6C}" name="sharedProva_measures_10000000_1000" displayName="sharedProva_measures_10000000_1000" ref="A1:E301" totalsRowShown="0">
  <autoFilter ref="A1:E301" xr:uid="{45079153-020D-48AE-81BB-0FE68263EA6C}"/>
  <tableColumns count="5">
    <tableColumn id="1" xr3:uid="{CA4CC241-4A24-461E-8480-0DB8C8814591}" name="blockSize"/>
    <tableColumn id="2" xr3:uid="{390E9A4C-7CFA-438C-B215-AB1F47BF252D}" name=" gridSize"/>
    <tableColumn id="3" xr3:uid="{C90E49B5-8EAD-41ED-810A-21BB872E96B4}" name=" elapsedInit"/>
    <tableColumn id="4" xr3:uid="{49E0FF64-2DB0-4872-995B-23CE506B6F44}" name=" elapsedSort"/>
    <tableColumn id="5" xr3:uid="{F882898E-7384-4410-94A7-06775A71A602}" name="avElSort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AEF0238-4C9E-4BED-AF2E-AB2DC467C41B}" name="Table81835" displayName="Table81835" ref="X2:AA8" totalsRowShown="0" headerRowDxfId="77" dataDxfId="75" headerRowBorderDxfId="76" tableBorderDxfId="74">
  <autoFilter ref="X2:AA8" xr:uid="{8AEF0238-4C9E-4BED-AF2E-AB2DC467C41B}"/>
  <tableColumns count="4">
    <tableColumn id="1" xr3:uid="{E0168354-472D-4A63-9B35-DD6228D04961}" name="blockSize" dataDxfId="73"/>
    <tableColumn id="2" xr3:uid="{813C69CE-B672-4D86-96D5-02C2CC45E0F3}" name="gridSize" dataDxfId="72"/>
    <tableColumn id="3" xr3:uid="{2F684CCA-C623-4911-ADA4-FCB40612736B}" name="elapsedSort" dataDxfId="71"/>
    <tableColumn id="4" xr3:uid="{19FE0EFE-5826-49BA-9311-D327E9679BCE}" name="MIPSSort" dataDxfId="70">
      <calculatedColumnFormula>(((1264+705625000+90000000)/Z3)*0.000001)</calculatedColumnFormula>
    </tableColumn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C47B6E-46B1-4228-A3A2-B33519BECAB7}" name="texture2_measures_10000000_1000" displayName="texture2_measures_10000000_1000" ref="A1:E301" totalsRowShown="0">
  <autoFilter ref="A1:E301" xr:uid="{67C47B6E-46B1-4228-A3A2-B33519BECAB7}"/>
  <tableColumns count="5">
    <tableColumn id="1" xr3:uid="{B90B5483-10F0-48EC-9DB2-C15F76AC4BEA}" name="blockSize"/>
    <tableColumn id="2" xr3:uid="{06DC0DCE-D0DD-4DDA-B6F0-05D4645C0CD9}" name=" gridSize"/>
    <tableColumn id="3" xr3:uid="{4105321A-C596-4D73-A8BE-AE84A11949B0}" name=" elapsedInit"/>
    <tableColumn id="4" xr3:uid="{297D8B48-77A9-4C97-AAEF-DF8A92060B45}" name=" elapsedSort"/>
    <tableColumn id="5" xr3:uid="{2BF90B2E-4508-445E-969E-6836E2143475}" name="avElSort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E855CCB-A07A-4453-B3A7-9F4C432C2AD3}" name="Table81836" displayName="Table81836" ref="X2:AA8" totalsRowShown="0" headerRowDxfId="69" dataDxfId="67" headerRowBorderDxfId="68" tableBorderDxfId="66">
  <autoFilter ref="X2:AA8" xr:uid="{6E855CCB-A07A-4453-B3A7-9F4C432C2AD3}"/>
  <tableColumns count="4">
    <tableColumn id="1" xr3:uid="{4FEABD69-0768-4E08-95B3-E1BDB2BFB9A1}" name="blockSize" dataDxfId="65"/>
    <tableColumn id="2" xr3:uid="{57CE699D-4012-4F1A-8E43-5E33709BBA45}" name="gridSize" dataDxfId="64"/>
    <tableColumn id="3" xr3:uid="{CB97F6F7-6B37-46A5-AF60-8BCA5887113D}" name="elapsedSort" dataDxfId="63"/>
    <tableColumn id="4" xr3:uid="{364FC951-9D9C-40BC-9F6A-DA733E1B188F}" name="MIPSSort" dataDxfId="62">
      <calculatedColumnFormula>(((1264+685625000+70000000)/Z3)*0.000001)</calculatedColumnFormula>
    </tableColumn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FABD3F1-DFE9-4670-B233-5EEF75362B5B}" name="global_measures_100000000_100" displayName="global_measures_100000000_100" ref="A1:F301" totalsRowShown="0">
  <autoFilter ref="A1:F301" xr:uid="{FF156F8A-1910-4647-96DA-981DE1B77157}"/>
  <tableColumns count="6">
    <tableColumn id="1" xr3:uid="{E276B4F7-A66C-461D-950D-46229B44F892}" name="blockSize"/>
    <tableColumn id="2" xr3:uid="{EE9C687A-1A32-4C39-8740-320F24CA45F4}" name=" gridSize"/>
    <tableColumn id="3" xr3:uid="{D7A6A991-E4D0-4EA2-A751-EEA7F6E1887A}" name=" elapsedInit"/>
    <tableColumn id="4" xr3:uid="{F1786394-4C5E-4B91-8250-DA690FA296B0}" name=" elapsedSort"/>
    <tableColumn id="5" xr3:uid="{6F72CBCA-FD81-4BB6-8476-952500087A5E}" name="avElSort"/>
    <tableColumn id="6" xr3:uid="{3BF38240-AF13-435E-A9BB-184934ED647F}" name="avElInit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1CB9451-4BC8-4C52-9D17-2BED516BB36F}" name="Table81837" displayName="Table81837" ref="X2:AA8" totalsRowShown="0" headerRowDxfId="61" dataDxfId="59" headerRowBorderDxfId="60" tableBorderDxfId="58">
  <autoFilter ref="X2:AA8" xr:uid="{21CB9451-4BC8-4C52-9D17-2BED516BB36F}"/>
  <tableColumns count="4">
    <tableColumn id="1" xr3:uid="{6779C823-9E0F-4237-80DB-FDD951827F33}" name="blockSize" dataDxfId="57"/>
    <tableColumn id="2" xr3:uid="{8769B318-7CB8-44F5-9095-878A9DDED7E7}" name="gridSize" dataDxfId="56"/>
    <tableColumn id="3" xr3:uid="{84919E12-DF82-46D1-BC58-CCC32184F9D4}" name="elapsedSort" dataDxfId="55"/>
    <tableColumn id="4" xr3:uid="{3F8396A2-328B-460F-ADFD-324C593573C9}" name="MIPSSort" dataDxfId="54">
      <calculatedColumnFormula>(((600000000+141+900000000)/Z3)*0.000001)</calculatedColumnFormula>
    </tableColumn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E452FEC-ECCA-4E05-8131-587247EB0F76}" name="Table946" displayName="Table946" ref="X26:Z32" totalsRowShown="0" headerRowDxfId="53" dataDxfId="51" headerRowBorderDxfId="52" tableBorderDxfId="50">
  <autoFilter ref="X26:Z32" xr:uid="{5E452FEC-ECCA-4E05-8131-587247EB0F76}"/>
  <tableColumns count="3">
    <tableColumn id="1" xr3:uid="{C6C332C4-3244-436B-8B28-54A23108EA30}" name="blockSize" dataDxfId="49"/>
    <tableColumn id="2" xr3:uid="{03415D03-95F5-4256-BCE8-06FE6FA6F550}" name="gridSize" dataDxfId="48"/>
    <tableColumn id="3" xr3:uid="{A789CE02-B834-43E4-9478-43469DAFC7D5}" name="elapsedInit" dataDxfId="47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2158294-11B3-42F5-8FB7-8E7375280F86}" name="sharedProva_measures_100000000_100" displayName="sharedProva_measures_100000000_100" ref="A1:E301" totalsRowShown="0">
  <autoFilter ref="A1:E301" xr:uid="{B1634D9E-9F59-4302-BBAC-6220D1D9E44B}"/>
  <tableColumns count="5">
    <tableColumn id="1" xr3:uid="{91D4891A-F5D6-4371-8DC8-08DA9C99A023}" name="blockSize"/>
    <tableColumn id="2" xr3:uid="{EF75F825-C8D9-455D-B6D7-0343D3400789}" name=" gridSize"/>
    <tableColumn id="3" xr3:uid="{186C8F21-66FB-468B-8215-91DF7968D3D0}" name=" elapsedInit"/>
    <tableColumn id="4" xr3:uid="{D4F7C4F3-5DB4-4CFA-A710-EC29C7D18361}" name=" elapsedSort"/>
    <tableColumn id="5" xr3:uid="{52F8E56D-D885-4153-A1BF-326FC3F824F8}" name="av_elSort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260F15E-61E3-40B3-81D7-3232CB73C3D5}" name="Table81838" displayName="Table81838" ref="X2:AA8" totalsRowShown="0" headerRowDxfId="46" dataDxfId="44" headerRowBorderDxfId="45" tableBorderDxfId="43">
  <autoFilter ref="X2:AA8" xr:uid="{9260F15E-61E3-40B3-81D7-3232CB73C3D5}"/>
  <tableColumns count="4">
    <tableColumn id="1" xr3:uid="{5D01545C-BBC0-4EC9-BD84-234D47148558}" name="blockSize" dataDxfId="42"/>
    <tableColumn id="2" xr3:uid="{6A814A1D-32E2-4221-A6AD-E75CE50FB3BB}" name="gridSize" dataDxfId="41"/>
    <tableColumn id="3" xr3:uid="{2155D109-5E90-4ABB-A8E5-D3A24FB4ED05}" name="elapsedSort" dataDxfId="40"/>
    <tableColumn id="4" xr3:uid="{89BE3BE2-4A07-48F7-912C-34A4F78754FF}" name="MIPSSort" dataDxfId="39">
      <calculatedColumnFormula>(((1431250000+141+900000000)/Z3)*0.000001)</calculatedColumnFormula>
    </tableColumn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5D1775-3589-435E-8D9E-8025198315D2}" name="texture2_measures_100000000_100" displayName="texture2_measures_100000000_100" ref="A1:E301" totalsRowShown="0">
  <autoFilter ref="A1:E301" xr:uid="{13DC87C1-6C97-4C90-B702-2D86F5A52704}"/>
  <tableColumns count="5">
    <tableColumn id="1" xr3:uid="{9B01C23E-D059-4A24-9482-4F55C272F85F}" name="blockSize"/>
    <tableColumn id="2" xr3:uid="{9D8EC82A-8DB8-4403-9F98-9E6589FD8316}" name=" gridSize"/>
    <tableColumn id="3" xr3:uid="{974CA87A-24F9-46F9-A007-AA880D0036E9}" name=" elapsedInit"/>
    <tableColumn id="4" xr3:uid="{7233B58E-A51C-472C-B8EC-A13357B50DE4}" name=" elapsedSort"/>
    <tableColumn id="5" xr3:uid="{7ED401CC-1483-47EF-819F-20052DA31267}" name="avElSort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2FF1E73-B788-4906-9538-D98B8413A149}" name="Table81839" displayName="Table81839" ref="X2:AA8" totalsRowShown="0" headerRowDxfId="38" dataDxfId="36" headerRowBorderDxfId="37" tableBorderDxfId="35">
  <autoFilter ref="X2:AA8" xr:uid="{B2FF1E73-B788-4906-9538-D98B8413A149}"/>
  <tableColumns count="4">
    <tableColumn id="1" xr3:uid="{79407C68-E016-440D-9FCA-A1E4BC46A188}" name="blockSize" dataDxfId="34"/>
    <tableColumn id="2" xr3:uid="{E0D4DDA5-947A-4BF1-AEC0-8D726DE7B09F}" name="gridSize" dataDxfId="33"/>
    <tableColumn id="3" xr3:uid="{44604E0C-B045-4DE3-B228-D54DF8322C9E}" name="elapsedSort" dataDxfId="32"/>
    <tableColumn id="4" xr3:uid="{24476C1C-6C2D-44CA-BBB1-1828343EF173}" name="MIPSSort" dataDxfId="31">
      <calculatedColumnFormula>(((1231250000+141+700000000)/Z3)*0.000001)</calculatedColumnFormula>
    </tableColumn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FB1DFE-0348-4602-A911-61C1C2B6F688}" name="global_measures_100000000_1000" displayName="global_measures_100000000_1000" ref="A1:F301" totalsRowShown="0">
  <autoFilter ref="A1:F301" xr:uid="{81FB1DFE-0348-4602-A911-61C1C2B6F688}"/>
  <tableColumns count="6">
    <tableColumn id="1" xr3:uid="{31D69192-D627-48F8-BC97-5AABFC8537E0}" name="blockSize"/>
    <tableColumn id="2" xr3:uid="{B636D244-F75F-48D1-A511-3F5363F79681}" name=" gridSize"/>
    <tableColumn id="3" xr3:uid="{75D4F2A4-3B07-449A-AC2D-93196B2906BF}" name=" elapsedInit"/>
    <tableColumn id="4" xr3:uid="{3347C9EF-ED16-47EC-B012-8882EB47C8B1}" name=" elapsedSort"/>
    <tableColumn id="5" xr3:uid="{28C876B9-E4B8-459F-86F1-FDAED26694CE}" name="avElSort"/>
    <tableColumn id="6" xr3:uid="{083994BA-D7C8-4B65-92CF-DC0F92953FB7}" name="avElInit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7908CBB-C43D-41A5-8FD6-DFCC0D410DE9}" name="Table81840" displayName="Table81840" ref="X2:AA8" totalsRowShown="0" headerRowDxfId="30" dataDxfId="28" headerRowBorderDxfId="29" tableBorderDxfId="27">
  <autoFilter ref="X2:AA8" xr:uid="{87908CBB-C43D-41A5-8FD6-DFCC0D410DE9}"/>
  <tableColumns count="4">
    <tableColumn id="1" xr3:uid="{1F949127-4267-4F1A-9FFC-A849B26B82B6}" name="blockSize" dataDxfId="26"/>
    <tableColumn id="2" xr3:uid="{1DEA0E64-451C-4019-B966-717C23EA9095}" name="gridSize" dataDxfId="25"/>
    <tableColumn id="3" xr3:uid="{DD4A595D-72FE-490B-9949-29975DD36292}" name="elapsedSort" dataDxfId="24"/>
    <tableColumn id="4" xr3:uid="{6CD03CFA-2E50-4CF7-8BD8-C3792DF65D5E}" name="MIPSSort" dataDxfId="23">
      <calculatedColumnFormula>(((600000000+1264+900000000)/Z3)*0.000001)</calculatedColumnFormula>
    </tableColumn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AD5137A-ED31-4507-932F-BD6B1DBFCDB3}" name="Table947" displayName="Table947" ref="X26:Z32" totalsRowShown="0" headerRowDxfId="22" dataDxfId="20" headerRowBorderDxfId="21" tableBorderDxfId="19">
  <autoFilter ref="X26:Z32" xr:uid="{CAD5137A-ED31-4507-932F-BD6B1DBFCDB3}"/>
  <tableColumns count="3">
    <tableColumn id="1" xr3:uid="{C6238520-FDDF-4A8E-BDD9-A0BC8730E365}" name="blockSize" dataDxfId="18"/>
    <tableColumn id="2" xr3:uid="{BE892821-AAAB-4CAE-8D28-A63E788846C4}" name="gridSize" dataDxfId="17"/>
    <tableColumn id="3" xr3:uid="{0632A41D-EB8F-422C-A8C2-BF551611AFBE}" name="elapsedInit" dataDxfId="16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1532EE-8026-4CFE-B590-5855BF1079BA}" name="sharedProva_measures_100000000_1000" displayName="sharedProva_measures_100000000_1000" ref="A1:E301" totalsRowShown="0">
  <autoFilter ref="A1:E301" xr:uid="{981532EE-8026-4CFE-B590-5855BF1079BA}"/>
  <tableColumns count="5">
    <tableColumn id="1" xr3:uid="{4990B5A9-3DC8-4A8A-953C-2B11083FEA73}" name="blockSize"/>
    <tableColumn id="2" xr3:uid="{A0AA53D7-8B4E-4BAC-BE3D-5EC23181AE1F}" name=" gridSize"/>
    <tableColumn id="3" xr3:uid="{B904C58A-D111-485A-9E90-31AE6FB165E7}" name=" elapsedInit"/>
    <tableColumn id="4" xr3:uid="{FDBECF52-FFF5-4DD7-85EA-F4BE4308C75A}" name=" elapsedSort"/>
    <tableColumn id="5" xr3:uid="{11700AA2-67BC-431B-868D-75AB93777A12}" name="avElSort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126915E6-8251-4DDE-A714-3EB3E3E6B903}" name="Table81841" displayName="Table81841" ref="X2:AA8" totalsRowShown="0" headerRowDxfId="15" dataDxfId="13" headerRowBorderDxfId="14" tableBorderDxfId="12">
  <autoFilter ref="X2:AA8" xr:uid="{126915E6-8251-4DDE-A714-3EB3E3E6B903}"/>
  <tableColumns count="4">
    <tableColumn id="1" xr3:uid="{B7FA0A01-B9C2-4B81-9D5F-40C94A59B58F}" name="blockSize" dataDxfId="11"/>
    <tableColumn id="2" xr3:uid="{A9F437DC-146C-4304-9FFC-3FF3E72B323D}" name="gridSize" dataDxfId="10"/>
    <tableColumn id="3" xr3:uid="{1C5F64F5-4F66-44B6-BEA0-A8DA4B15E15F}" name="elapsedSort" dataDxfId="9"/>
    <tableColumn id="4" xr3:uid="{9A5E2417-9184-4122-917C-5E7316BA0F95}" name="MIPSSort" dataDxfId="8">
      <calculatedColumnFormula>(((1264+7056250000+900000000)/Z3)*0.000001)</calculatedColumnFormula>
    </tableColumn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E90C09-18B4-45BD-A2A4-6706B97E03AD}" name="texture2_measures_100000000_1000" displayName="texture2_measures_100000000_1000" ref="A1:E301" totalsRowShown="0">
  <autoFilter ref="A1:E301" xr:uid="{E6E90C09-18B4-45BD-A2A4-6706B97E03AD}"/>
  <tableColumns count="5">
    <tableColumn id="1" xr3:uid="{2892E7DB-76B5-4775-A969-FF47F0A058CE}" name="blockSize"/>
    <tableColumn id="2" xr3:uid="{D43F123D-8D7E-4C25-B346-7772448C4416}" name=" gridSize"/>
    <tableColumn id="3" xr3:uid="{208A2527-A51F-4543-8EDC-C89ADC838A45}" name=" elapsedInit"/>
    <tableColumn id="4" xr3:uid="{F7C8C8C8-3939-4930-9919-8CA888C7A96F}" name=" elapsedSort"/>
    <tableColumn id="5" xr3:uid="{521E2211-C67F-4486-9F3A-BABFC1EBEBA7}" name="avElSort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AAFB1A7-C62F-47B4-B6D1-0F43E39AFFEC}" name="Table81842" displayName="Table81842" ref="X2:AA8" totalsRowShown="0" headerRowDxfId="7" dataDxfId="5" headerRowBorderDxfId="6" tableBorderDxfId="4">
  <autoFilter ref="X2:AA8" xr:uid="{EAAFB1A7-C62F-47B4-B6D1-0F43E39AFFEC}"/>
  <tableColumns count="4">
    <tableColumn id="1" xr3:uid="{FEC89D78-6196-41B7-862F-024627742F75}" name="blockSize" dataDxfId="3"/>
    <tableColumn id="2" xr3:uid="{5AC54287-25C3-4D1F-AE95-B11EC29F6674}" name="gridSize" dataDxfId="2"/>
    <tableColumn id="3" xr3:uid="{11659110-2BCC-4943-B889-86EE89ADD111}" name="elapsedSort" dataDxfId="1"/>
    <tableColumn id="4" xr3:uid="{5ACBC773-FDC1-4E6E-AADC-0A709F667A25}" name="MIPSSort" dataDxfId="0">
      <calculatedColumnFormula>(((6856250000+1264+700000000)/Z3)*0.000001)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3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3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3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3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Relationship Id="rId5" Type="http://schemas.openxmlformats.org/officeDocument/2006/relationships/table" Target="../tables/table42.xml"/><Relationship Id="rId4" Type="http://schemas.openxmlformats.org/officeDocument/2006/relationships/table" Target="../tables/table4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4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Relationship Id="rId4" Type="http://schemas.openxmlformats.org/officeDocument/2006/relationships/table" Target="../tables/table4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Relationship Id="rId5" Type="http://schemas.openxmlformats.org/officeDocument/2006/relationships/table" Target="../tables/table49.xml"/><Relationship Id="rId4" Type="http://schemas.openxmlformats.org/officeDocument/2006/relationships/table" Target="../tables/table4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Relationship Id="rId4" Type="http://schemas.openxmlformats.org/officeDocument/2006/relationships/table" Target="../tables/table5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2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6.bin"/><Relationship Id="rId4" Type="http://schemas.openxmlformats.org/officeDocument/2006/relationships/table" Target="../tables/table5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7.bin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8.bin"/><Relationship Id="rId4" Type="http://schemas.openxmlformats.org/officeDocument/2006/relationships/table" Target="../tables/table5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9.bin"/><Relationship Id="rId4" Type="http://schemas.openxmlformats.org/officeDocument/2006/relationships/table" Target="../tables/table6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A908-BEE0-49D2-993F-8526D5D7A83B}">
  <dimension ref="A2:S92"/>
  <sheetViews>
    <sheetView zoomScale="85" zoomScaleNormal="85" workbookViewId="0">
      <selection activeCell="X15" sqref="X15"/>
    </sheetView>
  </sheetViews>
  <sheetFormatPr defaultRowHeight="15" x14ac:dyDescent="0.25"/>
  <cols>
    <col min="1" max="4" width="10.7109375" style="2" customWidth="1"/>
    <col min="5" max="5" width="30.7109375" style="2" customWidth="1"/>
    <col min="6" max="7" width="8.85546875" style="2"/>
    <col min="8" max="11" width="10.7109375" style="2" customWidth="1"/>
    <col min="12" max="12" width="30.7109375" style="2" customWidth="1"/>
    <col min="13" max="14" width="8.85546875" style="2"/>
    <col min="15" max="18" width="10.7109375" style="2" customWidth="1"/>
    <col min="19" max="19" width="30.7109375" style="2" customWidth="1"/>
  </cols>
  <sheetData>
    <row r="2" spans="1:19" x14ac:dyDescent="0.25">
      <c r="D2" s="6" t="s">
        <v>0</v>
      </c>
      <c r="K2" s="6" t="s">
        <v>1</v>
      </c>
      <c r="R2" s="6" t="s">
        <v>2</v>
      </c>
    </row>
    <row r="3" spans="1:19" ht="15.75" thickBot="1" x14ac:dyDescent="0.3"/>
    <row r="4" spans="1:19" ht="16.5" thickTop="1" thickBot="1" x14ac:dyDescent="0.3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</row>
    <row r="5" spans="1:19" ht="15.75" thickTop="1" x14ac:dyDescent="0.25"/>
    <row r="6" spans="1:19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O6" s="2" t="s">
        <v>4</v>
      </c>
      <c r="P6" s="2" t="s">
        <v>5</v>
      </c>
      <c r="Q6" s="2" t="s">
        <v>6</v>
      </c>
      <c r="R6" s="2" t="s">
        <v>7</v>
      </c>
      <c r="S6" s="2" t="s">
        <v>8</v>
      </c>
    </row>
    <row r="7" spans="1:19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9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9</v>
      </c>
      <c r="O7" s="2" t="s">
        <v>9</v>
      </c>
      <c r="P7" s="2" t="s">
        <v>10</v>
      </c>
      <c r="Q7" s="2" t="s">
        <v>11</v>
      </c>
      <c r="R7" s="2" t="s">
        <v>12</v>
      </c>
      <c r="S7" s="2" t="s">
        <v>9</v>
      </c>
    </row>
    <row r="8" spans="1:19" x14ac:dyDescent="0.25">
      <c r="A8" s="2" t="s">
        <v>13</v>
      </c>
      <c r="B8" s="2" t="s">
        <v>14</v>
      </c>
      <c r="C8" s="2" t="s">
        <v>9</v>
      </c>
      <c r="D8" s="2" t="s">
        <v>9</v>
      </c>
      <c r="E8" s="2" t="s">
        <v>15</v>
      </c>
      <c r="H8" s="2" t="s">
        <v>13</v>
      </c>
      <c r="I8" s="2" t="s">
        <v>14</v>
      </c>
      <c r="J8" s="2" t="s">
        <v>9</v>
      </c>
      <c r="K8" s="2" t="s">
        <v>9</v>
      </c>
      <c r="L8" s="2" t="s">
        <v>15</v>
      </c>
      <c r="O8" s="2" t="s">
        <v>13</v>
      </c>
      <c r="P8" s="2" t="s">
        <v>14</v>
      </c>
      <c r="Q8" s="2" t="s">
        <v>9</v>
      </c>
      <c r="R8" s="2" t="s">
        <v>9</v>
      </c>
      <c r="S8" s="2" t="s">
        <v>15</v>
      </c>
    </row>
    <row r="9" spans="1:19" x14ac:dyDescent="0.25">
      <c r="A9" s="2" t="s">
        <v>9</v>
      </c>
      <c r="B9" s="2" t="s">
        <v>9</v>
      </c>
      <c r="C9" s="2" t="s">
        <v>16</v>
      </c>
      <c r="D9" s="2" t="s">
        <v>17</v>
      </c>
      <c r="E9" s="2" t="s">
        <v>18</v>
      </c>
      <c r="H9" s="2" t="s">
        <v>9</v>
      </c>
      <c r="I9" s="2" t="s">
        <v>9</v>
      </c>
      <c r="J9" s="2" t="s">
        <v>16</v>
      </c>
      <c r="K9" s="2" t="s">
        <v>19</v>
      </c>
      <c r="L9" s="2" t="s">
        <v>18</v>
      </c>
      <c r="O9" s="2" t="s">
        <v>9</v>
      </c>
      <c r="P9" s="2" t="s">
        <v>9</v>
      </c>
      <c r="Q9" s="2" t="s">
        <v>16</v>
      </c>
      <c r="R9" s="2" t="s">
        <v>20</v>
      </c>
      <c r="S9" s="2" t="s">
        <v>18</v>
      </c>
    </row>
    <row r="10" spans="1:19" x14ac:dyDescent="0.25">
      <c r="A10" s="2" t="s">
        <v>9</v>
      </c>
      <c r="B10" s="2" t="s">
        <v>9</v>
      </c>
      <c r="C10" s="2" t="s">
        <v>16</v>
      </c>
      <c r="D10" s="2" t="s">
        <v>21</v>
      </c>
      <c r="E10" s="2" t="s">
        <v>22</v>
      </c>
      <c r="H10" s="2" t="s">
        <v>9</v>
      </c>
      <c r="I10" s="2" t="s">
        <v>9</v>
      </c>
      <c r="J10" s="2" t="s">
        <v>16</v>
      </c>
      <c r="K10" s="2" t="s">
        <v>23</v>
      </c>
      <c r="L10" s="2" t="s">
        <v>22</v>
      </c>
      <c r="O10" s="2" t="s">
        <v>9</v>
      </c>
      <c r="P10" s="2" t="s">
        <v>9</v>
      </c>
      <c r="Q10" s="2" t="s">
        <v>16</v>
      </c>
      <c r="R10" s="2" t="s">
        <v>24</v>
      </c>
      <c r="S10" s="2" t="s">
        <v>22</v>
      </c>
    </row>
    <row r="11" spans="1:19" x14ac:dyDescent="0.25">
      <c r="A11" s="2" t="s">
        <v>9</v>
      </c>
      <c r="B11" s="2" t="s">
        <v>9</v>
      </c>
      <c r="C11" s="2" t="s">
        <v>25</v>
      </c>
      <c r="D11" s="2" t="s">
        <v>26</v>
      </c>
      <c r="E11" s="2" t="s">
        <v>27</v>
      </c>
      <c r="H11" s="2" t="s">
        <v>9</v>
      </c>
      <c r="I11" s="2" t="s">
        <v>9</v>
      </c>
      <c r="J11" s="2" t="s">
        <v>25</v>
      </c>
      <c r="K11" s="2" t="s">
        <v>28</v>
      </c>
      <c r="L11" s="2" t="s">
        <v>27</v>
      </c>
      <c r="O11" s="2" t="s">
        <v>9</v>
      </c>
      <c r="P11" s="2" t="s">
        <v>9</v>
      </c>
      <c r="Q11" s="2" t="s">
        <v>25</v>
      </c>
      <c r="R11" s="2" t="s">
        <v>26</v>
      </c>
      <c r="S11" s="2" t="s">
        <v>27</v>
      </c>
    </row>
    <row r="12" spans="1:19" x14ac:dyDescent="0.25">
      <c r="A12" s="2" t="s">
        <v>29</v>
      </c>
      <c r="B12" s="2" t="s">
        <v>14</v>
      </c>
      <c r="C12" s="2" t="s">
        <v>9</v>
      </c>
      <c r="D12" s="2" t="s">
        <v>9</v>
      </c>
      <c r="E12" s="2" t="s">
        <v>30</v>
      </c>
      <c r="H12" s="2" t="s">
        <v>29</v>
      </c>
      <c r="I12" s="2" t="s">
        <v>31</v>
      </c>
      <c r="J12" s="2" t="s">
        <v>9</v>
      </c>
      <c r="K12" s="2" t="s">
        <v>9</v>
      </c>
      <c r="L12" s="2" t="s">
        <v>32</v>
      </c>
      <c r="O12" s="2" t="s">
        <v>29</v>
      </c>
      <c r="P12" s="2" t="s">
        <v>31</v>
      </c>
      <c r="Q12" s="2" t="s">
        <v>9</v>
      </c>
      <c r="R12" s="2" t="s">
        <v>9</v>
      </c>
      <c r="S12" s="2" t="s">
        <v>32</v>
      </c>
    </row>
    <row r="13" spans="1:19" x14ac:dyDescent="0.25">
      <c r="A13" s="2" t="s">
        <v>33</v>
      </c>
      <c r="B13" s="2" t="s">
        <v>14</v>
      </c>
      <c r="C13" s="2" t="s">
        <v>9</v>
      </c>
      <c r="D13" s="2" t="s">
        <v>9</v>
      </c>
      <c r="E13" s="2" t="s">
        <v>34</v>
      </c>
      <c r="H13" s="2" t="s">
        <v>33</v>
      </c>
      <c r="I13" s="2" t="s">
        <v>14</v>
      </c>
      <c r="J13" s="2" t="s">
        <v>9</v>
      </c>
      <c r="K13" s="2" t="s">
        <v>9</v>
      </c>
      <c r="L13" s="2" t="s">
        <v>34</v>
      </c>
      <c r="O13" s="2" t="s">
        <v>33</v>
      </c>
      <c r="P13" s="2" t="s">
        <v>14</v>
      </c>
      <c r="Q13" s="2" t="s">
        <v>9</v>
      </c>
      <c r="R13" s="2" t="s">
        <v>9</v>
      </c>
      <c r="S13" s="2" t="s">
        <v>34</v>
      </c>
    </row>
    <row r="14" spans="1:19" x14ac:dyDescent="0.25">
      <c r="A14" s="2" t="s">
        <v>13</v>
      </c>
      <c r="B14" s="2" t="s">
        <v>14</v>
      </c>
      <c r="C14" s="2" t="s">
        <v>9</v>
      </c>
      <c r="D14" s="2" t="s">
        <v>9</v>
      </c>
      <c r="E14" s="2" t="s">
        <v>35</v>
      </c>
      <c r="H14" s="2" t="s">
        <v>13</v>
      </c>
      <c r="I14" s="2" t="s">
        <v>14</v>
      </c>
      <c r="J14" s="2" t="s">
        <v>9</v>
      </c>
      <c r="K14" s="2" t="s">
        <v>9</v>
      </c>
      <c r="L14" s="2" t="s">
        <v>35</v>
      </c>
      <c r="O14" s="2" t="s">
        <v>29</v>
      </c>
      <c r="P14" s="2" t="s">
        <v>14</v>
      </c>
      <c r="Q14" s="2" t="s">
        <v>9</v>
      </c>
      <c r="R14" s="2" t="s">
        <v>9</v>
      </c>
      <c r="S14" s="2" t="s">
        <v>35</v>
      </c>
    </row>
    <row r="15" spans="1:19" x14ac:dyDescent="0.25">
      <c r="A15" s="2" t="s">
        <v>9</v>
      </c>
      <c r="B15" s="2" t="s">
        <v>9</v>
      </c>
      <c r="C15" s="2" t="s">
        <v>16</v>
      </c>
      <c r="D15" s="2" t="s">
        <v>36</v>
      </c>
      <c r="E15" s="2" t="s">
        <v>18</v>
      </c>
      <c r="H15" s="2" t="s">
        <v>9</v>
      </c>
      <c r="I15" s="2" t="s">
        <v>9</v>
      </c>
      <c r="J15" s="2" t="s">
        <v>16</v>
      </c>
      <c r="K15" s="2" t="s">
        <v>37</v>
      </c>
      <c r="L15" s="2" t="s">
        <v>18</v>
      </c>
      <c r="O15" s="2" t="s">
        <v>9</v>
      </c>
      <c r="P15" s="2" t="s">
        <v>9</v>
      </c>
      <c r="Q15" s="2" t="s">
        <v>16</v>
      </c>
      <c r="R15" s="2" t="s">
        <v>38</v>
      </c>
      <c r="S15" s="2" t="s">
        <v>18</v>
      </c>
    </row>
    <row r="16" spans="1:19" ht="15.75" thickBot="1" x14ac:dyDescent="0.3"/>
    <row r="17" spans="1:19" ht="16.5" thickTop="1" thickBot="1" x14ac:dyDescent="0.3">
      <c r="A17" s="7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</row>
    <row r="18" spans="1:19" ht="15.75" thickTop="1" x14ac:dyDescent="0.25"/>
    <row r="19" spans="1:19" x14ac:dyDescent="0.25">
      <c r="A19" s="2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H19" s="2" t="s">
        <v>4</v>
      </c>
      <c r="I19" s="2" t="s">
        <v>5</v>
      </c>
      <c r="J19" s="2" t="s">
        <v>6</v>
      </c>
      <c r="K19" s="2" t="s">
        <v>7</v>
      </c>
      <c r="L19" s="2" t="s">
        <v>8</v>
      </c>
      <c r="O19" s="2" t="s">
        <v>4</v>
      </c>
      <c r="P19" s="2" t="s">
        <v>5</v>
      </c>
      <c r="Q19" s="2" t="s">
        <v>6</v>
      </c>
      <c r="R19" s="2" t="s">
        <v>7</v>
      </c>
      <c r="S19" s="2" t="s">
        <v>8</v>
      </c>
    </row>
    <row r="20" spans="1:19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9</v>
      </c>
      <c r="H20" s="2" t="s">
        <v>9</v>
      </c>
      <c r="I20" s="2" t="s">
        <v>40</v>
      </c>
      <c r="J20" s="2" t="s">
        <v>11</v>
      </c>
      <c r="K20" s="2" t="s">
        <v>12</v>
      </c>
      <c r="L20" s="2" t="s">
        <v>9</v>
      </c>
      <c r="O20" s="2" t="s">
        <v>9</v>
      </c>
      <c r="P20" s="2" t="s">
        <v>40</v>
      </c>
      <c r="Q20" s="2" t="s">
        <v>11</v>
      </c>
      <c r="R20" s="2" t="s">
        <v>12</v>
      </c>
      <c r="S20" s="2" t="s">
        <v>9</v>
      </c>
    </row>
    <row r="21" spans="1:19" x14ac:dyDescent="0.25">
      <c r="A21" s="2" t="s">
        <v>13</v>
      </c>
      <c r="B21" s="2" t="s">
        <v>14</v>
      </c>
      <c r="C21" s="2" t="s">
        <v>9</v>
      </c>
      <c r="D21" s="2" t="s">
        <v>9</v>
      </c>
      <c r="E21" s="2" t="s">
        <v>15</v>
      </c>
      <c r="H21" s="2" t="s">
        <v>13</v>
      </c>
      <c r="I21" s="2" t="s">
        <v>41</v>
      </c>
      <c r="J21" s="2" t="s">
        <v>9</v>
      </c>
      <c r="K21" s="2" t="s">
        <v>9</v>
      </c>
      <c r="L21" s="2" t="s">
        <v>15</v>
      </c>
      <c r="O21" s="2" t="s">
        <v>13</v>
      </c>
      <c r="P21" s="2" t="s">
        <v>41</v>
      </c>
      <c r="Q21" s="2" t="s">
        <v>9</v>
      </c>
      <c r="R21" s="2" t="s">
        <v>9</v>
      </c>
      <c r="S21" s="2" t="s">
        <v>15</v>
      </c>
    </row>
    <row r="22" spans="1:19" x14ac:dyDescent="0.25">
      <c r="A22" s="2" t="s">
        <v>9</v>
      </c>
      <c r="B22" s="2" t="s">
        <v>9</v>
      </c>
      <c r="C22" s="2" t="s">
        <v>16</v>
      </c>
      <c r="D22" s="2" t="s">
        <v>42</v>
      </c>
      <c r="E22" s="2" t="s">
        <v>18</v>
      </c>
      <c r="H22" s="2" t="s">
        <v>9</v>
      </c>
      <c r="I22" s="2" t="s">
        <v>9</v>
      </c>
      <c r="J22" s="2" t="s">
        <v>16</v>
      </c>
      <c r="K22" s="2" t="s">
        <v>43</v>
      </c>
      <c r="L22" s="2" t="s">
        <v>18</v>
      </c>
      <c r="O22" s="2" t="s">
        <v>9</v>
      </c>
      <c r="P22" s="2" t="s">
        <v>9</v>
      </c>
      <c r="Q22" s="2" t="s">
        <v>16</v>
      </c>
      <c r="R22" s="2" t="s">
        <v>44</v>
      </c>
      <c r="S22" s="2" t="s">
        <v>18</v>
      </c>
    </row>
    <row r="23" spans="1:19" x14ac:dyDescent="0.25">
      <c r="A23" s="2" t="s">
        <v>9</v>
      </c>
      <c r="B23" s="2" t="s">
        <v>9</v>
      </c>
      <c r="C23" s="2" t="s">
        <v>16</v>
      </c>
      <c r="D23" s="2" t="s">
        <v>45</v>
      </c>
      <c r="E23" s="2" t="s">
        <v>22</v>
      </c>
      <c r="H23" s="2" t="s">
        <v>9</v>
      </c>
      <c r="I23" s="2" t="s">
        <v>9</v>
      </c>
      <c r="J23" s="2" t="s">
        <v>16</v>
      </c>
      <c r="K23" s="2" t="s">
        <v>46</v>
      </c>
      <c r="L23" s="2" t="s">
        <v>22</v>
      </c>
      <c r="O23" s="2" t="s">
        <v>9</v>
      </c>
      <c r="P23" s="2" t="s">
        <v>9</v>
      </c>
      <c r="Q23" s="2" t="s">
        <v>16</v>
      </c>
      <c r="R23" s="2" t="s">
        <v>47</v>
      </c>
      <c r="S23" s="2" t="s">
        <v>22</v>
      </c>
    </row>
    <row r="24" spans="1:19" x14ac:dyDescent="0.25">
      <c r="A24" s="2" t="s">
        <v>9</v>
      </c>
      <c r="B24" s="2" t="s">
        <v>9</v>
      </c>
      <c r="C24" s="2" t="s">
        <v>48</v>
      </c>
      <c r="D24" s="2" t="s">
        <v>49</v>
      </c>
      <c r="E24" s="2" t="s">
        <v>27</v>
      </c>
      <c r="H24" s="2" t="s">
        <v>9</v>
      </c>
      <c r="I24" s="2" t="s">
        <v>9</v>
      </c>
      <c r="J24" s="2" t="s">
        <v>48</v>
      </c>
      <c r="K24" s="2" t="s">
        <v>50</v>
      </c>
      <c r="L24" s="2" t="s">
        <v>27</v>
      </c>
      <c r="O24" s="2" t="s">
        <v>9</v>
      </c>
      <c r="P24" s="2" t="s">
        <v>9</v>
      </c>
      <c r="Q24" s="2" t="s">
        <v>48</v>
      </c>
      <c r="R24" s="2" t="s">
        <v>51</v>
      </c>
      <c r="S24" s="2" t="s">
        <v>27</v>
      </c>
    </row>
    <row r="25" spans="1:19" x14ac:dyDescent="0.25">
      <c r="A25" s="2" t="s">
        <v>29</v>
      </c>
      <c r="B25" s="2" t="s">
        <v>14</v>
      </c>
      <c r="C25" s="2" t="s">
        <v>9</v>
      </c>
      <c r="D25" s="2" t="s">
        <v>9</v>
      </c>
      <c r="E25" s="2" t="s">
        <v>30</v>
      </c>
      <c r="H25" s="2" t="s">
        <v>29</v>
      </c>
      <c r="I25" s="2" t="s">
        <v>52</v>
      </c>
      <c r="J25" s="2" t="s">
        <v>9</v>
      </c>
      <c r="K25" s="2" t="s">
        <v>9</v>
      </c>
      <c r="L25" s="2" t="s">
        <v>32</v>
      </c>
      <c r="O25" s="2" t="s">
        <v>29</v>
      </c>
      <c r="P25" s="2" t="s">
        <v>52</v>
      </c>
      <c r="Q25" s="2" t="s">
        <v>9</v>
      </c>
      <c r="R25" s="2" t="s">
        <v>9</v>
      </c>
      <c r="S25" s="2" t="s">
        <v>32</v>
      </c>
    </row>
    <row r="26" spans="1:19" x14ac:dyDescent="0.25">
      <c r="A26" s="2" t="s">
        <v>33</v>
      </c>
      <c r="B26" s="2" t="s">
        <v>14</v>
      </c>
      <c r="C26" s="2" t="s">
        <v>9</v>
      </c>
      <c r="D26" s="2" t="s">
        <v>9</v>
      </c>
      <c r="E26" s="2" t="s">
        <v>34</v>
      </c>
      <c r="H26" s="2" t="s">
        <v>33</v>
      </c>
      <c r="I26" s="2" t="s">
        <v>41</v>
      </c>
      <c r="J26" s="2" t="s">
        <v>9</v>
      </c>
      <c r="K26" s="2" t="s">
        <v>9</v>
      </c>
      <c r="L26" s="2" t="s">
        <v>34</v>
      </c>
      <c r="O26" s="2" t="s">
        <v>33</v>
      </c>
      <c r="P26" s="2" t="s">
        <v>41</v>
      </c>
      <c r="Q26" s="2" t="s">
        <v>9</v>
      </c>
      <c r="R26" s="2" t="s">
        <v>9</v>
      </c>
      <c r="S26" s="2" t="s">
        <v>34</v>
      </c>
    </row>
    <row r="27" spans="1:19" x14ac:dyDescent="0.25">
      <c r="A27" s="2" t="s">
        <v>13</v>
      </c>
      <c r="B27" s="2" t="s">
        <v>14</v>
      </c>
      <c r="C27" s="2" t="s">
        <v>9</v>
      </c>
      <c r="D27" s="2" t="s">
        <v>9</v>
      </c>
      <c r="E27" s="2" t="s">
        <v>9</v>
      </c>
      <c r="H27" s="2" t="s">
        <v>13</v>
      </c>
      <c r="I27" s="2" t="s">
        <v>41</v>
      </c>
      <c r="J27" s="2" t="s">
        <v>9</v>
      </c>
      <c r="K27" s="2" t="s">
        <v>9</v>
      </c>
      <c r="L27" s="2" t="s">
        <v>35</v>
      </c>
      <c r="O27" s="2" t="s">
        <v>29</v>
      </c>
      <c r="P27" s="2" t="s">
        <v>41</v>
      </c>
      <c r="Q27" s="2" t="s">
        <v>9</v>
      </c>
      <c r="R27" s="2" t="s">
        <v>9</v>
      </c>
      <c r="S27" s="2" t="s">
        <v>35</v>
      </c>
    </row>
    <row r="28" spans="1:19" x14ac:dyDescent="0.25">
      <c r="A28" s="2" t="s">
        <v>9</v>
      </c>
      <c r="B28" s="2" t="s">
        <v>9</v>
      </c>
      <c r="C28" s="2" t="s">
        <v>16</v>
      </c>
      <c r="D28" s="2" t="s">
        <v>53</v>
      </c>
      <c r="E28" s="2" t="s">
        <v>18</v>
      </c>
      <c r="H28" s="2" t="s">
        <v>9</v>
      </c>
      <c r="I28" s="2" t="s">
        <v>9</v>
      </c>
      <c r="J28" s="2" t="s">
        <v>16</v>
      </c>
      <c r="K28" s="2" t="s">
        <v>54</v>
      </c>
      <c r="L28" s="2" t="s">
        <v>18</v>
      </c>
      <c r="O28" s="2" t="s">
        <v>9</v>
      </c>
      <c r="P28" s="2" t="s">
        <v>9</v>
      </c>
      <c r="Q28" s="2" t="s">
        <v>16</v>
      </c>
      <c r="R28" s="2" t="s">
        <v>55</v>
      </c>
      <c r="S28" s="2" t="s">
        <v>18</v>
      </c>
    </row>
    <row r="29" spans="1:19" ht="15.75" thickBot="1" x14ac:dyDescent="0.3">
      <c r="A29" s="2" t="s">
        <v>9</v>
      </c>
      <c r="B29" s="2" t="s">
        <v>9</v>
      </c>
      <c r="C29" s="2" t="s">
        <v>9</v>
      </c>
      <c r="D29" s="2" t="s">
        <v>9</v>
      </c>
      <c r="E29" s="2" t="s">
        <v>9</v>
      </c>
    </row>
    <row r="30" spans="1:19" ht="16.5" thickTop="1" thickBot="1" x14ac:dyDescent="0.3">
      <c r="A30" s="7" t="s">
        <v>56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</row>
    <row r="31" spans="1:19" ht="15.75" thickTop="1" x14ac:dyDescent="0.25">
      <c r="A31" s="2" t="s">
        <v>9</v>
      </c>
      <c r="B31" s="2" t="s">
        <v>9</v>
      </c>
      <c r="C31" s="2" t="s">
        <v>9</v>
      </c>
      <c r="D31" s="2" t="s">
        <v>9</v>
      </c>
      <c r="E31" s="2" t="s">
        <v>9</v>
      </c>
    </row>
    <row r="32" spans="1:19" x14ac:dyDescent="0.25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  <c r="H32" s="2" t="s">
        <v>4</v>
      </c>
      <c r="I32" s="2" t="s">
        <v>5</v>
      </c>
      <c r="J32" s="2" t="s">
        <v>6</v>
      </c>
      <c r="K32" s="2" t="s">
        <v>7</v>
      </c>
      <c r="L32" s="2" t="s">
        <v>8</v>
      </c>
      <c r="O32" s="2" t="s">
        <v>4</v>
      </c>
      <c r="P32" s="2" t="s">
        <v>5</v>
      </c>
      <c r="Q32" s="2" t="s">
        <v>6</v>
      </c>
      <c r="R32" s="2" t="s">
        <v>7</v>
      </c>
      <c r="S32" s="2" t="s">
        <v>8</v>
      </c>
    </row>
    <row r="33" spans="1:19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9</v>
      </c>
      <c r="H33" s="2" t="s">
        <v>9</v>
      </c>
      <c r="I33" s="2" t="s">
        <v>10</v>
      </c>
      <c r="J33" s="2" t="s">
        <v>11</v>
      </c>
      <c r="K33" s="2" t="s">
        <v>12</v>
      </c>
      <c r="L33" s="2" t="s">
        <v>9</v>
      </c>
      <c r="O33" s="2" t="s">
        <v>9</v>
      </c>
      <c r="P33" s="2" t="s">
        <v>10</v>
      </c>
      <c r="Q33" s="2" t="s">
        <v>11</v>
      </c>
      <c r="R33" s="2" t="s">
        <v>12</v>
      </c>
      <c r="S33" s="2" t="s">
        <v>9</v>
      </c>
    </row>
    <row r="34" spans="1:19" x14ac:dyDescent="0.25">
      <c r="A34" s="2" t="s">
        <v>13</v>
      </c>
      <c r="B34" s="2" t="s">
        <v>14</v>
      </c>
      <c r="C34" s="2" t="s">
        <v>9</v>
      </c>
      <c r="D34" s="2" t="s">
        <v>9</v>
      </c>
      <c r="E34" s="2" t="s">
        <v>15</v>
      </c>
      <c r="H34" s="2" t="s">
        <v>13</v>
      </c>
      <c r="I34" s="2" t="s">
        <v>14</v>
      </c>
      <c r="J34" s="2" t="s">
        <v>9</v>
      </c>
      <c r="K34" s="2" t="s">
        <v>9</v>
      </c>
      <c r="L34" s="2" t="s">
        <v>15</v>
      </c>
      <c r="O34" s="2" t="s">
        <v>13</v>
      </c>
      <c r="P34" s="2" t="s">
        <v>14</v>
      </c>
      <c r="Q34" s="2" t="s">
        <v>9</v>
      </c>
      <c r="R34" s="2" t="s">
        <v>9</v>
      </c>
      <c r="S34" s="2" t="s">
        <v>15</v>
      </c>
    </row>
    <row r="35" spans="1:19" x14ac:dyDescent="0.25">
      <c r="A35" s="2" t="s">
        <v>9</v>
      </c>
      <c r="B35" s="2" t="s">
        <v>9</v>
      </c>
      <c r="C35" s="2" t="s">
        <v>57</v>
      </c>
      <c r="D35" s="2" t="s">
        <v>58</v>
      </c>
      <c r="E35" s="2" t="s">
        <v>18</v>
      </c>
      <c r="H35" s="2" t="s">
        <v>9</v>
      </c>
      <c r="I35" s="2" t="s">
        <v>9</v>
      </c>
      <c r="J35" s="2" t="s">
        <v>57</v>
      </c>
      <c r="K35" s="2" t="s">
        <v>59</v>
      </c>
      <c r="L35" s="2" t="s">
        <v>18</v>
      </c>
      <c r="O35" s="2" t="s">
        <v>9</v>
      </c>
      <c r="P35" s="2" t="s">
        <v>9</v>
      </c>
      <c r="Q35" s="2" t="s">
        <v>57</v>
      </c>
      <c r="R35" s="2" t="s">
        <v>60</v>
      </c>
      <c r="S35" s="2" t="s">
        <v>18</v>
      </c>
    </row>
    <row r="36" spans="1:19" x14ac:dyDescent="0.25">
      <c r="A36" s="2" t="s">
        <v>9</v>
      </c>
      <c r="B36" s="2" t="s">
        <v>9</v>
      </c>
      <c r="C36" s="2" t="s">
        <v>57</v>
      </c>
      <c r="D36" s="2" t="s">
        <v>61</v>
      </c>
      <c r="E36" s="2" t="s">
        <v>22</v>
      </c>
      <c r="H36" s="2" t="s">
        <v>9</v>
      </c>
      <c r="I36" s="2" t="s">
        <v>9</v>
      </c>
      <c r="J36" s="2" t="s">
        <v>57</v>
      </c>
      <c r="K36" s="2" t="s">
        <v>62</v>
      </c>
      <c r="L36" s="2" t="s">
        <v>22</v>
      </c>
      <c r="O36" s="2" t="s">
        <v>9</v>
      </c>
      <c r="P36" s="2" t="s">
        <v>9</v>
      </c>
      <c r="Q36" s="2" t="s">
        <v>57</v>
      </c>
      <c r="R36" s="2" t="s">
        <v>63</v>
      </c>
      <c r="S36" s="2" t="s">
        <v>22</v>
      </c>
    </row>
    <row r="37" spans="1:19" x14ac:dyDescent="0.25">
      <c r="A37" s="2" t="s">
        <v>9</v>
      </c>
      <c r="B37" s="2" t="s">
        <v>9</v>
      </c>
      <c r="C37" s="2" t="s">
        <v>25</v>
      </c>
      <c r="D37" s="2" t="s">
        <v>64</v>
      </c>
      <c r="E37" s="2" t="s">
        <v>27</v>
      </c>
      <c r="H37" s="2" t="s">
        <v>9</v>
      </c>
      <c r="I37" s="2" t="s">
        <v>9</v>
      </c>
      <c r="J37" s="2" t="s">
        <v>25</v>
      </c>
      <c r="K37" s="2" t="s">
        <v>26</v>
      </c>
      <c r="L37" s="2" t="s">
        <v>27</v>
      </c>
      <c r="O37" s="2" t="s">
        <v>9</v>
      </c>
      <c r="P37" s="2" t="s">
        <v>9</v>
      </c>
      <c r="Q37" s="2" t="s">
        <v>25</v>
      </c>
      <c r="R37" s="2" t="s">
        <v>65</v>
      </c>
      <c r="S37" s="2" t="s">
        <v>27</v>
      </c>
    </row>
    <row r="38" spans="1:19" x14ac:dyDescent="0.25">
      <c r="A38" s="2" t="s">
        <v>29</v>
      </c>
      <c r="B38" s="2" t="s">
        <v>14</v>
      </c>
      <c r="C38" s="2" t="s">
        <v>9</v>
      </c>
      <c r="D38" s="2" t="s">
        <v>9</v>
      </c>
      <c r="E38" s="2" t="s">
        <v>30</v>
      </c>
      <c r="H38" s="2" t="s">
        <v>29</v>
      </c>
      <c r="I38" s="2" t="s">
        <v>31</v>
      </c>
      <c r="J38" s="2" t="s">
        <v>9</v>
      </c>
      <c r="K38" s="2" t="s">
        <v>9</v>
      </c>
      <c r="L38" s="2" t="s">
        <v>32</v>
      </c>
      <c r="O38" s="2" t="s">
        <v>29</v>
      </c>
      <c r="P38" s="2" t="s">
        <v>31</v>
      </c>
      <c r="Q38" s="2" t="s">
        <v>9</v>
      </c>
      <c r="R38" s="2" t="s">
        <v>9</v>
      </c>
      <c r="S38" s="2" t="s">
        <v>32</v>
      </c>
    </row>
    <row r="39" spans="1:19" x14ac:dyDescent="0.25">
      <c r="A39" s="2" t="s">
        <v>33</v>
      </c>
      <c r="B39" s="2" t="s">
        <v>14</v>
      </c>
      <c r="C39" s="2" t="s">
        <v>9</v>
      </c>
      <c r="D39" s="2" t="s">
        <v>9</v>
      </c>
      <c r="E39" s="2" t="s">
        <v>34</v>
      </c>
      <c r="H39" s="2" t="s">
        <v>33</v>
      </c>
      <c r="I39" s="2" t="s">
        <v>14</v>
      </c>
      <c r="J39" s="2" t="s">
        <v>9</v>
      </c>
      <c r="K39" s="2" t="s">
        <v>9</v>
      </c>
      <c r="L39" s="2" t="s">
        <v>34</v>
      </c>
      <c r="O39" s="2" t="s">
        <v>33</v>
      </c>
      <c r="P39" s="2" t="s">
        <v>14</v>
      </c>
      <c r="Q39" s="2" t="s">
        <v>9</v>
      </c>
      <c r="R39" s="2" t="s">
        <v>9</v>
      </c>
      <c r="S39" s="2" t="s">
        <v>34</v>
      </c>
    </row>
    <row r="40" spans="1:19" x14ac:dyDescent="0.25">
      <c r="A40" s="2" t="s">
        <v>13</v>
      </c>
      <c r="B40" s="2" t="s">
        <v>14</v>
      </c>
      <c r="C40" s="2" t="s">
        <v>9</v>
      </c>
      <c r="D40" s="2" t="s">
        <v>9</v>
      </c>
      <c r="E40" s="2" t="s">
        <v>9</v>
      </c>
      <c r="H40" s="2" t="s">
        <v>13</v>
      </c>
      <c r="I40" s="2" t="s">
        <v>14</v>
      </c>
      <c r="J40" s="2" t="s">
        <v>9</v>
      </c>
      <c r="K40" s="2" t="s">
        <v>9</v>
      </c>
      <c r="L40" s="2" t="s">
        <v>35</v>
      </c>
      <c r="O40" s="2" t="s">
        <v>29</v>
      </c>
      <c r="P40" s="2" t="s">
        <v>14</v>
      </c>
      <c r="Q40" s="2" t="s">
        <v>9</v>
      </c>
      <c r="R40" s="2" t="s">
        <v>9</v>
      </c>
      <c r="S40" s="2" t="s">
        <v>35</v>
      </c>
    </row>
    <row r="41" spans="1:19" x14ac:dyDescent="0.25">
      <c r="A41" s="2" t="s">
        <v>9</v>
      </c>
      <c r="B41" s="2" t="s">
        <v>9</v>
      </c>
      <c r="C41" s="2" t="s">
        <v>57</v>
      </c>
      <c r="D41" s="2" t="s">
        <v>66</v>
      </c>
      <c r="E41" s="2" t="s">
        <v>18</v>
      </c>
      <c r="H41" s="2" t="s">
        <v>9</v>
      </c>
      <c r="I41" s="2" t="s">
        <v>9</v>
      </c>
      <c r="J41" s="2" t="s">
        <v>57</v>
      </c>
      <c r="K41" s="2" t="s">
        <v>67</v>
      </c>
      <c r="L41" s="2" t="s">
        <v>18</v>
      </c>
      <c r="O41" s="2" t="s">
        <v>9</v>
      </c>
      <c r="P41" s="2" t="s">
        <v>9</v>
      </c>
      <c r="Q41" s="2" t="s">
        <v>57</v>
      </c>
      <c r="R41" s="2" t="s">
        <v>68</v>
      </c>
      <c r="S41" s="2" t="s">
        <v>18</v>
      </c>
    </row>
    <row r="42" spans="1:19" ht="15.75" thickBot="1" x14ac:dyDescent="0.3">
      <c r="A42" s="2" t="s">
        <v>9</v>
      </c>
      <c r="B42" s="2" t="s">
        <v>9</v>
      </c>
      <c r="C42" s="2" t="s">
        <v>9</v>
      </c>
      <c r="D42" s="2" t="s">
        <v>9</v>
      </c>
      <c r="E42" s="2" t="s">
        <v>9</v>
      </c>
    </row>
    <row r="43" spans="1:19" ht="16.5" thickTop="1" thickBot="1" x14ac:dyDescent="0.3">
      <c r="A43" s="7" t="s">
        <v>69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/>
    </row>
    <row r="44" spans="1:19" ht="15.75" thickTop="1" x14ac:dyDescent="0.25">
      <c r="A44" s="2" t="s">
        <v>9</v>
      </c>
      <c r="B44" s="2" t="s">
        <v>9</v>
      </c>
      <c r="C44" s="2" t="s">
        <v>9</v>
      </c>
      <c r="D44" s="2" t="s">
        <v>9</v>
      </c>
      <c r="E44" s="2" t="s">
        <v>9</v>
      </c>
    </row>
    <row r="45" spans="1:19" x14ac:dyDescent="0.25">
      <c r="A45" s="2" t="s">
        <v>4</v>
      </c>
      <c r="B45" s="2" t="s">
        <v>5</v>
      </c>
      <c r="C45" s="2" t="s">
        <v>6</v>
      </c>
      <c r="D45" s="2" t="s">
        <v>7</v>
      </c>
      <c r="E45" s="2" t="s">
        <v>8</v>
      </c>
      <c r="H45" s="2" t="s">
        <v>4</v>
      </c>
      <c r="I45" s="2" t="s">
        <v>5</v>
      </c>
      <c r="J45" s="2" t="s">
        <v>6</v>
      </c>
      <c r="K45" s="2" t="s">
        <v>7</v>
      </c>
      <c r="L45" s="2" t="s">
        <v>8</v>
      </c>
      <c r="O45" s="2" t="s">
        <v>4</v>
      </c>
      <c r="P45" s="2" t="s">
        <v>5</v>
      </c>
      <c r="Q45" s="2" t="s">
        <v>6</v>
      </c>
      <c r="R45" s="2" t="s">
        <v>7</v>
      </c>
      <c r="S45" s="2" t="s">
        <v>8</v>
      </c>
    </row>
    <row r="46" spans="1:19" x14ac:dyDescent="0.25">
      <c r="A46" s="2" t="s">
        <v>9</v>
      </c>
      <c r="B46" s="2" t="s">
        <v>10</v>
      </c>
      <c r="C46" s="2" t="s">
        <v>11</v>
      </c>
      <c r="D46" s="2" t="s">
        <v>12</v>
      </c>
      <c r="E46" s="2" t="s">
        <v>9</v>
      </c>
      <c r="H46" s="2" t="s">
        <v>9</v>
      </c>
      <c r="I46" s="2" t="s">
        <v>40</v>
      </c>
      <c r="J46" s="2" t="s">
        <v>11</v>
      </c>
      <c r="K46" s="2" t="s">
        <v>12</v>
      </c>
      <c r="L46" s="2" t="s">
        <v>9</v>
      </c>
      <c r="O46" s="2" t="s">
        <v>9</v>
      </c>
      <c r="P46" s="2" t="s">
        <v>40</v>
      </c>
      <c r="Q46" s="2" t="s">
        <v>11</v>
      </c>
      <c r="R46" s="2" t="s">
        <v>12</v>
      </c>
      <c r="S46" s="2" t="s">
        <v>9</v>
      </c>
    </row>
    <row r="47" spans="1:19" x14ac:dyDescent="0.25">
      <c r="A47" s="2" t="s">
        <v>13</v>
      </c>
      <c r="B47" s="2" t="s">
        <v>14</v>
      </c>
      <c r="C47" s="2" t="s">
        <v>9</v>
      </c>
      <c r="D47" s="2" t="s">
        <v>9</v>
      </c>
      <c r="E47" s="2" t="s">
        <v>15</v>
      </c>
      <c r="H47" s="2" t="s">
        <v>13</v>
      </c>
      <c r="I47" s="2" t="s">
        <v>41</v>
      </c>
      <c r="J47" s="2" t="s">
        <v>9</v>
      </c>
      <c r="K47" s="2" t="s">
        <v>9</v>
      </c>
      <c r="L47" s="2" t="s">
        <v>15</v>
      </c>
      <c r="O47" s="2" t="s">
        <v>13</v>
      </c>
      <c r="P47" s="2" t="s">
        <v>41</v>
      </c>
      <c r="Q47" s="2" t="s">
        <v>9</v>
      </c>
      <c r="R47" s="2" t="s">
        <v>9</v>
      </c>
      <c r="S47" s="2" t="s">
        <v>15</v>
      </c>
    </row>
    <row r="48" spans="1:19" x14ac:dyDescent="0.25">
      <c r="A48" s="2" t="s">
        <v>9</v>
      </c>
      <c r="B48" s="2" t="s">
        <v>9</v>
      </c>
      <c r="C48" s="2" t="s">
        <v>57</v>
      </c>
      <c r="D48" s="2" t="s">
        <v>70</v>
      </c>
      <c r="E48" s="2" t="s">
        <v>18</v>
      </c>
      <c r="H48" s="2" t="s">
        <v>9</v>
      </c>
      <c r="I48" s="2" t="s">
        <v>9</v>
      </c>
      <c r="J48" s="2" t="s">
        <v>57</v>
      </c>
      <c r="K48" s="2" t="s">
        <v>71</v>
      </c>
      <c r="L48" s="2" t="s">
        <v>18</v>
      </c>
      <c r="O48" s="2" t="s">
        <v>9</v>
      </c>
      <c r="P48" s="2" t="s">
        <v>9</v>
      </c>
      <c r="Q48" s="2" t="s">
        <v>57</v>
      </c>
      <c r="R48" s="2" t="s">
        <v>72</v>
      </c>
      <c r="S48" s="2" t="s">
        <v>18</v>
      </c>
    </row>
    <row r="49" spans="1:19" x14ac:dyDescent="0.25">
      <c r="A49" s="2" t="s">
        <v>9</v>
      </c>
      <c r="B49" s="2" t="s">
        <v>9</v>
      </c>
      <c r="C49" s="2" t="s">
        <v>57</v>
      </c>
      <c r="D49" s="2" t="s">
        <v>73</v>
      </c>
      <c r="E49" s="2" t="s">
        <v>22</v>
      </c>
      <c r="H49" s="2" t="s">
        <v>9</v>
      </c>
      <c r="I49" s="2" t="s">
        <v>9</v>
      </c>
      <c r="J49" s="2" t="s">
        <v>57</v>
      </c>
      <c r="K49" s="2" t="s">
        <v>74</v>
      </c>
      <c r="L49" s="2" t="s">
        <v>22</v>
      </c>
      <c r="O49" s="2" t="s">
        <v>9</v>
      </c>
      <c r="P49" s="2" t="s">
        <v>9</v>
      </c>
      <c r="Q49" s="2" t="s">
        <v>57</v>
      </c>
      <c r="R49" s="2" t="s">
        <v>75</v>
      </c>
      <c r="S49" s="2" t="s">
        <v>22</v>
      </c>
    </row>
    <row r="50" spans="1:19" x14ac:dyDescent="0.25">
      <c r="A50" s="2" t="s">
        <v>9</v>
      </c>
      <c r="B50" s="2" t="s">
        <v>9</v>
      </c>
      <c r="C50" s="2" t="s">
        <v>48</v>
      </c>
      <c r="D50" s="2" t="s">
        <v>76</v>
      </c>
      <c r="E50" s="2" t="s">
        <v>27</v>
      </c>
      <c r="H50" s="2" t="s">
        <v>9</v>
      </c>
      <c r="I50" s="2" t="s">
        <v>9</v>
      </c>
      <c r="J50" s="2" t="s">
        <v>48</v>
      </c>
      <c r="K50" s="2" t="s">
        <v>76</v>
      </c>
      <c r="L50" s="2" t="s">
        <v>27</v>
      </c>
      <c r="O50" s="2" t="s">
        <v>9</v>
      </c>
      <c r="P50" s="2" t="s">
        <v>9</v>
      </c>
      <c r="Q50" s="2" t="s">
        <v>48</v>
      </c>
      <c r="R50" s="2" t="s">
        <v>49</v>
      </c>
      <c r="S50" s="2" t="s">
        <v>27</v>
      </c>
    </row>
    <row r="51" spans="1:19" x14ac:dyDescent="0.25">
      <c r="A51" s="2" t="s">
        <v>29</v>
      </c>
      <c r="B51" s="2" t="s">
        <v>14</v>
      </c>
      <c r="C51" s="2" t="s">
        <v>9</v>
      </c>
      <c r="D51" s="2" t="s">
        <v>9</v>
      </c>
      <c r="E51" s="2" t="s">
        <v>30</v>
      </c>
      <c r="H51" s="2" t="s">
        <v>29</v>
      </c>
      <c r="I51" s="2" t="s">
        <v>52</v>
      </c>
      <c r="J51" s="2" t="s">
        <v>9</v>
      </c>
      <c r="K51" s="2" t="s">
        <v>9</v>
      </c>
      <c r="L51" s="2" t="s">
        <v>32</v>
      </c>
      <c r="O51" s="2" t="s">
        <v>29</v>
      </c>
      <c r="P51" s="2" t="s">
        <v>52</v>
      </c>
      <c r="Q51" s="2" t="s">
        <v>9</v>
      </c>
      <c r="R51" s="2" t="s">
        <v>9</v>
      </c>
      <c r="S51" s="2" t="s">
        <v>32</v>
      </c>
    </row>
    <row r="52" spans="1:19" x14ac:dyDescent="0.25">
      <c r="A52" s="2" t="s">
        <v>33</v>
      </c>
      <c r="B52" s="2" t="s">
        <v>14</v>
      </c>
      <c r="C52" s="2" t="s">
        <v>9</v>
      </c>
      <c r="D52" s="2" t="s">
        <v>9</v>
      </c>
      <c r="E52" s="2" t="s">
        <v>34</v>
      </c>
      <c r="H52" s="2" t="s">
        <v>33</v>
      </c>
      <c r="I52" s="2" t="s">
        <v>41</v>
      </c>
      <c r="J52" s="2" t="s">
        <v>9</v>
      </c>
      <c r="K52" s="2" t="s">
        <v>9</v>
      </c>
      <c r="L52" s="2" t="s">
        <v>34</v>
      </c>
      <c r="O52" s="2" t="s">
        <v>33</v>
      </c>
      <c r="P52" s="2" t="s">
        <v>41</v>
      </c>
      <c r="Q52" s="2" t="s">
        <v>9</v>
      </c>
      <c r="R52" s="2" t="s">
        <v>9</v>
      </c>
      <c r="S52" s="2" t="s">
        <v>34</v>
      </c>
    </row>
    <row r="53" spans="1:19" x14ac:dyDescent="0.25">
      <c r="A53" s="2" t="s">
        <v>13</v>
      </c>
      <c r="B53" s="2" t="s">
        <v>14</v>
      </c>
      <c r="C53" s="2" t="s">
        <v>9</v>
      </c>
      <c r="D53" s="2" t="s">
        <v>9</v>
      </c>
      <c r="E53" s="2" t="s">
        <v>77</v>
      </c>
      <c r="H53" s="2" t="s">
        <v>13</v>
      </c>
      <c r="I53" s="2" t="s">
        <v>41</v>
      </c>
      <c r="J53" s="2" t="s">
        <v>9</v>
      </c>
      <c r="K53" s="2" t="s">
        <v>9</v>
      </c>
      <c r="L53" s="2" t="s">
        <v>35</v>
      </c>
      <c r="O53" s="2" t="s">
        <v>29</v>
      </c>
      <c r="P53" s="2" t="s">
        <v>41</v>
      </c>
      <c r="Q53" s="2" t="s">
        <v>9</v>
      </c>
      <c r="R53" s="2" t="s">
        <v>9</v>
      </c>
      <c r="S53" s="2" t="s">
        <v>35</v>
      </c>
    </row>
    <row r="54" spans="1:19" x14ac:dyDescent="0.25">
      <c r="A54" s="2" t="s">
        <v>9</v>
      </c>
      <c r="B54" s="2" t="s">
        <v>9</v>
      </c>
      <c r="C54" s="2" t="s">
        <v>57</v>
      </c>
      <c r="D54" s="2" t="s">
        <v>78</v>
      </c>
      <c r="E54" s="2" t="s">
        <v>18</v>
      </c>
      <c r="H54" s="2" t="s">
        <v>9</v>
      </c>
      <c r="I54" s="2" t="s">
        <v>9</v>
      </c>
      <c r="J54" s="2" t="s">
        <v>57</v>
      </c>
      <c r="K54" s="2" t="s">
        <v>79</v>
      </c>
      <c r="L54" s="2" t="s">
        <v>18</v>
      </c>
      <c r="O54" s="2" t="s">
        <v>9</v>
      </c>
      <c r="P54" s="2" t="s">
        <v>9</v>
      </c>
      <c r="Q54" s="2" t="s">
        <v>57</v>
      </c>
      <c r="R54" s="2" t="s">
        <v>80</v>
      </c>
      <c r="S54" s="2" t="s">
        <v>18</v>
      </c>
    </row>
    <row r="55" spans="1:19" ht="15.75" thickBot="1" x14ac:dyDescent="0.3">
      <c r="A55" s="2" t="s">
        <v>9</v>
      </c>
      <c r="B55" s="2" t="s">
        <v>9</v>
      </c>
      <c r="C55" s="2" t="s">
        <v>9</v>
      </c>
      <c r="D55" s="2" t="s">
        <v>9</v>
      </c>
      <c r="E55" s="2" t="s">
        <v>9</v>
      </c>
    </row>
    <row r="56" spans="1:19" ht="16.5" thickTop="1" thickBot="1" x14ac:dyDescent="0.3">
      <c r="A56" s="7" t="s">
        <v>81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</row>
    <row r="57" spans="1:19" ht="15.75" thickTop="1" x14ac:dyDescent="0.25">
      <c r="A57" s="2" t="s">
        <v>9</v>
      </c>
      <c r="B57" s="2" t="s">
        <v>9</v>
      </c>
      <c r="C57" s="2" t="s">
        <v>9</v>
      </c>
      <c r="D57" s="2" t="s">
        <v>9</v>
      </c>
      <c r="E57" s="2" t="s">
        <v>9</v>
      </c>
    </row>
    <row r="58" spans="1:19" x14ac:dyDescent="0.25">
      <c r="A58" s="2" t="s">
        <v>4</v>
      </c>
      <c r="B58" s="2" t="s">
        <v>5</v>
      </c>
      <c r="C58" s="2" t="s">
        <v>6</v>
      </c>
      <c r="D58" s="2" t="s">
        <v>7</v>
      </c>
      <c r="E58" s="2" t="s">
        <v>8</v>
      </c>
      <c r="H58" s="2" t="s">
        <v>4</v>
      </c>
      <c r="I58" s="2" t="s">
        <v>5</v>
      </c>
      <c r="J58" s="2" t="s">
        <v>6</v>
      </c>
      <c r="K58" s="2" t="s">
        <v>7</v>
      </c>
      <c r="L58" s="2" t="s">
        <v>8</v>
      </c>
      <c r="O58" s="2" t="s">
        <v>4</v>
      </c>
      <c r="P58" s="2" t="s">
        <v>5</v>
      </c>
      <c r="Q58" s="2" t="s">
        <v>6</v>
      </c>
      <c r="R58" s="2" t="s">
        <v>7</v>
      </c>
      <c r="S58" s="2" t="s">
        <v>8</v>
      </c>
    </row>
    <row r="59" spans="1:19" x14ac:dyDescent="0.25">
      <c r="A59" s="2" t="s">
        <v>9</v>
      </c>
      <c r="B59" s="2" t="s">
        <v>10</v>
      </c>
      <c r="C59" s="2" t="s">
        <v>11</v>
      </c>
      <c r="D59" s="2" t="s">
        <v>12</v>
      </c>
      <c r="E59" s="2" t="s">
        <v>9</v>
      </c>
      <c r="H59" s="2" t="s">
        <v>9</v>
      </c>
      <c r="I59" s="2" t="s">
        <v>10</v>
      </c>
      <c r="J59" s="2" t="s">
        <v>11</v>
      </c>
      <c r="K59" s="2" t="s">
        <v>12</v>
      </c>
      <c r="L59" s="2" t="s">
        <v>9</v>
      </c>
      <c r="O59" s="2" t="s">
        <v>9</v>
      </c>
      <c r="P59" s="2" t="s">
        <v>10</v>
      </c>
      <c r="Q59" s="2" t="s">
        <v>11</v>
      </c>
      <c r="R59" s="2" t="s">
        <v>12</v>
      </c>
      <c r="S59" s="2" t="s">
        <v>9</v>
      </c>
    </row>
    <row r="60" spans="1:19" x14ac:dyDescent="0.25">
      <c r="A60" s="2" t="s">
        <v>13</v>
      </c>
      <c r="B60" s="2" t="s">
        <v>14</v>
      </c>
      <c r="C60" s="2" t="s">
        <v>9</v>
      </c>
      <c r="D60" s="2" t="s">
        <v>9</v>
      </c>
      <c r="E60" s="2" t="s">
        <v>15</v>
      </c>
      <c r="H60" s="2" t="s">
        <v>13</v>
      </c>
      <c r="I60" s="2" t="s">
        <v>14</v>
      </c>
      <c r="J60" s="2" t="s">
        <v>9</v>
      </c>
      <c r="K60" s="2" t="s">
        <v>9</v>
      </c>
      <c r="L60" s="2" t="s">
        <v>15</v>
      </c>
      <c r="O60" s="2" t="s">
        <v>13</v>
      </c>
      <c r="P60" s="2" t="s">
        <v>14</v>
      </c>
      <c r="Q60" s="2" t="s">
        <v>9</v>
      </c>
      <c r="R60" s="2" t="s">
        <v>9</v>
      </c>
      <c r="S60" s="2" t="s">
        <v>15</v>
      </c>
    </row>
    <row r="61" spans="1:19" x14ac:dyDescent="0.25">
      <c r="A61" s="2" t="s">
        <v>9</v>
      </c>
      <c r="B61" s="2" t="s">
        <v>9</v>
      </c>
      <c r="C61" s="2" t="s">
        <v>82</v>
      </c>
      <c r="D61" s="2" t="s">
        <v>83</v>
      </c>
      <c r="E61" s="2" t="s">
        <v>18</v>
      </c>
      <c r="H61" s="2" t="s">
        <v>9</v>
      </c>
      <c r="I61" s="2" t="s">
        <v>9</v>
      </c>
      <c r="J61" s="2" t="s">
        <v>82</v>
      </c>
      <c r="K61" s="2" t="s">
        <v>84</v>
      </c>
      <c r="L61" s="2" t="s">
        <v>18</v>
      </c>
      <c r="O61" s="2" t="s">
        <v>9</v>
      </c>
      <c r="P61" s="2" t="s">
        <v>9</v>
      </c>
      <c r="Q61" s="2" t="s">
        <v>82</v>
      </c>
      <c r="R61" s="2" t="s">
        <v>85</v>
      </c>
      <c r="S61" s="2" t="s">
        <v>18</v>
      </c>
    </row>
    <row r="62" spans="1:19" x14ac:dyDescent="0.25">
      <c r="A62" s="2" t="s">
        <v>9</v>
      </c>
      <c r="B62" s="2" t="s">
        <v>9</v>
      </c>
      <c r="C62" s="2" t="s">
        <v>82</v>
      </c>
      <c r="D62" s="2" t="s">
        <v>86</v>
      </c>
      <c r="E62" s="2" t="s">
        <v>22</v>
      </c>
      <c r="H62" s="2" t="s">
        <v>9</v>
      </c>
      <c r="I62" s="2" t="s">
        <v>9</v>
      </c>
      <c r="J62" s="2" t="s">
        <v>82</v>
      </c>
      <c r="K62" s="2" t="s">
        <v>87</v>
      </c>
      <c r="L62" s="2" t="s">
        <v>22</v>
      </c>
      <c r="O62" s="2" t="s">
        <v>9</v>
      </c>
      <c r="P62" s="2" t="s">
        <v>9</v>
      </c>
      <c r="Q62" s="2" t="s">
        <v>82</v>
      </c>
      <c r="R62" s="2" t="s">
        <v>88</v>
      </c>
      <c r="S62" s="2" t="s">
        <v>22</v>
      </c>
    </row>
    <row r="63" spans="1:19" x14ac:dyDescent="0.25">
      <c r="A63" s="2" t="s">
        <v>9</v>
      </c>
      <c r="B63" s="2" t="s">
        <v>9</v>
      </c>
      <c r="C63" s="2" t="s">
        <v>25</v>
      </c>
      <c r="D63" s="2" t="s">
        <v>89</v>
      </c>
      <c r="E63" s="2" t="s">
        <v>27</v>
      </c>
      <c r="H63" s="2" t="s">
        <v>9</v>
      </c>
      <c r="I63" s="2" t="s">
        <v>9</v>
      </c>
      <c r="J63" s="2" t="s">
        <v>25</v>
      </c>
      <c r="K63" s="2" t="s">
        <v>89</v>
      </c>
      <c r="L63" s="2" t="s">
        <v>27</v>
      </c>
      <c r="O63" s="2" t="s">
        <v>9</v>
      </c>
      <c r="P63" s="2" t="s">
        <v>9</v>
      </c>
      <c r="Q63" s="2" t="s">
        <v>25</v>
      </c>
      <c r="R63" s="2" t="s">
        <v>90</v>
      </c>
      <c r="S63" s="2" t="s">
        <v>27</v>
      </c>
    </row>
    <row r="64" spans="1:19" x14ac:dyDescent="0.25">
      <c r="A64" s="2" t="s">
        <v>29</v>
      </c>
      <c r="B64" s="2" t="s">
        <v>14</v>
      </c>
      <c r="C64" s="2" t="s">
        <v>9</v>
      </c>
      <c r="D64" s="2" t="s">
        <v>9</v>
      </c>
      <c r="E64" s="2" t="s">
        <v>30</v>
      </c>
      <c r="H64" s="2" t="s">
        <v>29</v>
      </c>
      <c r="I64" s="2" t="s">
        <v>31</v>
      </c>
      <c r="J64" s="2" t="s">
        <v>9</v>
      </c>
      <c r="K64" s="2" t="s">
        <v>9</v>
      </c>
      <c r="L64" s="2" t="s">
        <v>32</v>
      </c>
      <c r="O64" s="2" t="s">
        <v>29</v>
      </c>
      <c r="P64" s="2" t="s">
        <v>31</v>
      </c>
      <c r="Q64" s="2" t="s">
        <v>9</v>
      </c>
      <c r="R64" s="2" t="s">
        <v>9</v>
      </c>
      <c r="S64" s="2" t="s">
        <v>32</v>
      </c>
    </row>
    <row r="65" spans="1:19" x14ac:dyDescent="0.25">
      <c r="A65" s="2" t="s">
        <v>33</v>
      </c>
      <c r="B65" s="2" t="s">
        <v>14</v>
      </c>
      <c r="C65" s="2" t="s">
        <v>9</v>
      </c>
      <c r="D65" s="2" t="s">
        <v>9</v>
      </c>
      <c r="E65" s="2" t="s">
        <v>34</v>
      </c>
      <c r="H65" s="2" t="s">
        <v>33</v>
      </c>
      <c r="I65" s="2" t="s">
        <v>14</v>
      </c>
      <c r="J65" s="2" t="s">
        <v>9</v>
      </c>
      <c r="K65" s="2" t="s">
        <v>9</v>
      </c>
      <c r="L65" s="2" t="s">
        <v>34</v>
      </c>
      <c r="O65" s="2" t="s">
        <v>33</v>
      </c>
      <c r="P65" s="2" t="s">
        <v>14</v>
      </c>
      <c r="Q65" s="2" t="s">
        <v>9</v>
      </c>
      <c r="R65" s="2" t="s">
        <v>9</v>
      </c>
      <c r="S65" s="2" t="s">
        <v>34</v>
      </c>
    </row>
    <row r="66" spans="1:19" x14ac:dyDescent="0.25">
      <c r="A66" s="2" t="s">
        <v>13</v>
      </c>
      <c r="B66" s="2" t="s">
        <v>14</v>
      </c>
      <c r="C66" s="2" t="s">
        <v>9</v>
      </c>
      <c r="D66" s="2" t="s">
        <v>9</v>
      </c>
      <c r="E66" s="2" t="s">
        <v>77</v>
      </c>
      <c r="H66" s="2" t="s">
        <v>13</v>
      </c>
      <c r="I66" s="2" t="s">
        <v>14</v>
      </c>
      <c r="J66" s="2" t="s">
        <v>9</v>
      </c>
      <c r="K66" s="2" t="s">
        <v>9</v>
      </c>
      <c r="L66" s="2" t="s">
        <v>35</v>
      </c>
      <c r="O66" s="2" t="s">
        <v>29</v>
      </c>
      <c r="P66" s="2" t="s">
        <v>14</v>
      </c>
      <c r="Q66" s="2" t="s">
        <v>9</v>
      </c>
      <c r="R66" s="2" t="s">
        <v>9</v>
      </c>
      <c r="S66" s="2" t="s">
        <v>35</v>
      </c>
    </row>
    <row r="67" spans="1:19" x14ac:dyDescent="0.25">
      <c r="A67" s="2" t="s">
        <v>9</v>
      </c>
      <c r="B67" s="2" t="s">
        <v>9</v>
      </c>
      <c r="C67" s="2" t="s">
        <v>82</v>
      </c>
      <c r="D67" s="2" t="s">
        <v>91</v>
      </c>
      <c r="E67" s="2" t="s">
        <v>18</v>
      </c>
      <c r="H67" s="2" t="s">
        <v>9</v>
      </c>
      <c r="I67" s="2" t="s">
        <v>9</v>
      </c>
      <c r="J67" s="2" t="s">
        <v>82</v>
      </c>
      <c r="K67" s="2" t="s">
        <v>92</v>
      </c>
      <c r="L67" s="2" t="s">
        <v>18</v>
      </c>
      <c r="O67" s="2" t="s">
        <v>9</v>
      </c>
      <c r="P67" s="2" t="s">
        <v>9</v>
      </c>
      <c r="Q67" s="2" t="s">
        <v>82</v>
      </c>
      <c r="R67" s="2" t="s">
        <v>93</v>
      </c>
      <c r="S67" s="2" t="s">
        <v>18</v>
      </c>
    </row>
    <row r="68" spans="1:19" ht="15.75" thickBot="1" x14ac:dyDescent="0.3">
      <c r="A68" s="2" t="s">
        <v>9</v>
      </c>
      <c r="B68" s="2" t="s">
        <v>9</v>
      </c>
      <c r="C68" s="2" t="s">
        <v>9</v>
      </c>
      <c r="D68" s="2" t="s">
        <v>9</v>
      </c>
      <c r="E68" s="2" t="s">
        <v>9</v>
      </c>
    </row>
    <row r="69" spans="1:19" ht="16.5" thickTop="1" thickBot="1" x14ac:dyDescent="0.3">
      <c r="A69" s="7" t="s">
        <v>94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</row>
    <row r="70" spans="1:19" ht="15.75" thickTop="1" x14ac:dyDescent="0.25">
      <c r="A70" s="2" t="s">
        <v>9</v>
      </c>
      <c r="B70" s="2" t="s">
        <v>9</v>
      </c>
      <c r="C70" s="2" t="s">
        <v>9</v>
      </c>
      <c r="D70" s="2" t="s">
        <v>9</v>
      </c>
      <c r="E70" s="2" t="s">
        <v>9</v>
      </c>
    </row>
    <row r="71" spans="1:19" x14ac:dyDescent="0.25">
      <c r="A71" s="2" t="s">
        <v>4</v>
      </c>
      <c r="B71" s="2" t="s">
        <v>5</v>
      </c>
      <c r="C71" s="2" t="s">
        <v>6</v>
      </c>
      <c r="D71" s="2" t="s">
        <v>7</v>
      </c>
      <c r="E71" s="2" t="s">
        <v>8</v>
      </c>
      <c r="H71" s="2" t="s">
        <v>4</v>
      </c>
      <c r="I71" s="2" t="s">
        <v>5</v>
      </c>
      <c r="J71" s="2" t="s">
        <v>6</v>
      </c>
      <c r="K71" s="2" t="s">
        <v>7</v>
      </c>
      <c r="L71" s="2" t="s">
        <v>8</v>
      </c>
      <c r="O71" s="2" t="s">
        <v>4</v>
      </c>
      <c r="P71" s="2" t="s">
        <v>5</v>
      </c>
      <c r="Q71" s="2" t="s">
        <v>6</v>
      </c>
      <c r="R71" s="2" t="s">
        <v>7</v>
      </c>
      <c r="S71" s="2" t="s">
        <v>8</v>
      </c>
    </row>
    <row r="72" spans="1:19" x14ac:dyDescent="0.25">
      <c r="A72" s="2" t="s">
        <v>9</v>
      </c>
      <c r="B72" s="2" t="s">
        <v>10</v>
      </c>
      <c r="C72" s="2" t="s">
        <v>11</v>
      </c>
      <c r="D72" s="2" t="s">
        <v>12</v>
      </c>
      <c r="E72" s="2" t="s">
        <v>9</v>
      </c>
      <c r="H72" s="2" t="s">
        <v>9</v>
      </c>
      <c r="I72" s="2" t="s">
        <v>40</v>
      </c>
      <c r="J72" s="2" t="s">
        <v>11</v>
      </c>
      <c r="K72" s="2" t="s">
        <v>12</v>
      </c>
      <c r="L72" s="2" t="s">
        <v>9</v>
      </c>
      <c r="O72" s="2" t="s">
        <v>9</v>
      </c>
      <c r="P72" s="2" t="s">
        <v>40</v>
      </c>
      <c r="Q72" s="2" t="s">
        <v>11</v>
      </c>
      <c r="R72" s="2" t="s">
        <v>12</v>
      </c>
      <c r="S72" s="2" t="s">
        <v>9</v>
      </c>
    </row>
    <row r="73" spans="1:19" x14ac:dyDescent="0.25">
      <c r="A73" s="2" t="s">
        <v>13</v>
      </c>
      <c r="B73" s="2" t="s">
        <v>14</v>
      </c>
      <c r="C73" s="2" t="s">
        <v>9</v>
      </c>
      <c r="D73" s="2" t="s">
        <v>9</v>
      </c>
      <c r="E73" s="2" t="s">
        <v>15</v>
      </c>
      <c r="H73" s="2" t="s">
        <v>13</v>
      </c>
      <c r="I73" s="2" t="s">
        <v>41</v>
      </c>
      <c r="J73" s="2" t="s">
        <v>9</v>
      </c>
      <c r="K73" s="2" t="s">
        <v>9</v>
      </c>
      <c r="L73" s="2" t="s">
        <v>15</v>
      </c>
      <c r="O73" s="2" t="s">
        <v>13</v>
      </c>
      <c r="P73" s="2" t="s">
        <v>41</v>
      </c>
      <c r="Q73" s="2" t="s">
        <v>9</v>
      </c>
      <c r="R73" s="2" t="s">
        <v>9</v>
      </c>
      <c r="S73" s="2" t="s">
        <v>15</v>
      </c>
    </row>
    <row r="74" spans="1:19" x14ac:dyDescent="0.25">
      <c r="A74" s="2" t="s">
        <v>9</v>
      </c>
      <c r="B74" s="2" t="s">
        <v>9</v>
      </c>
      <c r="C74" s="2" t="s">
        <v>82</v>
      </c>
      <c r="D74" s="2" t="s">
        <v>95</v>
      </c>
      <c r="E74" s="2" t="s">
        <v>18</v>
      </c>
      <c r="H74" s="2" t="s">
        <v>9</v>
      </c>
      <c r="I74" s="2" t="s">
        <v>9</v>
      </c>
      <c r="J74" s="2" t="s">
        <v>82</v>
      </c>
      <c r="K74" s="2" t="s">
        <v>96</v>
      </c>
      <c r="L74" s="2" t="s">
        <v>18</v>
      </c>
      <c r="O74" s="2" t="s">
        <v>9</v>
      </c>
      <c r="P74" s="2" t="s">
        <v>9</v>
      </c>
      <c r="Q74" s="2" t="s">
        <v>82</v>
      </c>
      <c r="R74" s="2" t="s">
        <v>97</v>
      </c>
      <c r="S74" s="2" t="s">
        <v>18</v>
      </c>
    </row>
    <row r="75" spans="1:19" x14ac:dyDescent="0.25">
      <c r="A75" s="2" t="s">
        <v>9</v>
      </c>
      <c r="B75" s="2" t="s">
        <v>9</v>
      </c>
      <c r="C75" s="2" t="s">
        <v>82</v>
      </c>
      <c r="D75" s="2" t="s">
        <v>98</v>
      </c>
      <c r="E75" s="2" t="s">
        <v>22</v>
      </c>
      <c r="H75" s="2" t="s">
        <v>9</v>
      </c>
      <c r="I75" s="2" t="s">
        <v>9</v>
      </c>
      <c r="J75" s="2" t="s">
        <v>82</v>
      </c>
      <c r="K75" s="2" t="s">
        <v>99</v>
      </c>
      <c r="L75" s="2" t="s">
        <v>22</v>
      </c>
      <c r="O75" s="2" t="s">
        <v>9</v>
      </c>
      <c r="P75" s="2" t="s">
        <v>9</v>
      </c>
      <c r="Q75" s="2" t="s">
        <v>82</v>
      </c>
      <c r="R75" s="2" t="s">
        <v>100</v>
      </c>
      <c r="S75" s="2" t="s">
        <v>22</v>
      </c>
    </row>
    <row r="76" spans="1:19" x14ac:dyDescent="0.25">
      <c r="A76" s="2" t="s">
        <v>9</v>
      </c>
      <c r="B76" s="2" t="s">
        <v>9</v>
      </c>
      <c r="C76" s="2" t="s">
        <v>48</v>
      </c>
      <c r="D76" s="2" t="s">
        <v>101</v>
      </c>
      <c r="E76" s="2" t="s">
        <v>27</v>
      </c>
      <c r="H76" s="2" t="s">
        <v>9</v>
      </c>
      <c r="I76" s="2" t="s">
        <v>9</v>
      </c>
      <c r="J76" s="2" t="s">
        <v>48</v>
      </c>
      <c r="K76" s="2" t="s">
        <v>101</v>
      </c>
      <c r="L76" s="2" t="s">
        <v>27</v>
      </c>
      <c r="O76" s="2" t="s">
        <v>9</v>
      </c>
      <c r="P76" s="2" t="s">
        <v>9</v>
      </c>
      <c r="Q76" s="2" t="s">
        <v>48</v>
      </c>
      <c r="R76" s="2" t="s">
        <v>49</v>
      </c>
      <c r="S76" s="2" t="s">
        <v>27</v>
      </c>
    </row>
    <row r="77" spans="1:19" x14ac:dyDescent="0.25">
      <c r="A77" s="2" t="s">
        <v>29</v>
      </c>
      <c r="B77" s="2" t="s">
        <v>14</v>
      </c>
      <c r="C77" s="2" t="s">
        <v>9</v>
      </c>
      <c r="D77" s="2" t="s">
        <v>9</v>
      </c>
      <c r="E77" s="2" t="s">
        <v>30</v>
      </c>
      <c r="H77" s="2" t="s">
        <v>29</v>
      </c>
      <c r="I77" s="2" t="s">
        <v>52</v>
      </c>
      <c r="J77" s="2" t="s">
        <v>9</v>
      </c>
      <c r="K77" s="2" t="s">
        <v>9</v>
      </c>
      <c r="L77" s="2" t="s">
        <v>32</v>
      </c>
      <c r="O77" s="2" t="s">
        <v>29</v>
      </c>
      <c r="P77" s="2" t="s">
        <v>52</v>
      </c>
      <c r="Q77" s="2" t="s">
        <v>9</v>
      </c>
      <c r="R77" s="2" t="s">
        <v>9</v>
      </c>
      <c r="S77" s="2" t="s">
        <v>32</v>
      </c>
    </row>
    <row r="78" spans="1:19" x14ac:dyDescent="0.25">
      <c r="A78" s="2" t="s">
        <v>33</v>
      </c>
      <c r="B78" s="2" t="s">
        <v>14</v>
      </c>
      <c r="C78" s="2" t="s">
        <v>9</v>
      </c>
      <c r="D78" s="2" t="s">
        <v>9</v>
      </c>
      <c r="E78" s="2" t="s">
        <v>34</v>
      </c>
      <c r="H78" s="2" t="s">
        <v>33</v>
      </c>
      <c r="I78" s="2" t="s">
        <v>41</v>
      </c>
      <c r="J78" s="2" t="s">
        <v>9</v>
      </c>
      <c r="K78" s="2" t="s">
        <v>9</v>
      </c>
      <c r="L78" s="2" t="s">
        <v>34</v>
      </c>
      <c r="O78" s="2" t="s">
        <v>33</v>
      </c>
      <c r="P78" s="2" t="s">
        <v>41</v>
      </c>
      <c r="Q78" s="2" t="s">
        <v>9</v>
      </c>
      <c r="R78" s="2" t="s">
        <v>9</v>
      </c>
      <c r="S78" s="2" t="s">
        <v>34</v>
      </c>
    </row>
    <row r="79" spans="1:19" x14ac:dyDescent="0.25">
      <c r="A79" s="2" t="s">
        <v>13</v>
      </c>
      <c r="B79" s="2" t="s">
        <v>14</v>
      </c>
      <c r="C79" s="2" t="s">
        <v>9</v>
      </c>
      <c r="D79" s="2" t="s">
        <v>9</v>
      </c>
      <c r="E79" s="2" t="s">
        <v>102</v>
      </c>
      <c r="H79" s="2" t="s">
        <v>13</v>
      </c>
      <c r="I79" s="2" t="s">
        <v>41</v>
      </c>
      <c r="J79" s="2" t="s">
        <v>9</v>
      </c>
      <c r="K79" s="2" t="s">
        <v>9</v>
      </c>
      <c r="L79" s="2" t="s">
        <v>35</v>
      </c>
      <c r="O79" s="2" t="s">
        <v>29</v>
      </c>
      <c r="P79" s="2" t="s">
        <v>41</v>
      </c>
      <c r="Q79" s="2" t="s">
        <v>9</v>
      </c>
      <c r="R79" s="2" t="s">
        <v>9</v>
      </c>
      <c r="S79" s="2" t="s">
        <v>35</v>
      </c>
    </row>
    <row r="80" spans="1:19" x14ac:dyDescent="0.25">
      <c r="A80" s="2" t="s">
        <v>9</v>
      </c>
      <c r="B80" s="2" t="s">
        <v>9</v>
      </c>
      <c r="C80" s="2" t="s">
        <v>82</v>
      </c>
      <c r="D80" s="2" t="s">
        <v>103</v>
      </c>
      <c r="E80" s="2" t="s">
        <v>18</v>
      </c>
      <c r="H80" s="2" t="s">
        <v>9</v>
      </c>
      <c r="I80" s="2" t="s">
        <v>9</v>
      </c>
      <c r="J80" s="2" t="s">
        <v>82</v>
      </c>
      <c r="K80" s="2" t="s">
        <v>104</v>
      </c>
      <c r="L80" s="2" t="s">
        <v>18</v>
      </c>
      <c r="O80" s="2" t="s">
        <v>9</v>
      </c>
      <c r="P80" s="2" t="s">
        <v>9</v>
      </c>
      <c r="Q80" s="2" t="s">
        <v>82</v>
      </c>
      <c r="R80" s="2" t="s">
        <v>105</v>
      </c>
      <c r="S80" s="2" t="s">
        <v>18</v>
      </c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</sheetData>
  <mergeCells count="6">
    <mergeCell ref="A56:S56"/>
    <mergeCell ref="A69:S69"/>
    <mergeCell ref="A4:S4"/>
    <mergeCell ref="A17:S17"/>
    <mergeCell ref="A30:S30"/>
    <mergeCell ref="A43:S43"/>
  </mergeCells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A59B-C461-4C79-8DDE-98C9B38545FE}">
  <dimension ref="A1"/>
  <sheetViews>
    <sheetView zoomScale="130" zoomScaleNormal="13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B978-32BC-4F40-97FB-361CC42ED618}">
  <dimension ref="A1:AA301"/>
  <sheetViews>
    <sheetView zoomScale="85" zoomScaleNormal="85" workbookViewId="0">
      <selection activeCell="G7" sqref="G7"/>
    </sheetView>
  </sheetViews>
  <sheetFormatPr defaultRowHeight="15" x14ac:dyDescent="0.25"/>
  <cols>
    <col min="1" max="6" width="10.7109375" customWidth="1"/>
    <col min="24" max="27" width="10.710937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27" x14ac:dyDescent="0.25">
      <c r="A2">
        <v>32</v>
      </c>
      <c r="B2">
        <v>31250</v>
      </c>
      <c r="C2">
        <v>5.3399999999999997E-4</v>
      </c>
      <c r="D2">
        <v>3.6319999999999998E-3</v>
      </c>
      <c r="X2" s="5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</v>
      </c>
      <c r="C3">
        <v>4.6999999999999999E-4</v>
      </c>
      <c r="D3">
        <v>3.5590000000000001E-3</v>
      </c>
      <c r="X3" s="2">
        <f>A51</f>
        <v>32</v>
      </c>
      <c r="Y3" s="2">
        <f>B51</f>
        <v>31250</v>
      </c>
      <c r="Z3" s="2">
        <f>E51</f>
        <v>3.63416E-3</v>
      </c>
      <c r="AA3" s="2">
        <f>(((6000128+141+9000128)/Z3)*0.000001)</f>
        <v>4127.6105069672221</v>
      </c>
    </row>
    <row r="4" spans="1:27" x14ac:dyDescent="0.25">
      <c r="A4">
        <v>32</v>
      </c>
      <c r="B4">
        <v>31250</v>
      </c>
      <c r="C4">
        <v>4.2299999999999998E-4</v>
      </c>
      <c r="D4">
        <v>3.4759999999999999E-3</v>
      </c>
      <c r="X4" s="2">
        <f>A101</f>
        <v>64</v>
      </c>
      <c r="Y4" s="2">
        <f>B101</f>
        <v>15625</v>
      </c>
      <c r="Z4" s="2">
        <f>E101</f>
        <v>3.6360399999999988E-3</v>
      </c>
      <c r="AA4" s="2">
        <f t="shared" ref="AA4:AA8" si="0">(((6000128+141+9000128)/Z4)*0.000001)</f>
        <v>4125.4763423944742</v>
      </c>
    </row>
    <row r="5" spans="1:27" x14ac:dyDescent="0.25">
      <c r="A5">
        <v>32</v>
      </c>
      <c r="B5">
        <v>31250</v>
      </c>
      <c r="C5">
        <v>4.4000000000000002E-4</v>
      </c>
      <c r="D5">
        <v>3.5569999999999998E-3</v>
      </c>
      <c r="X5" s="2">
        <f>A151</f>
        <v>128</v>
      </c>
      <c r="Y5" s="2">
        <f>B151</f>
        <v>7813</v>
      </c>
      <c r="Z5" s="2">
        <f>E151</f>
        <v>3.6277199999999996E-3</v>
      </c>
      <c r="AA5" s="2">
        <f t="shared" si="0"/>
        <v>4134.9379224416443</v>
      </c>
    </row>
    <row r="6" spans="1:27" x14ac:dyDescent="0.25">
      <c r="A6">
        <v>32</v>
      </c>
      <c r="B6">
        <v>31250</v>
      </c>
      <c r="C6">
        <v>4.6700000000000002E-4</v>
      </c>
      <c r="D6">
        <v>3.552E-3</v>
      </c>
      <c r="X6" s="2">
        <f>A201</f>
        <v>256</v>
      </c>
      <c r="Y6" s="2">
        <f>B201</f>
        <v>3907</v>
      </c>
      <c r="Z6" s="2">
        <f>E201</f>
        <v>3.6086800000000004E-3</v>
      </c>
      <c r="AA6" s="2">
        <f t="shared" si="0"/>
        <v>4156.7545473691207</v>
      </c>
    </row>
    <row r="7" spans="1:27" x14ac:dyDescent="0.25">
      <c r="A7">
        <v>32</v>
      </c>
      <c r="B7">
        <v>31250</v>
      </c>
      <c r="C7">
        <v>3.9199999999999999E-4</v>
      </c>
      <c r="D7">
        <v>3.6549999999999998E-3</v>
      </c>
      <c r="X7" s="2">
        <f>A251</f>
        <v>512</v>
      </c>
      <c r="Y7" s="2">
        <f>B251</f>
        <v>1954</v>
      </c>
      <c r="Z7" s="2">
        <f>E251</f>
        <v>3.6168000000000012E-3</v>
      </c>
      <c r="AA7" s="2">
        <f t="shared" si="0"/>
        <v>4147.4223070117214</v>
      </c>
    </row>
    <row r="8" spans="1:27" x14ac:dyDescent="0.25">
      <c r="A8">
        <v>32</v>
      </c>
      <c r="B8">
        <v>31250</v>
      </c>
      <c r="C8">
        <v>4.0900000000000002E-4</v>
      </c>
      <c r="D8">
        <v>3.5530000000000002E-3</v>
      </c>
      <c r="X8" s="2">
        <f>A301</f>
        <v>1024</v>
      </c>
      <c r="Y8" s="2">
        <f>B301</f>
        <v>977</v>
      </c>
      <c r="Z8" s="2">
        <f>E301</f>
        <v>3.5998399999999987E-3</v>
      </c>
      <c r="AA8" s="2">
        <f t="shared" si="0"/>
        <v>4166.9621427619013</v>
      </c>
    </row>
    <row r="9" spans="1:27" x14ac:dyDescent="0.25">
      <c r="A9">
        <v>32</v>
      </c>
      <c r="B9">
        <v>31250</v>
      </c>
      <c r="C9">
        <v>3.9599999999999998E-4</v>
      </c>
      <c r="D9">
        <v>3.676E-3</v>
      </c>
    </row>
    <row r="10" spans="1:27" x14ac:dyDescent="0.25">
      <c r="A10">
        <v>32</v>
      </c>
      <c r="B10">
        <v>31250</v>
      </c>
      <c r="C10">
        <v>4.5600000000000003E-4</v>
      </c>
      <c r="D10">
        <v>3.5460000000000001E-3</v>
      </c>
    </row>
    <row r="11" spans="1:27" x14ac:dyDescent="0.25">
      <c r="A11">
        <v>32</v>
      </c>
      <c r="B11">
        <v>31250</v>
      </c>
      <c r="C11">
        <v>4.2200000000000001E-4</v>
      </c>
      <c r="D11">
        <v>3.7190000000000001E-3</v>
      </c>
    </row>
    <row r="12" spans="1:27" x14ac:dyDescent="0.25">
      <c r="A12">
        <v>32</v>
      </c>
      <c r="B12">
        <v>31250</v>
      </c>
      <c r="C12">
        <v>4.4799999999999999E-4</v>
      </c>
      <c r="D12">
        <v>3.5309999999999999E-3</v>
      </c>
    </row>
    <row r="13" spans="1:27" x14ac:dyDescent="0.25">
      <c r="A13">
        <v>32</v>
      </c>
      <c r="B13">
        <v>31250</v>
      </c>
      <c r="C13">
        <v>4.5199999999999998E-4</v>
      </c>
      <c r="D13">
        <v>3.4870000000000001E-3</v>
      </c>
    </row>
    <row r="14" spans="1:27" x14ac:dyDescent="0.25">
      <c r="A14">
        <v>32</v>
      </c>
      <c r="B14">
        <v>31250</v>
      </c>
      <c r="C14">
        <v>4.0400000000000001E-4</v>
      </c>
      <c r="D14">
        <v>3.5869999999999999E-3</v>
      </c>
    </row>
    <row r="15" spans="1:27" x14ac:dyDescent="0.25">
      <c r="A15">
        <v>32</v>
      </c>
      <c r="B15">
        <v>31250</v>
      </c>
      <c r="C15">
        <v>4.2200000000000001E-4</v>
      </c>
      <c r="D15">
        <v>3.5760000000000002E-3</v>
      </c>
    </row>
    <row r="16" spans="1:27" x14ac:dyDescent="0.25">
      <c r="A16">
        <v>32</v>
      </c>
      <c r="B16">
        <v>31250</v>
      </c>
      <c r="C16">
        <v>3.9800000000000002E-4</v>
      </c>
      <c r="D16">
        <v>3.6570000000000001E-3</v>
      </c>
    </row>
    <row r="17" spans="1:26" x14ac:dyDescent="0.25">
      <c r="A17">
        <v>32</v>
      </c>
      <c r="B17">
        <v>31250</v>
      </c>
      <c r="C17">
        <v>4.0099999999999999E-4</v>
      </c>
      <c r="D17">
        <v>3.8119999999999999E-3</v>
      </c>
    </row>
    <row r="18" spans="1:26" x14ac:dyDescent="0.25">
      <c r="A18">
        <v>32</v>
      </c>
      <c r="B18">
        <v>31250</v>
      </c>
      <c r="C18">
        <v>4.0299999999999998E-4</v>
      </c>
      <c r="D18">
        <v>3.7230000000000002E-3</v>
      </c>
    </row>
    <row r="19" spans="1:26" x14ac:dyDescent="0.25">
      <c r="A19">
        <v>32</v>
      </c>
      <c r="B19">
        <v>31250</v>
      </c>
      <c r="C19">
        <v>4.84E-4</v>
      </c>
      <c r="D19">
        <v>3.6099999999999999E-3</v>
      </c>
    </row>
    <row r="20" spans="1:26" x14ac:dyDescent="0.25">
      <c r="A20">
        <v>32</v>
      </c>
      <c r="B20">
        <v>31250</v>
      </c>
      <c r="C20">
        <v>4.1199999999999999E-4</v>
      </c>
      <c r="D20">
        <v>3.6099999999999999E-3</v>
      </c>
    </row>
    <row r="21" spans="1:26" x14ac:dyDescent="0.25">
      <c r="A21">
        <v>32</v>
      </c>
      <c r="B21">
        <v>31250</v>
      </c>
      <c r="C21">
        <v>4.46E-4</v>
      </c>
      <c r="D21">
        <v>3.4719999999999998E-3</v>
      </c>
    </row>
    <row r="22" spans="1:26" x14ac:dyDescent="0.25">
      <c r="A22">
        <v>32</v>
      </c>
      <c r="B22">
        <v>31250</v>
      </c>
      <c r="C22">
        <v>4.4900000000000002E-4</v>
      </c>
      <c r="D22">
        <v>4.0509999999999999E-3</v>
      </c>
    </row>
    <row r="23" spans="1:26" x14ac:dyDescent="0.25">
      <c r="A23">
        <v>32</v>
      </c>
      <c r="B23">
        <v>31250</v>
      </c>
      <c r="C23">
        <v>4.1800000000000002E-4</v>
      </c>
      <c r="D23">
        <v>3.5969999999999999E-3</v>
      </c>
    </row>
    <row r="24" spans="1:26" x14ac:dyDescent="0.25">
      <c r="A24">
        <v>32</v>
      </c>
      <c r="B24">
        <v>31250</v>
      </c>
      <c r="C24">
        <v>4.84E-4</v>
      </c>
      <c r="D24">
        <v>3.5590000000000001E-3</v>
      </c>
    </row>
    <row r="25" spans="1:26" x14ac:dyDescent="0.25">
      <c r="A25">
        <v>32</v>
      </c>
      <c r="B25">
        <v>31250</v>
      </c>
      <c r="C25">
        <v>4.5899999999999999E-4</v>
      </c>
      <c r="D25">
        <v>3.8149999999999998E-3</v>
      </c>
    </row>
    <row r="26" spans="1:26" x14ac:dyDescent="0.25">
      <c r="A26">
        <v>32</v>
      </c>
      <c r="B26">
        <v>31250</v>
      </c>
      <c r="C26">
        <v>3.9399999999999998E-4</v>
      </c>
      <c r="D26">
        <v>4.0249999999999999E-3</v>
      </c>
      <c r="X26" s="3" t="s">
        <v>106</v>
      </c>
      <c r="Y26" s="1" t="s">
        <v>112</v>
      </c>
      <c r="Z26" s="4" t="s">
        <v>115</v>
      </c>
    </row>
    <row r="27" spans="1:26" x14ac:dyDescent="0.25">
      <c r="A27">
        <v>32</v>
      </c>
      <c r="B27">
        <v>31250</v>
      </c>
      <c r="C27">
        <v>4.4900000000000002E-4</v>
      </c>
      <c r="D27">
        <v>3.8289999999999999E-3</v>
      </c>
      <c r="X27" s="2">
        <f>A51</f>
        <v>32</v>
      </c>
      <c r="Y27" s="2">
        <f>B51</f>
        <v>31250</v>
      </c>
      <c r="Z27" s="2">
        <f>F51</f>
        <v>4.4039999999999997E-4</v>
      </c>
    </row>
    <row r="28" spans="1:26" x14ac:dyDescent="0.25">
      <c r="A28">
        <v>32</v>
      </c>
      <c r="B28">
        <v>31250</v>
      </c>
      <c r="C28">
        <v>4.2200000000000001E-4</v>
      </c>
      <c r="D28">
        <v>3.5479999999999999E-3</v>
      </c>
      <c r="X28" s="2">
        <f>A101</f>
        <v>64</v>
      </c>
      <c r="Y28" s="2">
        <f>B101</f>
        <v>15625</v>
      </c>
      <c r="Z28" s="2">
        <f>F101</f>
        <v>3.8489999999999998E-4</v>
      </c>
    </row>
    <row r="29" spans="1:26" x14ac:dyDescent="0.25">
      <c r="A29">
        <v>32</v>
      </c>
      <c r="B29">
        <v>31250</v>
      </c>
      <c r="C29">
        <v>4.1199999999999999E-4</v>
      </c>
      <c r="D29">
        <v>3.516E-3</v>
      </c>
      <c r="X29" s="2">
        <f>A151</f>
        <v>128</v>
      </c>
      <c r="Y29" s="2">
        <f>B151</f>
        <v>7813</v>
      </c>
      <c r="Z29" s="2">
        <f>F151</f>
        <v>3.6114000000000003E-4</v>
      </c>
    </row>
    <row r="30" spans="1:26" x14ac:dyDescent="0.25">
      <c r="A30">
        <v>32</v>
      </c>
      <c r="B30">
        <v>31250</v>
      </c>
      <c r="C30">
        <v>3.9199999999999999E-4</v>
      </c>
      <c r="D30">
        <v>3.7100000000000002E-3</v>
      </c>
      <c r="X30" s="2">
        <f>A201</f>
        <v>256</v>
      </c>
      <c r="Y30" s="2">
        <f>B201</f>
        <v>3907</v>
      </c>
      <c r="Z30" s="2">
        <f>F201</f>
        <v>3.7201999999999992E-4</v>
      </c>
    </row>
    <row r="31" spans="1:26" x14ac:dyDescent="0.25">
      <c r="A31">
        <v>32</v>
      </c>
      <c r="B31">
        <v>31250</v>
      </c>
      <c r="C31">
        <v>3.8999999999999999E-4</v>
      </c>
      <c r="D31">
        <v>3.5669999999999999E-3</v>
      </c>
      <c r="X31" s="2">
        <f>A251</f>
        <v>512</v>
      </c>
      <c r="Y31" s="2">
        <f>B251</f>
        <v>1954</v>
      </c>
      <c r="Z31" s="2">
        <f>F251</f>
        <v>3.7630000000000004E-4</v>
      </c>
    </row>
    <row r="32" spans="1:26" x14ac:dyDescent="0.25">
      <c r="A32">
        <v>32</v>
      </c>
      <c r="B32">
        <v>31250</v>
      </c>
      <c r="C32">
        <v>4.2400000000000001E-4</v>
      </c>
      <c r="D32">
        <v>3.5409999999999999E-3</v>
      </c>
      <c r="X32" s="2">
        <f>A301</f>
        <v>1024</v>
      </c>
      <c r="Y32" s="2">
        <f>B301</f>
        <v>977</v>
      </c>
      <c r="Z32" s="2">
        <f>F301</f>
        <v>3.5260000000000006E-4</v>
      </c>
    </row>
    <row r="33" spans="1:26" x14ac:dyDescent="0.25">
      <c r="A33">
        <v>32</v>
      </c>
      <c r="B33">
        <v>31250</v>
      </c>
      <c r="C33">
        <v>4.2700000000000002E-4</v>
      </c>
      <c r="D33">
        <v>3.686E-3</v>
      </c>
    </row>
    <row r="34" spans="1:26" x14ac:dyDescent="0.25">
      <c r="A34">
        <v>32</v>
      </c>
      <c r="B34">
        <v>31250</v>
      </c>
      <c r="C34">
        <v>4.46E-4</v>
      </c>
      <c r="D34">
        <v>3.6489999999999999E-3</v>
      </c>
      <c r="Z34">
        <f>AVERAGE(Table9[elapsedInit])</f>
        <v>3.8122666666666667E-4</v>
      </c>
    </row>
    <row r="35" spans="1:26" x14ac:dyDescent="0.25">
      <c r="A35">
        <v>32</v>
      </c>
      <c r="B35">
        <v>31250</v>
      </c>
      <c r="C35">
        <v>4.3399999999999998E-4</v>
      </c>
      <c r="D35">
        <v>3.5430000000000001E-3</v>
      </c>
    </row>
    <row r="36" spans="1:26" x14ac:dyDescent="0.25">
      <c r="A36">
        <v>32</v>
      </c>
      <c r="B36">
        <v>31250</v>
      </c>
      <c r="C36">
        <v>5.7700000000000004E-4</v>
      </c>
      <c r="D36">
        <v>3.663E-3</v>
      </c>
    </row>
    <row r="37" spans="1:26" x14ac:dyDescent="0.25">
      <c r="A37">
        <v>32</v>
      </c>
      <c r="B37">
        <v>31250</v>
      </c>
      <c r="C37">
        <v>4.9899999999999999E-4</v>
      </c>
      <c r="D37">
        <v>3.6120000000000002E-3</v>
      </c>
    </row>
    <row r="38" spans="1:26" x14ac:dyDescent="0.25">
      <c r="A38">
        <v>32</v>
      </c>
      <c r="B38">
        <v>31250</v>
      </c>
      <c r="C38">
        <v>4.35E-4</v>
      </c>
      <c r="D38">
        <v>3.63E-3</v>
      </c>
    </row>
    <row r="39" spans="1:26" x14ac:dyDescent="0.25">
      <c r="A39">
        <v>32</v>
      </c>
      <c r="B39">
        <v>31250</v>
      </c>
      <c r="C39">
        <v>4.08E-4</v>
      </c>
      <c r="D39">
        <v>3.8319999999999999E-3</v>
      </c>
    </row>
    <row r="40" spans="1:26" x14ac:dyDescent="0.25">
      <c r="A40">
        <v>32</v>
      </c>
      <c r="B40">
        <v>31250</v>
      </c>
      <c r="C40">
        <v>3.9399999999999998E-4</v>
      </c>
      <c r="D40">
        <v>3.764E-3</v>
      </c>
    </row>
    <row r="41" spans="1:26" x14ac:dyDescent="0.25">
      <c r="A41">
        <v>32</v>
      </c>
      <c r="B41">
        <v>31250</v>
      </c>
      <c r="C41">
        <v>4.2000000000000002E-4</v>
      </c>
      <c r="D41">
        <v>3.444E-3</v>
      </c>
    </row>
    <row r="42" spans="1:26" x14ac:dyDescent="0.25">
      <c r="A42">
        <v>32</v>
      </c>
      <c r="B42">
        <v>31250</v>
      </c>
      <c r="C42">
        <v>4.2700000000000002E-4</v>
      </c>
      <c r="D42">
        <v>3.63E-3</v>
      </c>
    </row>
    <row r="43" spans="1:26" x14ac:dyDescent="0.25">
      <c r="A43">
        <v>32</v>
      </c>
      <c r="B43">
        <v>31250</v>
      </c>
      <c r="C43">
        <v>4.95E-4</v>
      </c>
      <c r="D43">
        <v>3.509E-3</v>
      </c>
    </row>
    <row r="44" spans="1:26" x14ac:dyDescent="0.25">
      <c r="A44">
        <v>32</v>
      </c>
      <c r="B44">
        <v>31250</v>
      </c>
      <c r="C44">
        <v>4.6999999999999999E-4</v>
      </c>
      <c r="D44">
        <v>3.545E-3</v>
      </c>
    </row>
    <row r="45" spans="1:26" x14ac:dyDescent="0.25">
      <c r="A45">
        <v>32</v>
      </c>
      <c r="B45">
        <v>31250</v>
      </c>
      <c r="C45">
        <v>4.3600000000000003E-4</v>
      </c>
      <c r="D45">
        <v>3.4719999999999998E-3</v>
      </c>
    </row>
    <row r="46" spans="1:26" x14ac:dyDescent="0.25">
      <c r="A46">
        <v>32</v>
      </c>
      <c r="B46">
        <v>31250</v>
      </c>
      <c r="C46">
        <v>4.4099999999999999E-4</v>
      </c>
      <c r="D46">
        <v>3.545E-3</v>
      </c>
    </row>
    <row r="47" spans="1:26" x14ac:dyDescent="0.25">
      <c r="A47">
        <v>32</v>
      </c>
      <c r="B47">
        <v>31250</v>
      </c>
      <c r="C47">
        <v>5.4500000000000002E-4</v>
      </c>
      <c r="D47">
        <v>3.9740000000000001E-3</v>
      </c>
    </row>
    <row r="48" spans="1:26" x14ac:dyDescent="0.25">
      <c r="A48">
        <v>32</v>
      </c>
      <c r="B48">
        <v>31250</v>
      </c>
      <c r="C48">
        <v>4.4200000000000001E-4</v>
      </c>
      <c r="D48">
        <v>3.5349999999999999E-3</v>
      </c>
    </row>
    <row r="49" spans="1:6" x14ac:dyDescent="0.25">
      <c r="A49">
        <v>32</v>
      </c>
      <c r="B49">
        <v>31250</v>
      </c>
      <c r="C49">
        <v>4.0200000000000001E-4</v>
      </c>
      <c r="D49">
        <v>3.5209999999999998E-3</v>
      </c>
    </row>
    <row r="50" spans="1:6" x14ac:dyDescent="0.25">
      <c r="A50">
        <v>32</v>
      </c>
      <c r="B50">
        <v>31250</v>
      </c>
      <c r="C50">
        <v>4.64E-4</v>
      </c>
      <c r="D50">
        <v>3.7390000000000001E-3</v>
      </c>
    </row>
    <row r="51" spans="1:6" x14ac:dyDescent="0.25">
      <c r="A51">
        <v>32</v>
      </c>
      <c r="B51">
        <v>31250</v>
      </c>
      <c r="C51">
        <v>4.86E-4</v>
      </c>
      <c r="D51">
        <v>3.6670000000000001E-3</v>
      </c>
      <c r="E51">
        <f>AVERAGE(D2:D51)</f>
        <v>3.63416E-3</v>
      </c>
      <c r="F51">
        <f>AVERAGE(C2:C51)</f>
        <v>4.4039999999999997E-4</v>
      </c>
    </row>
    <row r="52" spans="1:6" x14ac:dyDescent="0.25">
      <c r="A52">
        <v>64</v>
      </c>
      <c r="B52">
        <v>15625</v>
      </c>
      <c r="C52">
        <v>3.9300000000000001E-4</v>
      </c>
      <c r="D52">
        <v>3.5409999999999999E-3</v>
      </c>
    </row>
    <row r="53" spans="1:6" x14ac:dyDescent="0.25">
      <c r="A53">
        <v>64</v>
      </c>
      <c r="B53">
        <v>15625</v>
      </c>
      <c r="C53">
        <v>3.59E-4</v>
      </c>
      <c r="D53">
        <v>3.5230000000000001E-3</v>
      </c>
    </row>
    <row r="54" spans="1:6" x14ac:dyDescent="0.25">
      <c r="A54">
        <v>64</v>
      </c>
      <c r="B54">
        <v>15625</v>
      </c>
      <c r="C54">
        <v>3.6299999999999999E-4</v>
      </c>
      <c r="D54">
        <v>3.5479999999999999E-3</v>
      </c>
    </row>
    <row r="55" spans="1:6" x14ac:dyDescent="0.25">
      <c r="A55">
        <v>64</v>
      </c>
      <c r="B55">
        <v>15625</v>
      </c>
      <c r="C55">
        <v>4.9899999999999999E-4</v>
      </c>
      <c r="D55">
        <v>3.6960000000000001E-3</v>
      </c>
    </row>
    <row r="56" spans="1:6" x14ac:dyDescent="0.25">
      <c r="A56">
        <v>64</v>
      </c>
      <c r="B56">
        <v>15625</v>
      </c>
      <c r="C56">
        <v>3.3500000000000001E-4</v>
      </c>
      <c r="D56">
        <v>3.552E-3</v>
      </c>
    </row>
    <row r="57" spans="1:6" x14ac:dyDescent="0.25">
      <c r="A57">
        <v>64</v>
      </c>
      <c r="B57">
        <v>15625</v>
      </c>
      <c r="C57">
        <v>3.6499999999999998E-4</v>
      </c>
      <c r="D57">
        <v>3.607E-3</v>
      </c>
    </row>
    <row r="58" spans="1:6" x14ac:dyDescent="0.25">
      <c r="A58">
        <v>64</v>
      </c>
      <c r="B58">
        <v>15625</v>
      </c>
      <c r="C58">
        <v>3.4499999999999998E-4</v>
      </c>
      <c r="D58">
        <v>3.6350000000000002E-3</v>
      </c>
    </row>
    <row r="59" spans="1:6" x14ac:dyDescent="0.25">
      <c r="A59">
        <v>64</v>
      </c>
      <c r="B59">
        <v>15625</v>
      </c>
      <c r="C59">
        <v>3.9899999999999999E-4</v>
      </c>
      <c r="D59">
        <v>3.6809999999999998E-3</v>
      </c>
    </row>
    <row r="60" spans="1:6" x14ac:dyDescent="0.25">
      <c r="A60">
        <v>64</v>
      </c>
      <c r="B60">
        <v>15625</v>
      </c>
      <c r="C60">
        <v>4.0299999999999998E-4</v>
      </c>
      <c r="D60">
        <v>3.5980000000000001E-3</v>
      </c>
    </row>
    <row r="61" spans="1:6" x14ac:dyDescent="0.25">
      <c r="A61">
        <v>64</v>
      </c>
      <c r="B61">
        <v>15625</v>
      </c>
      <c r="C61">
        <v>4.6900000000000002E-4</v>
      </c>
      <c r="D61">
        <v>3.6830000000000001E-3</v>
      </c>
    </row>
    <row r="62" spans="1:6" x14ac:dyDescent="0.25">
      <c r="A62">
        <v>64</v>
      </c>
      <c r="B62">
        <v>15625</v>
      </c>
      <c r="C62">
        <v>4.9100000000000001E-4</v>
      </c>
      <c r="D62">
        <v>4.744E-3</v>
      </c>
    </row>
    <row r="63" spans="1:6" x14ac:dyDescent="0.25">
      <c r="A63">
        <v>64</v>
      </c>
      <c r="B63">
        <v>15625</v>
      </c>
      <c r="C63">
        <v>3.48E-4</v>
      </c>
      <c r="D63">
        <v>3.8289999999999999E-3</v>
      </c>
    </row>
    <row r="64" spans="1:6" x14ac:dyDescent="0.25">
      <c r="A64">
        <v>64</v>
      </c>
      <c r="B64">
        <v>15625</v>
      </c>
      <c r="C64">
        <v>3.3300000000000002E-4</v>
      </c>
      <c r="D64">
        <v>3.552E-3</v>
      </c>
    </row>
    <row r="65" spans="1:4" x14ac:dyDescent="0.25">
      <c r="A65">
        <v>64</v>
      </c>
      <c r="B65">
        <v>15625</v>
      </c>
      <c r="C65">
        <v>3.68E-4</v>
      </c>
      <c r="D65">
        <v>3.6259999999999999E-3</v>
      </c>
    </row>
    <row r="66" spans="1:4" x14ac:dyDescent="0.25">
      <c r="A66">
        <v>64</v>
      </c>
      <c r="B66">
        <v>15625</v>
      </c>
      <c r="C66">
        <v>4.95E-4</v>
      </c>
      <c r="D66">
        <v>3.875E-3</v>
      </c>
    </row>
    <row r="67" spans="1:4" x14ac:dyDescent="0.25">
      <c r="A67">
        <v>64</v>
      </c>
      <c r="B67">
        <v>15625</v>
      </c>
      <c r="C67">
        <v>4.15E-4</v>
      </c>
      <c r="D67">
        <v>3.7460000000000002E-3</v>
      </c>
    </row>
    <row r="68" spans="1:4" x14ac:dyDescent="0.25">
      <c r="A68">
        <v>64</v>
      </c>
      <c r="B68">
        <v>15625</v>
      </c>
      <c r="C68">
        <v>5.9800000000000001E-4</v>
      </c>
      <c r="D68">
        <v>3.6319999999999998E-3</v>
      </c>
    </row>
    <row r="69" spans="1:4" x14ac:dyDescent="0.25">
      <c r="A69">
        <v>64</v>
      </c>
      <c r="B69">
        <v>15625</v>
      </c>
      <c r="C69">
        <v>3.21E-4</v>
      </c>
      <c r="D69">
        <v>3.4580000000000001E-3</v>
      </c>
    </row>
    <row r="70" spans="1:4" x14ac:dyDescent="0.25">
      <c r="A70">
        <v>64</v>
      </c>
      <c r="B70">
        <v>15625</v>
      </c>
      <c r="C70">
        <v>4.1199999999999999E-4</v>
      </c>
      <c r="D70">
        <v>3.7190000000000001E-3</v>
      </c>
    </row>
    <row r="71" spans="1:4" x14ac:dyDescent="0.25">
      <c r="A71">
        <v>64</v>
      </c>
      <c r="B71">
        <v>15625</v>
      </c>
      <c r="C71">
        <v>3.8699999999999997E-4</v>
      </c>
      <c r="D71">
        <v>3.6099999999999999E-3</v>
      </c>
    </row>
    <row r="72" spans="1:4" x14ac:dyDescent="0.25">
      <c r="A72">
        <v>64</v>
      </c>
      <c r="B72">
        <v>15625</v>
      </c>
      <c r="C72">
        <v>4.26E-4</v>
      </c>
      <c r="D72">
        <v>3.5750000000000001E-3</v>
      </c>
    </row>
    <row r="73" spans="1:4" x14ac:dyDescent="0.25">
      <c r="A73">
        <v>64</v>
      </c>
      <c r="B73">
        <v>15625</v>
      </c>
      <c r="C73">
        <v>3.8000000000000002E-4</v>
      </c>
      <c r="D73">
        <v>3.588E-3</v>
      </c>
    </row>
    <row r="74" spans="1:4" x14ac:dyDescent="0.25">
      <c r="A74">
        <v>64</v>
      </c>
      <c r="B74">
        <v>15625</v>
      </c>
      <c r="C74">
        <v>3.9500000000000001E-4</v>
      </c>
      <c r="D74">
        <v>3.5430000000000001E-3</v>
      </c>
    </row>
    <row r="75" spans="1:4" x14ac:dyDescent="0.25">
      <c r="A75">
        <v>64</v>
      </c>
      <c r="B75">
        <v>15625</v>
      </c>
      <c r="C75">
        <v>3.2200000000000002E-4</v>
      </c>
      <c r="D75">
        <v>3.6250000000000002E-3</v>
      </c>
    </row>
    <row r="76" spans="1:4" x14ac:dyDescent="0.25">
      <c r="A76">
        <v>64</v>
      </c>
      <c r="B76">
        <v>15625</v>
      </c>
      <c r="C76">
        <v>3.6600000000000001E-4</v>
      </c>
      <c r="D76">
        <v>3.6960000000000001E-3</v>
      </c>
    </row>
    <row r="77" spans="1:4" x14ac:dyDescent="0.25">
      <c r="A77">
        <v>64</v>
      </c>
      <c r="B77">
        <v>15625</v>
      </c>
      <c r="C77">
        <v>3.5100000000000002E-4</v>
      </c>
      <c r="D77">
        <v>3.4329999999999999E-3</v>
      </c>
    </row>
    <row r="78" spans="1:4" x14ac:dyDescent="0.25">
      <c r="A78">
        <v>64</v>
      </c>
      <c r="B78">
        <v>15625</v>
      </c>
      <c r="C78">
        <v>3.4900000000000003E-4</v>
      </c>
      <c r="D78">
        <v>3.6909999999999998E-3</v>
      </c>
    </row>
    <row r="79" spans="1:4" x14ac:dyDescent="0.25">
      <c r="A79">
        <v>64</v>
      </c>
      <c r="B79">
        <v>15625</v>
      </c>
      <c r="C79">
        <v>3.8000000000000002E-4</v>
      </c>
      <c r="D79">
        <v>3.6159999999999999E-3</v>
      </c>
    </row>
    <row r="80" spans="1:4" x14ac:dyDescent="0.25">
      <c r="A80">
        <v>64</v>
      </c>
      <c r="B80">
        <v>15625</v>
      </c>
      <c r="C80">
        <v>3.5199999999999999E-4</v>
      </c>
      <c r="D80">
        <v>3.6080000000000001E-3</v>
      </c>
    </row>
    <row r="81" spans="1:4" x14ac:dyDescent="0.25">
      <c r="A81">
        <v>64</v>
      </c>
      <c r="B81">
        <v>15625</v>
      </c>
      <c r="C81">
        <v>3.7100000000000002E-4</v>
      </c>
      <c r="D81">
        <v>3.728E-3</v>
      </c>
    </row>
    <row r="82" spans="1:4" x14ac:dyDescent="0.25">
      <c r="A82">
        <v>64</v>
      </c>
      <c r="B82">
        <v>15625</v>
      </c>
      <c r="C82">
        <v>3.3399999999999999E-4</v>
      </c>
      <c r="D82">
        <v>3.5969999999999999E-3</v>
      </c>
    </row>
    <row r="83" spans="1:4" x14ac:dyDescent="0.25">
      <c r="A83">
        <v>64</v>
      </c>
      <c r="B83">
        <v>15625</v>
      </c>
      <c r="C83">
        <v>3.6400000000000001E-4</v>
      </c>
      <c r="D83">
        <v>3.6979999999999999E-3</v>
      </c>
    </row>
    <row r="84" spans="1:4" x14ac:dyDescent="0.25">
      <c r="A84">
        <v>64</v>
      </c>
      <c r="B84">
        <v>15625</v>
      </c>
      <c r="C84">
        <v>3.77E-4</v>
      </c>
      <c r="D84">
        <v>4.117E-3</v>
      </c>
    </row>
    <row r="85" spans="1:4" x14ac:dyDescent="0.25">
      <c r="A85">
        <v>64</v>
      </c>
      <c r="B85">
        <v>15625</v>
      </c>
      <c r="C85">
        <v>3.8699999999999997E-4</v>
      </c>
      <c r="D85">
        <v>3.4870000000000001E-3</v>
      </c>
    </row>
    <row r="86" spans="1:4" x14ac:dyDescent="0.25">
      <c r="A86">
        <v>64</v>
      </c>
      <c r="B86">
        <v>15625</v>
      </c>
      <c r="C86">
        <v>3.5300000000000002E-4</v>
      </c>
      <c r="D86">
        <v>3.6229999999999999E-3</v>
      </c>
    </row>
    <row r="87" spans="1:4" x14ac:dyDescent="0.25">
      <c r="A87">
        <v>64</v>
      </c>
      <c r="B87">
        <v>15625</v>
      </c>
      <c r="C87">
        <v>3.9599999999999998E-4</v>
      </c>
      <c r="D87">
        <v>3.581E-3</v>
      </c>
    </row>
    <row r="88" spans="1:4" x14ac:dyDescent="0.25">
      <c r="A88">
        <v>64</v>
      </c>
      <c r="B88">
        <v>15625</v>
      </c>
      <c r="C88">
        <v>3.4499999999999998E-4</v>
      </c>
      <c r="D88">
        <v>3.5010000000000002E-3</v>
      </c>
    </row>
    <row r="89" spans="1:4" x14ac:dyDescent="0.25">
      <c r="A89">
        <v>64</v>
      </c>
      <c r="B89">
        <v>15625</v>
      </c>
      <c r="C89">
        <v>3.7300000000000001E-4</v>
      </c>
      <c r="D89">
        <v>3.434E-3</v>
      </c>
    </row>
    <row r="90" spans="1:4" x14ac:dyDescent="0.25">
      <c r="A90">
        <v>64</v>
      </c>
      <c r="B90">
        <v>15625</v>
      </c>
      <c r="C90">
        <v>3.39E-4</v>
      </c>
      <c r="D90">
        <v>3.5109999999999998E-3</v>
      </c>
    </row>
    <row r="91" spans="1:4" x14ac:dyDescent="0.25">
      <c r="A91">
        <v>64</v>
      </c>
      <c r="B91">
        <v>15625</v>
      </c>
      <c r="C91">
        <v>3.9500000000000001E-4</v>
      </c>
      <c r="D91">
        <v>3.5950000000000001E-3</v>
      </c>
    </row>
    <row r="92" spans="1:4" x14ac:dyDescent="0.25">
      <c r="A92">
        <v>64</v>
      </c>
      <c r="B92">
        <v>15625</v>
      </c>
      <c r="C92">
        <v>3.6900000000000002E-4</v>
      </c>
      <c r="D92">
        <v>3.5890000000000002E-3</v>
      </c>
    </row>
    <row r="93" spans="1:4" x14ac:dyDescent="0.25">
      <c r="A93">
        <v>64</v>
      </c>
      <c r="B93">
        <v>15625</v>
      </c>
      <c r="C93">
        <v>4.6799999999999999E-4</v>
      </c>
      <c r="D93">
        <v>3.6280000000000001E-3</v>
      </c>
    </row>
    <row r="94" spans="1:4" x14ac:dyDescent="0.25">
      <c r="A94">
        <v>64</v>
      </c>
      <c r="B94">
        <v>15625</v>
      </c>
      <c r="C94">
        <v>3.6299999999999999E-4</v>
      </c>
      <c r="D94">
        <v>3.5790000000000001E-3</v>
      </c>
    </row>
    <row r="95" spans="1:4" x14ac:dyDescent="0.25">
      <c r="A95">
        <v>64</v>
      </c>
      <c r="B95">
        <v>15625</v>
      </c>
      <c r="C95">
        <v>4.0299999999999998E-4</v>
      </c>
      <c r="D95">
        <v>3.5170000000000002E-3</v>
      </c>
    </row>
    <row r="96" spans="1:4" x14ac:dyDescent="0.25">
      <c r="A96">
        <v>64</v>
      </c>
      <c r="B96">
        <v>15625</v>
      </c>
      <c r="C96">
        <v>3.88E-4</v>
      </c>
      <c r="D96">
        <v>3.4859999999999999E-3</v>
      </c>
    </row>
    <row r="97" spans="1:6" x14ac:dyDescent="0.25">
      <c r="A97">
        <v>64</v>
      </c>
      <c r="B97">
        <v>15625</v>
      </c>
      <c r="C97">
        <v>3.6499999999999998E-4</v>
      </c>
      <c r="D97">
        <v>3.5920000000000001E-3</v>
      </c>
    </row>
    <row r="98" spans="1:6" x14ac:dyDescent="0.25">
      <c r="A98">
        <v>64</v>
      </c>
      <c r="B98">
        <v>15625</v>
      </c>
      <c r="C98">
        <v>3.6499999999999998E-4</v>
      </c>
      <c r="D98">
        <v>3.5360000000000001E-3</v>
      </c>
    </row>
    <row r="99" spans="1:6" x14ac:dyDescent="0.25">
      <c r="A99">
        <v>64</v>
      </c>
      <c r="B99">
        <v>15625</v>
      </c>
      <c r="C99">
        <v>3.6499999999999998E-4</v>
      </c>
      <c r="D99">
        <v>3.6110000000000001E-3</v>
      </c>
    </row>
    <row r="100" spans="1:6" x14ac:dyDescent="0.25">
      <c r="A100">
        <v>64</v>
      </c>
      <c r="B100">
        <v>15625</v>
      </c>
      <c r="C100">
        <v>3.5E-4</v>
      </c>
      <c r="D100">
        <v>3.5400000000000002E-3</v>
      </c>
    </row>
    <row r="101" spans="1:6" x14ac:dyDescent="0.25">
      <c r="A101">
        <v>64</v>
      </c>
      <c r="B101">
        <v>15625</v>
      </c>
      <c r="C101">
        <v>3.5599999999999998E-4</v>
      </c>
      <c r="D101">
        <v>3.6219999999999998E-3</v>
      </c>
      <c r="E101">
        <f>AVERAGE(D52:D101)</f>
        <v>3.6360399999999988E-3</v>
      </c>
      <c r="F101">
        <f>AVERAGE(C52:C101)</f>
        <v>3.8489999999999998E-4</v>
      </c>
    </row>
    <row r="102" spans="1:6" x14ac:dyDescent="0.25">
      <c r="A102">
        <v>128</v>
      </c>
      <c r="B102">
        <v>7813</v>
      </c>
      <c r="C102">
        <v>3.9599999999999998E-4</v>
      </c>
      <c r="D102">
        <v>3.6470000000000001E-3</v>
      </c>
    </row>
    <row r="103" spans="1:6" x14ac:dyDescent="0.25">
      <c r="A103">
        <v>128</v>
      </c>
      <c r="B103">
        <v>7813</v>
      </c>
      <c r="C103">
        <v>3.5500000000000001E-4</v>
      </c>
      <c r="D103">
        <v>4.4270000000000004E-3</v>
      </c>
    </row>
    <row r="104" spans="1:6" x14ac:dyDescent="0.25">
      <c r="A104">
        <v>128</v>
      </c>
      <c r="B104">
        <v>7813</v>
      </c>
      <c r="C104">
        <v>3.3300000000000002E-4</v>
      </c>
      <c r="D104">
        <v>3.5010000000000002E-3</v>
      </c>
    </row>
    <row r="105" spans="1:6" x14ac:dyDescent="0.25">
      <c r="A105">
        <v>128</v>
      </c>
      <c r="B105">
        <v>7813</v>
      </c>
      <c r="C105">
        <v>3.5199999999999999E-4</v>
      </c>
      <c r="D105">
        <v>3.6229999999999999E-3</v>
      </c>
    </row>
    <row r="106" spans="1:6" x14ac:dyDescent="0.25">
      <c r="A106">
        <v>128</v>
      </c>
      <c r="B106">
        <v>7813</v>
      </c>
      <c r="C106">
        <v>3.4499999999999998E-4</v>
      </c>
      <c r="D106">
        <v>3.5279999999999999E-3</v>
      </c>
    </row>
    <row r="107" spans="1:6" x14ac:dyDescent="0.25">
      <c r="A107">
        <v>128</v>
      </c>
      <c r="B107">
        <v>7813</v>
      </c>
      <c r="C107">
        <v>3.2000000000000003E-4</v>
      </c>
      <c r="D107">
        <v>3.483E-3</v>
      </c>
    </row>
    <row r="108" spans="1:6" x14ac:dyDescent="0.25">
      <c r="A108">
        <v>128</v>
      </c>
      <c r="B108">
        <v>7813</v>
      </c>
      <c r="C108">
        <v>3.3199999999999999E-4</v>
      </c>
      <c r="D108">
        <v>3.637E-3</v>
      </c>
    </row>
    <row r="109" spans="1:6" x14ac:dyDescent="0.25">
      <c r="A109">
        <v>128</v>
      </c>
      <c r="B109">
        <v>7813</v>
      </c>
      <c r="C109">
        <v>4.4799999999999999E-4</v>
      </c>
      <c r="D109">
        <v>3.62E-3</v>
      </c>
    </row>
    <row r="110" spans="1:6" x14ac:dyDescent="0.25">
      <c r="A110">
        <v>128</v>
      </c>
      <c r="B110">
        <v>7813</v>
      </c>
      <c r="C110">
        <v>3.4200000000000002E-4</v>
      </c>
      <c r="D110">
        <v>3.5010000000000002E-3</v>
      </c>
    </row>
    <row r="111" spans="1:6" x14ac:dyDescent="0.25">
      <c r="A111">
        <v>128</v>
      </c>
      <c r="B111">
        <v>7813</v>
      </c>
      <c r="C111">
        <v>3.3E-4</v>
      </c>
      <c r="D111">
        <v>3.6120000000000002E-3</v>
      </c>
    </row>
    <row r="112" spans="1:6" x14ac:dyDescent="0.25">
      <c r="A112">
        <v>128</v>
      </c>
      <c r="B112">
        <v>7813</v>
      </c>
      <c r="C112">
        <v>4.0400000000000001E-4</v>
      </c>
      <c r="D112">
        <v>3.565E-3</v>
      </c>
    </row>
    <row r="113" spans="1:4" x14ac:dyDescent="0.25">
      <c r="A113">
        <v>128</v>
      </c>
      <c r="B113">
        <v>7813</v>
      </c>
      <c r="C113">
        <v>3.3500000000000001E-4</v>
      </c>
      <c r="D113">
        <v>3.6719999999999999E-3</v>
      </c>
    </row>
    <row r="114" spans="1:4" x14ac:dyDescent="0.25">
      <c r="A114">
        <v>128</v>
      </c>
      <c r="B114">
        <v>7813</v>
      </c>
      <c r="C114">
        <v>3.3500000000000001E-4</v>
      </c>
      <c r="D114">
        <v>3.5130000000000001E-3</v>
      </c>
    </row>
    <row r="115" spans="1:4" x14ac:dyDescent="0.25">
      <c r="A115">
        <v>128</v>
      </c>
      <c r="B115">
        <v>7813</v>
      </c>
      <c r="C115">
        <v>4.6700000000000002E-4</v>
      </c>
      <c r="D115">
        <v>4.3290000000000004E-3</v>
      </c>
    </row>
    <row r="116" spans="1:4" x14ac:dyDescent="0.25">
      <c r="A116">
        <v>128</v>
      </c>
      <c r="B116">
        <v>7813</v>
      </c>
      <c r="C116">
        <v>3.5500000000000001E-4</v>
      </c>
      <c r="D116">
        <v>3.5430000000000001E-3</v>
      </c>
    </row>
    <row r="117" spans="1:4" x14ac:dyDescent="0.25">
      <c r="A117">
        <v>128</v>
      </c>
      <c r="B117">
        <v>7813</v>
      </c>
      <c r="C117">
        <v>3.6000000000000002E-4</v>
      </c>
      <c r="D117">
        <v>3.62E-3</v>
      </c>
    </row>
    <row r="118" spans="1:4" x14ac:dyDescent="0.25">
      <c r="A118">
        <v>128</v>
      </c>
      <c r="B118">
        <v>7813</v>
      </c>
      <c r="C118">
        <v>3.3399999999999999E-4</v>
      </c>
      <c r="D118">
        <v>3.509E-3</v>
      </c>
    </row>
    <row r="119" spans="1:4" x14ac:dyDescent="0.25">
      <c r="A119">
        <v>128</v>
      </c>
      <c r="B119">
        <v>7813</v>
      </c>
      <c r="C119">
        <v>3.3E-4</v>
      </c>
      <c r="D119">
        <v>3.6540000000000001E-3</v>
      </c>
    </row>
    <row r="120" spans="1:4" x14ac:dyDescent="0.25">
      <c r="A120">
        <v>128</v>
      </c>
      <c r="B120">
        <v>7813</v>
      </c>
      <c r="C120">
        <v>3.5599999999999998E-4</v>
      </c>
      <c r="D120">
        <v>3.4919999999999999E-3</v>
      </c>
    </row>
    <row r="121" spans="1:4" x14ac:dyDescent="0.25">
      <c r="A121">
        <v>128</v>
      </c>
      <c r="B121">
        <v>7813</v>
      </c>
      <c r="C121">
        <v>3.8499999999999998E-4</v>
      </c>
      <c r="D121">
        <v>3.4650000000000002E-3</v>
      </c>
    </row>
    <row r="122" spans="1:4" x14ac:dyDescent="0.25">
      <c r="A122">
        <v>128</v>
      </c>
      <c r="B122">
        <v>7813</v>
      </c>
      <c r="C122">
        <v>3.1300000000000002E-4</v>
      </c>
      <c r="D122">
        <v>3.7980000000000002E-3</v>
      </c>
    </row>
    <row r="123" spans="1:4" x14ac:dyDescent="0.25">
      <c r="A123">
        <v>128</v>
      </c>
      <c r="B123">
        <v>7813</v>
      </c>
      <c r="C123">
        <v>3.6600000000000001E-4</v>
      </c>
      <c r="D123">
        <v>3.6150000000000002E-3</v>
      </c>
    </row>
    <row r="124" spans="1:4" x14ac:dyDescent="0.25">
      <c r="A124">
        <v>128</v>
      </c>
      <c r="B124">
        <v>7813</v>
      </c>
      <c r="C124">
        <v>4.0700000000000003E-4</v>
      </c>
      <c r="D124">
        <v>3.571E-3</v>
      </c>
    </row>
    <row r="125" spans="1:4" x14ac:dyDescent="0.25">
      <c r="A125">
        <v>128</v>
      </c>
      <c r="B125">
        <v>7813</v>
      </c>
      <c r="C125">
        <v>3.2899999999999997E-4</v>
      </c>
      <c r="D125">
        <v>3.588E-3</v>
      </c>
    </row>
    <row r="126" spans="1:4" x14ac:dyDescent="0.25">
      <c r="A126">
        <v>128</v>
      </c>
      <c r="B126">
        <v>7813</v>
      </c>
      <c r="C126">
        <v>4.0900000000000002E-4</v>
      </c>
      <c r="D126">
        <v>3.7720000000000002E-3</v>
      </c>
    </row>
    <row r="127" spans="1:4" x14ac:dyDescent="0.25">
      <c r="A127">
        <v>128</v>
      </c>
      <c r="B127">
        <v>7813</v>
      </c>
      <c r="C127">
        <v>3.3599999999999998E-4</v>
      </c>
      <c r="D127">
        <v>3.692E-3</v>
      </c>
    </row>
    <row r="128" spans="1:4" x14ac:dyDescent="0.25">
      <c r="A128">
        <v>128</v>
      </c>
      <c r="B128">
        <v>7813</v>
      </c>
      <c r="C128">
        <v>3.4499999999999998E-4</v>
      </c>
      <c r="D128">
        <v>3.6819999999999999E-3</v>
      </c>
    </row>
    <row r="129" spans="1:4" x14ac:dyDescent="0.25">
      <c r="A129">
        <v>128</v>
      </c>
      <c r="B129">
        <v>7813</v>
      </c>
      <c r="C129">
        <v>3.2899999999999997E-4</v>
      </c>
      <c r="D129">
        <v>3.617E-3</v>
      </c>
    </row>
    <row r="130" spans="1:4" x14ac:dyDescent="0.25">
      <c r="A130">
        <v>128</v>
      </c>
      <c r="B130">
        <v>7813</v>
      </c>
      <c r="C130">
        <v>3.6299999999999999E-4</v>
      </c>
      <c r="D130">
        <v>3.7009999999999999E-3</v>
      </c>
    </row>
    <row r="131" spans="1:4" x14ac:dyDescent="0.25">
      <c r="A131">
        <v>128</v>
      </c>
      <c r="B131">
        <v>7813</v>
      </c>
      <c r="C131">
        <v>3.4499999999999998E-4</v>
      </c>
      <c r="D131">
        <v>3.6589999999999999E-3</v>
      </c>
    </row>
    <row r="132" spans="1:4" x14ac:dyDescent="0.25">
      <c r="A132">
        <v>128</v>
      </c>
      <c r="B132">
        <v>7813</v>
      </c>
      <c r="C132">
        <v>3.3799999999999998E-4</v>
      </c>
      <c r="D132">
        <v>3.5070000000000001E-3</v>
      </c>
    </row>
    <row r="133" spans="1:4" x14ac:dyDescent="0.25">
      <c r="A133">
        <v>128</v>
      </c>
      <c r="B133">
        <v>7813</v>
      </c>
      <c r="C133">
        <v>3.59E-4</v>
      </c>
      <c r="D133">
        <v>3.4710000000000001E-3</v>
      </c>
    </row>
    <row r="134" spans="1:4" x14ac:dyDescent="0.25">
      <c r="A134">
        <v>128</v>
      </c>
      <c r="B134">
        <v>7813</v>
      </c>
      <c r="C134">
        <v>3.2400000000000001E-4</v>
      </c>
      <c r="D134">
        <v>3.6099999999999999E-3</v>
      </c>
    </row>
    <row r="135" spans="1:4" x14ac:dyDescent="0.25">
      <c r="A135">
        <v>128</v>
      </c>
      <c r="B135">
        <v>7813</v>
      </c>
      <c r="C135">
        <v>3.6999999999999999E-4</v>
      </c>
      <c r="D135">
        <v>3.5140000000000002E-3</v>
      </c>
    </row>
    <row r="136" spans="1:4" x14ac:dyDescent="0.25">
      <c r="A136">
        <v>128</v>
      </c>
      <c r="B136">
        <v>7813</v>
      </c>
      <c r="C136">
        <v>3.8999999999999999E-4</v>
      </c>
      <c r="D136">
        <v>3.5990000000000002E-3</v>
      </c>
    </row>
    <row r="137" spans="1:4" x14ac:dyDescent="0.25">
      <c r="A137">
        <v>128</v>
      </c>
      <c r="B137">
        <v>7813</v>
      </c>
      <c r="C137">
        <v>4.2700000000000002E-4</v>
      </c>
      <c r="D137">
        <v>3.516E-3</v>
      </c>
    </row>
    <row r="138" spans="1:4" x14ac:dyDescent="0.25">
      <c r="A138">
        <v>128</v>
      </c>
      <c r="B138">
        <v>7813</v>
      </c>
      <c r="C138">
        <v>4.0299999999999998E-4</v>
      </c>
      <c r="D138">
        <v>3.467E-3</v>
      </c>
    </row>
    <row r="139" spans="1:4" x14ac:dyDescent="0.25">
      <c r="A139">
        <v>128</v>
      </c>
      <c r="B139">
        <v>7813</v>
      </c>
      <c r="C139">
        <v>3.3300000000000002E-4</v>
      </c>
      <c r="D139">
        <v>3.6350000000000002E-3</v>
      </c>
    </row>
    <row r="140" spans="1:4" x14ac:dyDescent="0.25">
      <c r="A140">
        <v>128</v>
      </c>
      <c r="B140">
        <v>7813</v>
      </c>
      <c r="C140">
        <v>5.0900000000000001E-4</v>
      </c>
      <c r="D140">
        <v>3.643E-3</v>
      </c>
    </row>
    <row r="141" spans="1:4" x14ac:dyDescent="0.25">
      <c r="A141">
        <v>128</v>
      </c>
      <c r="B141">
        <v>7813</v>
      </c>
      <c r="C141">
        <v>3.3700000000000001E-4</v>
      </c>
      <c r="D141">
        <v>3.604E-3</v>
      </c>
    </row>
    <row r="142" spans="1:4" x14ac:dyDescent="0.25">
      <c r="A142">
        <v>128</v>
      </c>
      <c r="B142">
        <v>7813</v>
      </c>
      <c r="C142">
        <v>3.5300000000000002E-4</v>
      </c>
      <c r="D142">
        <v>3.5040000000000002E-3</v>
      </c>
    </row>
    <row r="143" spans="1:4" x14ac:dyDescent="0.25">
      <c r="A143">
        <v>128</v>
      </c>
      <c r="B143">
        <v>7813</v>
      </c>
      <c r="C143">
        <v>3.5399999999999999E-4</v>
      </c>
      <c r="D143">
        <v>3.6549999999999998E-3</v>
      </c>
    </row>
    <row r="144" spans="1:4" x14ac:dyDescent="0.25">
      <c r="A144">
        <v>128</v>
      </c>
      <c r="B144">
        <v>7813</v>
      </c>
      <c r="C144">
        <v>3.86E-4</v>
      </c>
      <c r="D144">
        <v>3.503E-3</v>
      </c>
    </row>
    <row r="145" spans="1:6" x14ac:dyDescent="0.25">
      <c r="A145">
        <v>128</v>
      </c>
      <c r="B145">
        <v>7813</v>
      </c>
      <c r="C145">
        <v>3.6999999999999999E-4</v>
      </c>
      <c r="D145">
        <v>3.6740000000000002E-3</v>
      </c>
    </row>
    <row r="146" spans="1:6" x14ac:dyDescent="0.25">
      <c r="A146">
        <v>128</v>
      </c>
      <c r="B146">
        <v>7813</v>
      </c>
      <c r="C146">
        <v>3.5500000000000001E-4</v>
      </c>
      <c r="D146">
        <v>3.5349999999999999E-3</v>
      </c>
    </row>
    <row r="147" spans="1:6" x14ac:dyDescent="0.25">
      <c r="A147">
        <v>128</v>
      </c>
      <c r="B147">
        <v>7813</v>
      </c>
      <c r="C147">
        <v>3.3E-4</v>
      </c>
      <c r="D147">
        <v>3.79E-3</v>
      </c>
    </row>
    <row r="148" spans="1:6" x14ac:dyDescent="0.25">
      <c r="A148">
        <v>128</v>
      </c>
      <c r="B148">
        <v>7813</v>
      </c>
      <c r="C148">
        <v>3.1799999999999998E-4</v>
      </c>
      <c r="D148">
        <v>3.663E-3</v>
      </c>
    </row>
    <row r="149" spans="1:6" x14ac:dyDescent="0.25">
      <c r="A149">
        <v>128</v>
      </c>
      <c r="B149">
        <v>7813</v>
      </c>
      <c r="C149">
        <v>3.8299999999999999E-4</v>
      </c>
      <c r="D149">
        <v>3.8700000000000002E-3</v>
      </c>
    </row>
    <row r="150" spans="1:6" x14ac:dyDescent="0.25">
      <c r="A150">
        <v>128</v>
      </c>
      <c r="B150">
        <v>7813</v>
      </c>
      <c r="C150">
        <v>3.2699999999999998E-4</v>
      </c>
      <c r="D150">
        <v>3.4940000000000001E-3</v>
      </c>
    </row>
    <row r="151" spans="1:6" x14ac:dyDescent="0.25">
      <c r="A151">
        <v>128</v>
      </c>
      <c r="B151">
        <v>7813</v>
      </c>
      <c r="C151">
        <v>3.3500000000000001E-4</v>
      </c>
      <c r="D151">
        <v>3.496E-3</v>
      </c>
      <c r="E151">
        <f>AVERAGE(D102:D151)</f>
        <v>3.6277199999999996E-3</v>
      </c>
      <c r="F151">
        <f>AVERAGE(C102:C151)</f>
        <v>3.6114000000000003E-4</v>
      </c>
    </row>
    <row r="152" spans="1:6" x14ac:dyDescent="0.25">
      <c r="A152">
        <v>256</v>
      </c>
      <c r="B152">
        <v>3907</v>
      </c>
      <c r="C152">
        <v>3.3399999999999999E-4</v>
      </c>
      <c r="D152">
        <v>3.5959999999999998E-3</v>
      </c>
    </row>
    <row r="153" spans="1:6" x14ac:dyDescent="0.25">
      <c r="A153">
        <v>256</v>
      </c>
      <c r="B153">
        <v>3907</v>
      </c>
      <c r="C153">
        <v>3.8099999999999999E-4</v>
      </c>
      <c r="D153">
        <v>3.604E-3</v>
      </c>
    </row>
    <row r="154" spans="1:6" x14ac:dyDescent="0.25">
      <c r="A154">
        <v>256</v>
      </c>
      <c r="B154">
        <v>3907</v>
      </c>
      <c r="C154">
        <v>4.0499999999999998E-4</v>
      </c>
      <c r="D154">
        <v>3.5980000000000001E-3</v>
      </c>
    </row>
    <row r="155" spans="1:6" x14ac:dyDescent="0.25">
      <c r="A155">
        <v>256</v>
      </c>
      <c r="B155">
        <v>3907</v>
      </c>
      <c r="C155">
        <v>3.57E-4</v>
      </c>
      <c r="D155">
        <v>3.5209999999999998E-3</v>
      </c>
    </row>
    <row r="156" spans="1:6" x14ac:dyDescent="0.25">
      <c r="A156">
        <v>256</v>
      </c>
      <c r="B156">
        <v>3907</v>
      </c>
      <c r="C156">
        <v>3.4400000000000001E-4</v>
      </c>
      <c r="D156">
        <v>3.519E-3</v>
      </c>
    </row>
    <row r="157" spans="1:6" x14ac:dyDescent="0.25">
      <c r="A157">
        <v>256</v>
      </c>
      <c r="B157">
        <v>3907</v>
      </c>
      <c r="C157">
        <v>3.4099999999999999E-4</v>
      </c>
      <c r="D157">
        <v>3.4659999999999999E-3</v>
      </c>
    </row>
    <row r="158" spans="1:6" x14ac:dyDescent="0.25">
      <c r="A158">
        <v>256</v>
      </c>
      <c r="B158">
        <v>3907</v>
      </c>
      <c r="C158">
        <v>3.5799999999999997E-4</v>
      </c>
      <c r="D158">
        <v>3.5070000000000001E-3</v>
      </c>
    </row>
    <row r="159" spans="1:6" x14ac:dyDescent="0.25">
      <c r="A159">
        <v>256</v>
      </c>
      <c r="B159">
        <v>3907</v>
      </c>
      <c r="C159">
        <v>3.3E-4</v>
      </c>
      <c r="D159">
        <v>3.6670000000000001E-3</v>
      </c>
    </row>
    <row r="160" spans="1:6" x14ac:dyDescent="0.25">
      <c r="A160">
        <v>256</v>
      </c>
      <c r="B160">
        <v>3907</v>
      </c>
      <c r="C160">
        <v>3.9199999999999999E-4</v>
      </c>
      <c r="D160">
        <v>3.4870000000000001E-3</v>
      </c>
    </row>
    <row r="161" spans="1:4" x14ac:dyDescent="0.25">
      <c r="A161">
        <v>256</v>
      </c>
      <c r="B161">
        <v>3907</v>
      </c>
      <c r="C161">
        <v>3.4000000000000002E-4</v>
      </c>
      <c r="D161">
        <v>3.79E-3</v>
      </c>
    </row>
    <row r="162" spans="1:4" x14ac:dyDescent="0.25">
      <c r="A162">
        <v>256</v>
      </c>
      <c r="B162">
        <v>3907</v>
      </c>
      <c r="C162">
        <v>3.5500000000000001E-4</v>
      </c>
      <c r="D162">
        <v>3.4550000000000002E-3</v>
      </c>
    </row>
    <row r="163" spans="1:4" x14ac:dyDescent="0.25">
      <c r="A163">
        <v>256</v>
      </c>
      <c r="B163">
        <v>3907</v>
      </c>
      <c r="C163">
        <v>3.6000000000000002E-4</v>
      </c>
      <c r="D163">
        <v>3.4459999999999998E-3</v>
      </c>
    </row>
    <row r="164" spans="1:4" x14ac:dyDescent="0.25">
      <c r="A164">
        <v>256</v>
      </c>
      <c r="B164">
        <v>3907</v>
      </c>
      <c r="C164">
        <v>3.4200000000000002E-4</v>
      </c>
      <c r="D164">
        <v>3.6740000000000002E-3</v>
      </c>
    </row>
    <row r="165" spans="1:4" x14ac:dyDescent="0.25">
      <c r="A165">
        <v>256</v>
      </c>
      <c r="B165">
        <v>3907</v>
      </c>
      <c r="C165">
        <v>1.1180000000000001E-3</v>
      </c>
      <c r="D165">
        <v>3.6120000000000002E-3</v>
      </c>
    </row>
    <row r="166" spans="1:4" x14ac:dyDescent="0.25">
      <c r="A166">
        <v>256</v>
      </c>
      <c r="B166">
        <v>3907</v>
      </c>
      <c r="C166">
        <v>3.3E-4</v>
      </c>
      <c r="D166">
        <v>3.627E-3</v>
      </c>
    </row>
    <row r="167" spans="1:4" x14ac:dyDescent="0.25">
      <c r="A167">
        <v>256</v>
      </c>
      <c r="B167">
        <v>3907</v>
      </c>
      <c r="C167">
        <v>3.9500000000000001E-4</v>
      </c>
      <c r="D167">
        <v>3.663E-3</v>
      </c>
    </row>
    <row r="168" spans="1:4" x14ac:dyDescent="0.25">
      <c r="A168">
        <v>256</v>
      </c>
      <c r="B168">
        <v>3907</v>
      </c>
      <c r="C168">
        <v>3.3E-4</v>
      </c>
      <c r="D168">
        <v>3.5590000000000001E-3</v>
      </c>
    </row>
    <row r="169" spans="1:4" x14ac:dyDescent="0.25">
      <c r="A169">
        <v>256</v>
      </c>
      <c r="B169">
        <v>3907</v>
      </c>
      <c r="C169">
        <v>3.1799999999999998E-4</v>
      </c>
      <c r="D169">
        <v>3.872E-3</v>
      </c>
    </row>
    <row r="170" spans="1:4" x14ac:dyDescent="0.25">
      <c r="A170">
        <v>256</v>
      </c>
      <c r="B170">
        <v>3907</v>
      </c>
      <c r="C170">
        <v>3.3599999999999998E-4</v>
      </c>
      <c r="D170">
        <v>3.5119999999999999E-3</v>
      </c>
    </row>
    <row r="171" spans="1:4" x14ac:dyDescent="0.25">
      <c r="A171">
        <v>256</v>
      </c>
      <c r="B171">
        <v>3907</v>
      </c>
      <c r="C171">
        <v>4.6099999999999998E-4</v>
      </c>
      <c r="D171">
        <v>3.5460000000000001E-3</v>
      </c>
    </row>
    <row r="172" spans="1:4" x14ac:dyDescent="0.25">
      <c r="A172">
        <v>256</v>
      </c>
      <c r="B172">
        <v>3907</v>
      </c>
      <c r="C172">
        <v>3.1300000000000002E-4</v>
      </c>
      <c r="D172">
        <v>3.5539999999999999E-3</v>
      </c>
    </row>
    <row r="173" spans="1:4" x14ac:dyDescent="0.25">
      <c r="A173">
        <v>256</v>
      </c>
      <c r="B173">
        <v>3907</v>
      </c>
      <c r="C173">
        <v>3.5E-4</v>
      </c>
      <c r="D173">
        <v>3.686E-3</v>
      </c>
    </row>
    <row r="174" spans="1:4" x14ac:dyDescent="0.25">
      <c r="A174">
        <v>256</v>
      </c>
      <c r="B174">
        <v>3907</v>
      </c>
      <c r="C174">
        <v>4.0400000000000001E-4</v>
      </c>
      <c r="D174">
        <v>3.4919999999999999E-3</v>
      </c>
    </row>
    <row r="175" spans="1:4" x14ac:dyDescent="0.25">
      <c r="A175">
        <v>256</v>
      </c>
      <c r="B175">
        <v>3907</v>
      </c>
      <c r="C175">
        <v>3.4699999999999998E-4</v>
      </c>
      <c r="D175">
        <v>3.6110000000000001E-3</v>
      </c>
    </row>
    <row r="176" spans="1:4" x14ac:dyDescent="0.25">
      <c r="A176">
        <v>256</v>
      </c>
      <c r="B176">
        <v>3907</v>
      </c>
      <c r="C176">
        <v>3.9500000000000001E-4</v>
      </c>
      <c r="D176">
        <v>3.4719999999999998E-3</v>
      </c>
    </row>
    <row r="177" spans="1:4" x14ac:dyDescent="0.25">
      <c r="A177">
        <v>256</v>
      </c>
      <c r="B177">
        <v>3907</v>
      </c>
      <c r="C177">
        <v>3.5500000000000001E-4</v>
      </c>
      <c r="D177">
        <v>3.5040000000000002E-3</v>
      </c>
    </row>
    <row r="178" spans="1:4" x14ac:dyDescent="0.25">
      <c r="A178">
        <v>256</v>
      </c>
      <c r="B178">
        <v>3907</v>
      </c>
      <c r="C178">
        <v>3.2200000000000002E-4</v>
      </c>
      <c r="D178">
        <v>3.6080000000000001E-3</v>
      </c>
    </row>
    <row r="179" spans="1:4" x14ac:dyDescent="0.25">
      <c r="A179">
        <v>256</v>
      </c>
      <c r="B179">
        <v>3907</v>
      </c>
      <c r="C179">
        <v>3.2200000000000002E-4</v>
      </c>
      <c r="D179">
        <v>3.48E-3</v>
      </c>
    </row>
    <row r="180" spans="1:4" x14ac:dyDescent="0.25">
      <c r="A180">
        <v>256</v>
      </c>
      <c r="B180">
        <v>3907</v>
      </c>
      <c r="C180">
        <v>3.8499999999999998E-4</v>
      </c>
      <c r="D180">
        <v>3.5890000000000002E-3</v>
      </c>
    </row>
    <row r="181" spans="1:4" x14ac:dyDescent="0.25">
      <c r="A181">
        <v>256</v>
      </c>
      <c r="B181">
        <v>3907</v>
      </c>
      <c r="C181">
        <v>3.2200000000000002E-4</v>
      </c>
      <c r="D181">
        <v>3.5969999999999999E-3</v>
      </c>
    </row>
    <row r="182" spans="1:4" x14ac:dyDescent="0.25">
      <c r="A182">
        <v>256</v>
      </c>
      <c r="B182">
        <v>3907</v>
      </c>
      <c r="C182">
        <v>3.2699999999999998E-4</v>
      </c>
      <c r="D182">
        <v>3.5409999999999999E-3</v>
      </c>
    </row>
    <row r="183" spans="1:4" x14ac:dyDescent="0.25">
      <c r="A183">
        <v>256</v>
      </c>
      <c r="B183">
        <v>3907</v>
      </c>
      <c r="C183">
        <v>3.4299999999999999E-4</v>
      </c>
      <c r="D183">
        <v>3.6289999999999998E-3</v>
      </c>
    </row>
    <row r="184" spans="1:4" x14ac:dyDescent="0.25">
      <c r="A184">
        <v>256</v>
      </c>
      <c r="B184">
        <v>3907</v>
      </c>
      <c r="C184">
        <v>3.4699999999999998E-4</v>
      </c>
      <c r="D184">
        <v>3.5500000000000002E-3</v>
      </c>
    </row>
    <row r="185" spans="1:4" x14ac:dyDescent="0.25">
      <c r="A185">
        <v>256</v>
      </c>
      <c r="B185">
        <v>3907</v>
      </c>
      <c r="C185">
        <v>3.5199999999999999E-4</v>
      </c>
      <c r="D185">
        <v>3.6240000000000001E-3</v>
      </c>
    </row>
    <row r="186" spans="1:4" x14ac:dyDescent="0.25">
      <c r="A186">
        <v>256</v>
      </c>
      <c r="B186">
        <v>3907</v>
      </c>
      <c r="C186">
        <v>3.7800000000000003E-4</v>
      </c>
      <c r="D186">
        <v>3.5239999999999998E-3</v>
      </c>
    </row>
    <row r="187" spans="1:4" x14ac:dyDescent="0.25">
      <c r="A187">
        <v>256</v>
      </c>
      <c r="B187">
        <v>3907</v>
      </c>
      <c r="C187">
        <v>4.37E-4</v>
      </c>
      <c r="D187">
        <v>3.666E-3</v>
      </c>
    </row>
    <row r="188" spans="1:4" x14ac:dyDescent="0.25">
      <c r="A188">
        <v>256</v>
      </c>
      <c r="B188">
        <v>3907</v>
      </c>
      <c r="C188">
        <v>3.3399999999999999E-4</v>
      </c>
      <c r="D188">
        <v>3.617E-3</v>
      </c>
    </row>
    <row r="189" spans="1:4" x14ac:dyDescent="0.25">
      <c r="A189">
        <v>256</v>
      </c>
      <c r="B189">
        <v>3907</v>
      </c>
      <c r="C189">
        <v>3.5599999999999998E-4</v>
      </c>
      <c r="D189">
        <v>3.568E-3</v>
      </c>
    </row>
    <row r="190" spans="1:4" x14ac:dyDescent="0.25">
      <c r="A190">
        <v>256</v>
      </c>
      <c r="B190">
        <v>3907</v>
      </c>
      <c r="C190">
        <v>4.6200000000000001E-4</v>
      </c>
      <c r="D190">
        <v>3.954E-3</v>
      </c>
    </row>
    <row r="191" spans="1:4" x14ac:dyDescent="0.25">
      <c r="A191">
        <v>256</v>
      </c>
      <c r="B191">
        <v>3907</v>
      </c>
      <c r="C191">
        <v>3.21E-4</v>
      </c>
      <c r="D191">
        <v>4.169E-3</v>
      </c>
    </row>
    <row r="192" spans="1:4" x14ac:dyDescent="0.25">
      <c r="A192">
        <v>256</v>
      </c>
      <c r="B192">
        <v>3907</v>
      </c>
      <c r="C192">
        <v>3.1700000000000001E-4</v>
      </c>
      <c r="D192">
        <v>3.4849999999999998E-3</v>
      </c>
    </row>
    <row r="193" spans="1:6" x14ac:dyDescent="0.25">
      <c r="A193">
        <v>256</v>
      </c>
      <c r="B193">
        <v>3907</v>
      </c>
      <c r="C193">
        <v>3.4699999999999998E-4</v>
      </c>
      <c r="D193">
        <v>3.571E-3</v>
      </c>
    </row>
    <row r="194" spans="1:6" x14ac:dyDescent="0.25">
      <c r="A194">
        <v>256</v>
      </c>
      <c r="B194">
        <v>3907</v>
      </c>
      <c r="C194">
        <v>3.5599999999999998E-4</v>
      </c>
      <c r="D194">
        <v>3.8370000000000001E-3</v>
      </c>
    </row>
    <row r="195" spans="1:6" x14ac:dyDescent="0.25">
      <c r="A195">
        <v>256</v>
      </c>
      <c r="B195">
        <v>3907</v>
      </c>
      <c r="C195">
        <v>4.0900000000000002E-4</v>
      </c>
      <c r="D195">
        <v>3.7299999999999998E-3</v>
      </c>
    </row>
    <row r="196" spans="1:6" x14ac:dyDescent="0.25">
      <c r="A196">
        <v>256</v>
      </c>
      <c r="B196">
        <v>3907</v>
      </c>
      <c r="C196">
        <v>3.5300000000000002E-4</v>
      </c>
      <c r="D196">
        <v>3.591E-3</v>
      </c>
    </row>
    <row r="197" spans="1:6" x14ac:dyDescent="0.25">
      <c r="A197">
        <v>256</v>
      </c>
      <c r="B197">
        <v>3907</v>
      </c>
      <c r="C197">
        <v>3.3700000000000001E-4</v>
      </c>
      <c r="D197">
        <v>3.5769999999999999E-3</v>
      </c>
    </row>
    <row r="198" spans="1:6" x14ac:dyDescent="0.25">
      <c r="A198">
        <v>256</v>
      </c>
      <c r="B198">
        <v>3907</v>
      </c>
      <c r="C198">
        <v>3.4400000000000001E-4</v>
      </c>
      <c r="D198">
        <v>3.921E-3</v>
      </c>
    </row>
    <row r="199" spans="1:6" x14ac:dyDescent="0.25">
      <c r="A199">
        <v>256</v>
      </c>
      <c r="B199">
        <v>3907</v>
      </c>
      <c r="C199">
        <v>3.2200000000000002E-4</v>
      </c>
      <c r="D199">
        <v>3.5409999999999999E-3</v>
      </c>
    </row>
    <row r="200" spans="1:6" x14ac:dyDescent="0.25">
      <c r="A200">
        <v>256</v>
      </c>
      <c r="B200">
        <v>3907</v>
      </c>
      <c r="C200">
        <v>3.5799999999999997E-4</v>
      </c>
      <c r="D200">
        <v>3.4819999999999999E-3</v>
      </c>
    </row>
    <row r="201" spans="1:6" x14ac:dyDescent="0.25">
      <c r="A201">
        <v>256</v>
      </c>
      <c r="B201">
        <v>3907</v>
      </c>
      <c r="C201">
        <v>3.59E-4</v>
      </c>
      <c r="D201">
        <v>3.5430000000000001E-3</v>
      </c>
      <c r="E201">
        <f>AVERAGE(D152:D201)</f>
        <v>3.6086800000000004E-3</v>
      </c>
      <c r="F201">
        <f>AVERAGE(C152:C201)</f>
        <v>3.7201999999999992E-4</v>
      </c>
    </row>
    <row r="202" spans="1:6" x14ac:dyDescent="0.25">
      <c r="A202">
        <v>512</v>
      </c>
      <c r="B202">
        <v>1954</v>
      </c>
      <c r="C202">
        <v>4.4000000000000002E-4</v>
      </c>
      <c r="D202">
        <v>3.5669999999999999E-3</v>
      </c>
    </row>
    <row r="203" spans="1:6" x14ac:dyDescent="0.25">
      <c r="A203">
        <v>512</v>
      </c>
      <c r="B203">
        <v>1954</v>
      </c>
      <c r="C203">
        <v>5.2999999999999998E-4</v>
      </c>
      <c r="D203">
        <v>3.5630000000000002E-3</v>
      </c>
    </row>
    <row r="204" spans="1:6" x14ac:dyDescent="0.25">
      <c r="A204">
        <v>512</v>
      </c>
      <c r="B204">
        <v>1954</v>
      </c>
      <c r="C204">
        <v>3.21E-4</v>
      </c>
      <c r="D204">
        <v>3.5929999999999998E-3</v>
      </c>
    </row>
    <row r="205" spans="1:6" x14ac:dyDescent="0.25">
      <c r="A205">
        <v>512</v>
      </c>
      <c r="B205">
        <v>1954</v>
      </c>
      <c r="C205">
        <v>3.2499999999999999E-4</v>
      </c>
      <c r="D205">
        <v>3.6870000000000002E-3</v>
      </c>
    </row>
    <row r="206" spans="1:6" x14ac:dyDescent="0.25">
      <c r="A206">
        <v>512</v>
      </c>
      <c r="B206">
        <v>1954</v>
      </c>
      <c r="C206">
        <v>4.4700000000000002E-4</v>
      </c>
      <c r="D206">
        <v>3.4359999999999998E-3</v>
      </c>
    </row>
    <row r="207" spans="1:6" x14ac:dyDescent="0.25">
      <c r="A207">
        <v>512</v>
      </c>
      <c r="B207">
        <v>1954</v>
      </c>
      <c r="C207">
        <v>3.48E-4</v>
      </c>
      <c r="D207">
        <v>3.6289999999999998E-3</v>
      </c>
    </row>
    <row r="208" spans="1:6" x14ac:dyDescent="0.25">
      <c r="A208">
        <v>512</v>
      </c>
      <c r="B208">
        <v>1954</v>
      </c>
      <c r="C208">
        <v>3.2600000000000001E-4</v>
      </c>
      <c r="D208">
        <v>3.6310000000000001E-3</v>
      </c>
    </row>
    <row r="209" spans="1:4" x14ac:dyDescent="0.25">
      <c r="A209">
        <v>512</v>
      </c>
      <c r="B209">
        <v>1954</v>
      </c>
      <c r="C209">
        <v>3.6200000000000002E-4</v>
      </c>
      <c r="D209">
        <v>3.6319999999999998E-3</v>
      </c>
    </row>
    <row r="210" spans="1:4" x14ac:dyDescent="0.25">
      <c r="A210">
        <v>512</v>
      </c>
      <c r="B210">
        <v>1954</v>
      </c>
      <c r="C210">
        <v>3.79E-4</v>
      </c>
      <c r="D210">
        <v>3.6719999999999999E-3</v>
      </c>
    </row>
    <row r="211" spans="1:4" x14ac:dyDescent="0.25">
      <c r="A211">
        <v>512</v>
      </c>
      <c r="B211">
        <v>1954</v>
      </c>
      <c r="C211">
        <v>3.3E-4</v>
      </c>
      <c r="D211">
        <v>3.552E-3</v>
      </c>
    </row>
    <row r="212" spans="1:4" x14ac:dyDescent="0.25">
      <c r="A212">
        <v>512</v>
      </c>
      <c r="B212">
        <v>1954</v>
      </c>
      <c r="C212">
        <v>4.4000000000000002E-4</v>
      </c>
      <c r="D212">
        <v>3.673E-3</v>
      </c>
    </row>
    <row r="213" spans="1:4" x14ac:dyDescent="0.25">
      <c r="A213">
        <v>512</v>
      </c>
      <c r="B213">
        <v>1954</v>
      </c>
      <c r="C213">
        <v>4.8799999999999999E-4</v>
      </c>
      <c r="D213">
        <v>4.2310000000000004E-3</v>
      </c>
    </row>
    <row r="214" spans="1:4" x14ac:dyDescent="0.25">
      <c r="A214">
        <v>512</v>
      </c>
      <c r="B214">
        <v>1954</v>
      </c>
      <c r="C214">
        <v>3.6200000000000002E-4</v>
      </c>
      <c r="D214">
        <v>3.4780000000000002E-3</v>
      </c>
    </row>
    <row r="215" spans="1:4" x14ac:dyDescent="0.25">
      <c r="A215">
        <v>512</v>
      </c>
      <c r="B215">
        <v>1954</v>
      </c>
      <c r="C215">
        <v>3.3300000000000002E-4</v>
      </c>
      <c r="D215">
        <v>3.5119999999999999E-3</v>
      </c>
    </row>
    <row r="216" spans="1:4" x14ac:dyDescent="0.25">
      <c r="A216">
        <v>512</v>
      </c>
      <c r="B216">
        <v>1954</v>
      </c>
      <c r="C216">
        <v>3.48E-4</v>
      </c>
      <c r="D216">
        <v>3.705E-3</v>
      </c>
    </row>
    <row r="217" spans="1:4" x14ac:dyDescent="0.25">
      <c r="A217">
        <v>512</v>
      </c>
      <c r="B217">
        <v>1954</v>
      </c>
      <c r="C217">
        <v>3.8699999999999997E-4</v>
      </c>
      <c r="D217">
        <v>4.0289999999999996E-3</v>
      </c>
    </row>
    <row r="218" spans="1:4" x14ac:dyDescent="0.25">
      <c r="A218">
        <v>512</v>
      </c>
      <c r="B218">
        <v>1954</v>
      </c>
      <c r="C218">
        <v>4.0900000000000002E-4</v>
      </c>
      <c r="D218">
        <v>3.571E-3</v>
      </c>
    </row>
    <row r="219" spans="1:4" x14ac:dyDescent="0.25">
      <c r="A219">
        <v>512</v>
      </c>
      <c r="B219">
        <v>1954</v>
      </c>
      <c r="C219">
        <v>4.0099999999999999E-4</v>
      </c>
      <c r="D219">
        <v>3.5330000000000001E-3</v>
      </c>
    </row>
    <row r="220" spans="1:4" x14ac:dyDescent="0.25">
      <c r="A220">
        <v>512</v>
      </c>
      <c r="B220">
        <v>1954</v>
      </c>
      <c r="C220">
        <v>4.6000000000000001E-4</v>
      </c>
      <c r="D220">
        <v>3.7460000000000002E-3</v>
      </c>
    </row>
    <row r="221" spans="1:4" x14ac:dyDescent="0.25">
      <c r="A221">
        <v>512</v>
      </c>
      <c r="B221">
        <v>1954</v>
      </c>
      <c r="C221">
        <v>3.6000000000000002E-4</v>
      </c>
      <c r="D221">
        <v>3.62E-3</v>
      </c>
    </row>
    <row r="222" spans="1:4" x14ac:dyDescent="0.25">
      <c r="A222">
        <v>512</v>
      </c>
      <c r="B222">
        <v>1954</v>
      </c>
      <c r="C222">
        <v>3.3199999999999999E-4</v>
      </c>
      <c r="D222">
        <v>3.4859999999999999E-3</v>
      </c>
    </row>
    <row r="223" spans="1:4" x14ac:dyDescent="0.25">
      <c r="A223">
        <v>512</v>
      </c>
      <c r="B223">
        <v>1954</v>
      </c>
      <c r="C223">
        <v>3.3700000000000001E-4</v>
      </c>
      <c r="D223">
        <v>3.5530000000000002E-3</v>
      </c>
    </row>
    <row r="224" spans="1:4" x14ac:dyDescent="0.25">
      <c r="A224">
        <v>512</v>
      </c>
      <c r="B224">
        <v>1954</v>
      </c>
      <c r="C224">
        <v>3.1399999999999999E-4</v>
      </c>
      <c r="D224">
        <v>3.6970000000000002E-3</v>
      </c>
    </row>
    <row r="225" spans="1:4" x14ac:dyDescent="0.25">
      <c r="A225">
        <v>512</v>
      </c>
      <c r="B225">
        <v>1954</v>
      </c>
      <c r="C225">
        <v>3.3100000000000002E-4</v>
      </c>
      <c r="D225">
        <v>3.5509999999999999E-3</v>
      </c>
    </row>
    <row r="226" spans="1:4" x14ac:dyDescent="0.25">
      <c r="A226">
        <v>512</v>
      </c>
      <c r="B226">
        <v>1954</v>
      </c>
      <c r="C226">
        <v>3.68E-4</v>
      </c>
      <c r="D226">
        <v>3.5899999999999999E-3</v>
      </c>
    </row>
    <row r="227" spans="1:4" x14ac:dyDescent="0.25">
      <c r="A227">
        <v>512</v>
      </c>
      <c r="B227">
        <v>1954</v>
      </c>
      <c r="C227">
        <v>4.3300000000000001E-4</v>
      </c>
      <c r="D227">
        <v>3.7659999999999998E-3</v>
      </c>
    </row>
    <row r="228" spans="1:4" x14ac:dyDescent="0.25">
      <c r="A228">
        <v>512</v>
      </c>
      <c r="B228">
        <v>1954</v>
      </c>
      <c r="C228">
        <v>3.1100000000000002E-4</v>
      </c>
      <c r="D228">
        <v>3.5339999999999998E-3</v>
      </c>
    </row>
    <row r="229" spans="1:4" x14ac:dyDescent="0.25">
      <c r="A229">
        <v>512</v>
      </c>
      <c r="B229">
        <v>1954</v>
      </c>
      <c r="C229">
        <v>3.6699999999999998E-4</v>
      </c>
      <c r="D229">
        <v>3.467E-3</v>
      </c>
    </row>
    <row r="230" spans="1:4" x14ac:dyDescent="0.25">
      <c r="A230">
        <v>512</v>
      </c>
      <c r="B230">
        <v>1954</v>
      </c>
      <c r="C230">
        <v>4.5800000000000002E-4</v>
      </c>
      <c r="D230">
        <v>3.5950000000000001E-3</v>
      </c>
    </row>
    <row r="231" spans="1:4" x14ac:dyDescent="0.25">
      <c r="A231">
        <v>512</v>
      </c>
      <c r="B231">
        <v>1954</v>
      </c>
      <c r="C231">
        <v>3.5E-4</v>
      </c>
      <c r="D231">
        <v>3.388E-3</v>
      </c>
    </row>
    <row r="232" spans="1:4" x14ac:dyDescent="0.25">
      <c r="A232">
        <v>512</v>
      </c>
      <c r="B232">
        <v>1954</v>
      </c>
      <c r="C232">
        <v>3.5300000000000002E-4</v>
      </c>
      <c r="D232">
        <v>3.663E-3</v>
      </c>
    </row>
    <row r="233" spans="1:4" x14ac:dyDescent="0.25">
      <c r="A233">
        <v>512</v>
      </c>
      <c r="B233">
        <v>1954</v>
      </c>
      <c r="C233">
        <v>3.57E-4</v>
      </c>
      <c r="D233">
        <v>3.6120000000000002E-3</v>
      </c>
    </row>
    <row r="234" spans="1:4" x14ac:dyDescent="0.25">
      <c r="A234">
        <v>512</v>
      </c>
      <c r="B234">
        <v>1954</v>
      </c>
      <c r="C234">
        <v>3.5100000000000002E-4</v>
      </c>
      <c r="D234">
        <v>3.5400000000000002E-3</v>
      </c>
    </row>
    <row r="235" spans="1:4" x14ac:dyDescent="0.25">
      <c r="A235">
        <v>512</v>
      </c>
      <c r="B235">
        <v>1954</v>
      </c>
      <c r="C235">
        <v>4.75E-4</v>
      </c>
      <c r="D235">
        <v>3.7599999999999999E-3</v>
      </c>
    </row>
    <row r="236" spans="1:4" x14ac:dyDescent="0.25">
      <c r="A236">
        <v>512</v>
      </c>
      <c r="B236">
        <v>1954</v>
      </c>
      <c r="C236">
        <v>3.21E-4</v>
      </c>
      <c r="D236">
        <v>3.493E-3</v>
      </c>
    </row>
    <row r="237" spans="1:4" x14ac:dyDescent="0.25">
      <c r="A237">
        <v>512</v>
      </c>
      <c r="B237">
        <v>1954</v>
      </c>
      <c r="C237">
        <v>3.39E-4</v>
      </c>
      <c r="D237">
        <v>3.715E-3</v>
      </c>
    </row>
    <row r="238" spans="1:4" x14ac:dyDescent="0.25">
      <c r="A238">
        <v>512</v>
      </c>
      <c r="B238">
        <v>1954</v>
      </c>
      <c r="C238">
        <v>3.21E-4</v>
      </c>
      <c r="D238">
        <v>3.689E-3</v>
      </c>
    </row>
    <row r="239" spans="1:4" x14ac:dyDescent="0.25">
      <c r="A239">
        <v>512</v>
      </c>
      <c r="B239">
        <v>1954</v>
      </c>
      <c r="C239">
        <v>4.6999999999999999E-4</v>
      </c>
      <c r="D239">
        <v>3.6110000000000001E-3</v>
      </c>
    </row>
    <row r="240" spans="1:4" x14ac:dyDescent="0.25">
      <c r="A240">
        <v>512</v>
      </c>
      <c r="B240">
        <v>1954</v>
      </c>
      <c r="C240">
        <v>3.3E-4</v>
      </c>
      <c r="D240">
        <v>3.5140000000000002E-3</v>
      </c>
    </row>
    <row r="241" spans="1:6" x14ac:dyDescent="0.25">
      <c r="A241">
        <v>512</v>
      </c>
      <c r="B241">
        <v>1954</v>
      </c>
      <c r="C241">
        <v>3.7100000000000002E-4</v>
      </c>
      <c r="D241">
        <v>3.5360000000000001E-3</v>
      </c>
    </row>
    <row r="242" spans="1:6" x14ac:dyDescent="0.25">
      <c r="A242">
        <v>512</v>
      </c>
      <c r="B242">
        <v>1954</v>
      </c>
      <c r="C242">
        <v>3.86E-4</v>
      </c>
      <c r="D242">
        <v>3.5639999999999999E-3</v>
      </c>
    </row>
    <row r="243" spans="1:6" x14ac:dyDescent="0.25">
      <c r="A243">
        <v>512</v>
      </c>
      <c r="B243">
        <v>1954</v>
      </c>
      <c r="C243">
        <v>4.1399999999999998E-4</v>
      </c>
      <c r="D243">
        <v>3.6340000000000001E-3</v>
      </c>
    </row>
    <row r="244" spans="1:6" x14ac:dyDescent="0.25">
      <c r="A244">
        <v>512</v>
      </c>
      <c r="B244">
        <v>1954</v>
      </c>
      <c r="C244">
        <v>4.7899999999999999E-4</v>
      </c>
      <c r="D244">
        <v>3.542E-3</v>
      </c>
    </row>
    <row r="245" spans="1:6" x14ac:dyDescent="0.25">
      <c r="A245">
        <v>512</v>
      </c>
      <c r="B245">
        <v>1954</v>
      </c>
      <c r="C245">
        <v>3.0699999999999998E-4</v>
      </c>
      <c r="D245">
        <v>3.7429999999999998E-3</v>
      </c>
    </row>
    <row r="246" spans="1:6" x14ac:dyDescent="0.25">
      <c r="A246">
        <v>512</v>
      </c>
      <c r="B246">
        <v>1954</v>
      </c>
      <c r="C246">
        <v>3.7599999999999998E-4</v>
      </c>
      <c r="D246">
        <v>3.509E-3</v>
      </c>
    </row>
    <row r="247" spans="1:6" x14ac:dyDescent="0.25">
      <c r="A247">
        <v>512</v>
      </c>
      <c r="B247">
        <v>1954</v>
      </c>
      <c r="C247">
        <v>3.2299999999999999E-4</v>
      </c>
      <c r="D247">
        <v>3.5899999999999999E-3</v>
      </c>
    </row>
    <row r="248" spans="1:6" x14ac:dyDescent="0.25">
      <c r="A248">
        <v>512</v>
      </c>
      <c r="B248">
        <v>1954</v>
      </c>
      <c r="C248">
        <v>4.1399999999999998E-4</v>
      </c>
      <c r="D248">
        <v>3.6970000000000002E-3</v>
      </c>
    </row>
    <row r="249" spans="1:6" x14ac:dyDescent="0.25">
      <c r="A249">
        <v>512</v>
      </c>
      <c r="B249">
        <v>1954</v>
      </c>
      <c r="C249">
        <v>3.2400000000000001E-4</v>
      </c>
      <c r="D249">
        <v>3.594E-3</v>
      </c>
    </row>
    <row r="250" spans="1:6" x14ac:dyDescent="0.25">
      <c r="A250">
        <v>512</v>
      </c>
      <c r="B250">
        <v>1954</v>
      </c>
      <c r="C250">
        <v>3.7399999999999998E-4</v>
      </c>
      <c r="D250">
        <v>3.588E-3</v>
      </c>
    </row>
    <row r="251" spans="1:6" x14ac:dyDescent="0.25">
      <c r="A251">
        <v>512</v>
      </c>
      <c r="B251">
        <v>1954</v>
      </c>
      <c r="C251">
        <v>3.3300000000000002E-4</v>
      </c>
      <c r="D251">
        <v>3.5590000000000001E-3</v>
      </c>
      <c r="E251">
        <f>AVERAGE(D202:D251)</f>
        <v>3.6168000000000012E-3</v>
      </c>
      <c r="F251">
        <f>AVERAGE(C202:C251)</f>
        <v>3.7630000000000004E-4</v>
      </c>
    </row>
    <row r="252" spans="1:6" x14ac:dyDescent="0.25">
      <c r="A252">
        <v>1024</v>
      </c>
      <c r="B252">
        <v>977</v>
      </c>
      <c r="C252">
        <v>3.9899999999999999E-4</v>
      </c>
      <c r="D252">
        <v>3.5969999999999999E-3</v>
      </c>
    </row>
    <row r="253" spans="1:6" x14ac:dyDescent="0.25">
      <c r="A253">
        <v>1024</v>
      </c>
      <c r="B253">
        <v>977</v>
      </c>
      <c r="C253">
        <v>3.5100000000000002E-4</v>
      </c>
      <c r="D253">
        <v>3.4819999999999999E-3</v>
      </c>
    </row>
    <row r="254" spans="1:6" x14ac:dyDescent="0.25">
      <c r="A254">
        <v>1024</v>
      </c>
      <c r="B254">
        <v>977</v>
      </c>
      <c r="C254">
        <v>3.6099999999999999E-4</v>
      </c>
      <c r="D254">
        <v>3.4390000000000002E-3</v>
      </c>
    </row>
    <row r="255" spans="1:6" x14ac:dyDescent="0.25">
      <c r="A255">
        <v>1024</v>
      </c>
      <c r="B255">
        <v>977</v>
      </c>
      <c r="C255">
        <v>3.9300000000000001E-4</v>
      </c>
      <c r="D255">
        <v>3.5400000000000002E-3</v>
      </c>
    </row>
    <row r="256" spans="1:6" x14ac:dyDescent="0.25">
      <c r="A256">
        <v>1024</v>
      </c>
      <c r="B256">
        <v>977</v>
      </c>
      <c r="C256">
        <v>3.7500000000000001E-4</v>
      </c>
      <c r="D256">
        <v>3.4090000000000001E-3</v>
      </c>
    </row>
    <row r="257" spans="1:4" x14ac:dyDescent="0.25">
      <c r="A257">
        <v>1024</v>
      </c>
      <c r="B257">
        <v>977</v>
      </c>
      <c r="C257">
        <v>3.3500000000000001E-4</v>
      </c>
      <c r="D257">
        <v>3.7950000000000002E-3</v>
      </c>
    </row>
    <row r="258" spans="1:4" x14ac:dyDescent="0.25">
      <c r="A258">
        <v>1024</v>
      </c>
      <c r="B258">
        <v>977</v>
      </c>
      <c r="C258">
        <v>3.4000000000000002E-4</v>
      </c>
      <c r="D258">
        <v>3.447E-3</v>
      </c>
    </row>
    <row r="259" spans="1:4" x14ac:dyDescent="0.25">
      <c r="A259">
        <v>1024</v>
      </c>
      <c r="B259">
        <v>977</v>
      </c>
      <c r="C259">
        <v>3.1700000000000001E-4</v>
      </c>
      <c r="D259">
        <v>3.424E-3</v>
      </c>
    </row>
    <row r="260" spans="1:4" x14ac:dyDescent="0.25">
      <c r="A260">
        <v>1024</v>
      </c>
      <c r="B260">
        <v>977</v>
      </c>
      <c r="C260">
        <v>3.68E-4</v>
      </c>
      <c r="D260">
        <v>3.6879999999999999E-3</v>
      </c>
    </row>
    <row r="261" spans="1:4" x14ac:dyDescent="0.25">
      <c r="A261">
        <v>1024</v>
      </c>
      <c r="B261">
        <v>977</v>
      </c>
      <c r="C261">
        <v>3.7199999999999999E-4</v>
      </c>
      <c r="D261">
        <v>3.5100000000000001E-3</v>
      </c>
    </row>
    <row r="262" spans="1:4" x14ac:dyDescent="0.25">
      <c r="A262">
        <v>1024</v>
      </c>
      <c r="B262">
        <v>977</v>
      </c>
      <c r="C262">
        <v>3.88E-4</v>
      </c>
      <c r="D262">
        <v>3.5760000000000002E-3</v>
      </c>
    </row>
    <row r="263" spans="1:4" x14ac:dyDescent="0.25">
      <c r="A263">
        <v>1024</v>
      </c>
      <c r="B263">
        <v>977</v>
      </c>
      <c r="C263">
        <v>3.4000000000000002E-4</v>
      </c>
      <c r="D263">
        <v>3.5040000000000002E-3</v>
      </c>
    </row>
    <row r="264" spans="1:4" x14ac:dyDescent="0.25">
      <c r="A264">
        <v>1024</v>
      </c>
      <c r="B264">
        <v>977</v>
      </c>
      <c r="C264">
        <v>3.3E-4</v>
      </c>
      <c r="D264">
        <v>3.5769999999999999E-3</v>
      </c>
    </row>
    <row r="265" spans="1:4" x14ac:dyDescent="0.25">
      <c r="A265">
        <v>1024</v>
      </c>
      <c r="B265">
        <v>977</v>
      </c>
      <c r="C265">
        <v>3.2600000000000001E-4</v>
      </c>
      <c r="D265">
        <v>3.6870000000000002E-3</v>
      </c>
    </row>
    <row r="266" spans="1:4" x14ac:dyDescent="0.25">
      <c r="A266">
        <v>1024</v>
      </c>
      <c r="B266">
        <v>977</v>
      </c>
      <c r="C266">
        <v>3.2200000000000002E-4</v>
      </c>
      <c r="D266">
        <v>3.4280000000000001E-3</v>
      </c>
    </row>
    <row r="267" spans="1:4" x14ac:dyDescent="0.25">
      <c r="A267">
        <v>1024</v>
      </c>
      <c r="B267">
        <v>977</v>
      </c>
      <c r="C267">
        <v>3.3199999999999999E-4</v>
      </c>
      <c r="D267">
        <v>3.5119999999999999E-3</v>
      </c>
    </row>
    <row r="268" spans="1:4" x14ac:dyDescent="0.25">
      <c r="A268">
        <v>1024</v>
      </c>
      <c r="B268">
        <v>977</v>
      </c>
      <c r="C268">
        <v>4.0299999999999998E-4</v>
      </c>
      <c r="D268">
        <v>3.6610000000000002E-3</v>
      </c>
    </row>
    <row r="269" spans="1:4" x14ac:dyDescent="0.25">
      <c r="A269">
        <v>1024</v>
      </c>
      <c r="B269">
        <v>977</v>
      </c>
      <c r="C269">
        <v>3.39E-4</v>
      </c>
      <c r="D269">
        <v>3.5209999999999998E-3</v>
      </c>
    </row>
    <row r="270" spans="1:4" x14ac:dyDescent="0.25">
      <c r="A270">
        <v>1024</v>
      </c>
      <c r="B270">
        <v>977</v>
      </c>
      <c r="C270">
        <v>3.2499999999999999E-4</v>
      </c>
      <c r="D270">
        <v>3.5869999999999999E-3</v>
      </c>
    </row>
    <row r="271" spans="1:4" x14ac:dyDescent="0.25">
      <c r="A271">
        <v>1024</v>
      </c>
      <c r="B271">
        <v>977</v>
      </c>
      <c r="C271">
        <v>3.8299999999999999E-4</v>
      </c>
      <c r="D271">
        <v>3.4770000000000001E-3</v>
      </c>
    </row>
    <row r="272" spans="1:4" x14ac:dyDescent="0.25">
      <c r="A272">
        <v>1024</v>
      </c>
      <c r="B272">
        <v>977</v>
      </c>
      <c r="C272">
        <v>3.3700000000000001E-4</v>
      </c>
      <c r="D272">
        <v>3.4329999999999999E-3</v>
      </c>
    </row>
    <row r="273" spans="1:4" x14ac:dyDescent="0.25">
      <c r="A273">
        <v>1024</v>
      </c>
      <c r="B273">
        <v>977</v>
      </c>
      <c r="C273">
        <v>3.3599999999999998E-4</v>
      </c>
      <c r="D273">
        <v>3.5569999999999998E-3</v>
      </c>
    </row>
    <row r="274" spans="1:4" x14ac:dyDescent="0.25">
      <c r="A274">
        <v>1024</v>
      </c>
      <c r="B274">
        <v>977</v>
      </c>
      <c r="C274">
        <v>3.4600000000000001E-4</v>
      </c>
      <c r="D274">
        <v>3.5760000000000002E-3</v>
      </c>
    </row>
    <row r="275" spans="1:4" x14ac:dyDescent="0.25">
      <c r="A275">
        <v>1024</v>
      </c>
      <c r="B275">
        <v>977</v>
      </c>
      <c r="C275">
        <v>3.6099999999999999E-4</v>
      </c>
      <c r="D275">
        <v>3.689E-3</v>
      </c>
    </row>
    <row r="276" spans="1:4" x14ac:dyDescent="0.25">
      <c r="A276">
        <v>1024</v>
      </c>
      <c r="B276">
        <v>977</v>
      </c>
      <c r="C276">
        <v>3.2499999999999999E-4</v>
      </c>
      <c r="D276">
        <v>3.8890000000000001E-3</v>
      </c>
    </row>
    <row r="277" spans="1:4" x14ac:dyDescent="0.25">
      <c r="A277">
        <v>1024</v>
      </c>
      <c r="B277">
        <v>977</v>
      </c>
      <c r="C277">
        <v>3.4900000000000003E-4</v>
      </c>
      <c r="D277">
        <v>3.643E-3</v>
      </c>
    </row>
    <row r="278" spans="1:4" x14ac:dyDescent="0.25">
      <c r="A278">
        <v>1024</v>
      </c>
      <c r="B278">
        <v>977</v>
      </c>
      <c r="C278">
        <v>3.4699999999999998E-4</v>
      </c>
      <c r="D278">
        <v>3.7030000000000001E-3</v>
      </c>
    </row>
    <row r="279" spans="1:4" x14ac:dyDescent="0.25">
      <c r="A279">
        <v>1024</v>
      </c>
      <c r="B279">
        <v>977</v>
      </c>
      <c r="C279">
        <v>3.6600000000000001E-4</v>
      </c>
      <c r="D279">
        <v>3.5799999999999998E-3</v>
      </c>
    </row>
    <row r="280" spans="1:4" x14ac:dyDescent="0.25">
      <c r="A280">
        <v>1024</v>
      </c>
      <c r="B280">
        <v>977</v>
      </c>
      <c r="C280">
        <v>3.3500000000000001E-4</v>
      </c>
      <c r="D280">
        <v>3.5279999999999999E-3</v>
      </c>
    </row>
    <row r="281" spans="1:4" x14ac:dyDescent="0.25">
      <c r="A281">
        <v>1024</v>
      </c>
      <c r="B281">
        <v>977</v>
      </c>
      <c r="C281">
        <v>3.3500000000000001E-4</v>
      </c>
      <c r="D281">
        <v>3.496E-3</v>
      </c>
    </row>
    <row r="282" spans="1:4" x14ac:dyDescent="0.25">
      <c r="A282">
        <v>1024</v>
      </c>
      <c r="B282">
        <v>977</v>
      </c>
      <c r="C282">
        <v>3.2600000000000001E-4</v>
      </c>
      <c r="D282">
        <v>3.8149999999999998E-3</v>
      </c>
    </row>
    <row r="283" spans="1:4" x14ac:dyDescent="0.25">
      <c r="A283">
        <v>1024</v>
      </c>
      <c r="B283">
        <v>977</v>
      </c>
      <c r="C283">
        <v>3.5500000000000001E-4</v>
      </c>
      <c r="D283">
        <v>4.0990000000000002E-3</v>
      </c>
    </row>
    <row r="284" spans="1:4" x14ac:dyDescent="0.25">
      <c r="A284">
        <v>1024</v>
      </c>
      <c r="B284">
        <v>977</v>
      </c>
      <c r="C284">
        <v>3.5799999999999997E-4</v>
      </c>
      <c r="D284">
        <v>3.555E-3</v>
      </c>
    </row>
    <row r="285" spans="1:4" x14ac:dyDescent="0.25">
      <c r="A285">
        <v>1024</v>
      </c>
      <c r="B285">
        <v>977</v>
      </c>
      <c r="C285">
        <v>3.5300000000000002E-4</v>
      </c>
      <c r="D285">
        <v>3.7680000000000001E-3</v>
      </c>
    </row>
    <row r="286" spans="1:4" x14ac:dyDescent="0.25">
      <c r="A286">
        <v>1024</v>
      </c>
      <c r="B286">
        <v>977</v>
      </c>
      <c r="C286">
        <v>3.2499999999999999E-4</v>
      </c>
      <c r="D286">
        <v>3.872E-3</v>
      </c>
    </row>
    <row r="287" spans="1:4" x14ac:dyDescent="0.25">
      <c r="A287">
        <v>1024</v>
      </c>
      <c r="B287">
        <v>977</v>
      </c>
      <c r="C287">
        <v>4.1599999999999997E-4</v>
      </c>
      <c r="D287">
        <v>3.4399999999999999E-3</v>
      </c>
    </row>
    <row r="288" spans="1:4" x14ac:dyDescent="0.25">
      <c r="A288">
        <v>1024</v>
      </c>
      <c r="B288">
        <v>977</v>
      </c>
      <c r="C288">
        <v>3.4900000000000003E-4</v>
      </c>
      <c r="D288">
        <v>3.7079999999999999E-3</v>
      </c>
    </row>
    <row r="289" spans="1:6" x14ac:dyDescent="0.25">
      <c r="A289">
        <v>1024</v>
      </c>
      <c r="B289">
        <v>977</v>
      </c>
      <c r="C289">
        <v>3.2400000000000001E-4</v>
      </c>
      <c r="D289">
        <v>3.7239999999999999E-3</v>
      </c>
    </row>
    <row r="290" spans="1:6" x14ac:dyDescent="0.25">
      <c r="A290">
        <v>1024</v>
      </c>
      <c r="B290">
        <v>977</v>
      </c>
      <c r="C290">
        <v>3.39E-4</v>
      </c>
      <c r="D290">
        <v>3.6549999999999998E-3</v>
      </c>
    </row>
    <row r="291" spans="1:6" x14ac:dyDescent="0.25">
      <c r="A291">
        <v>1024</v>
      </c>
      <c r="B291">
        <v>977</v>
      </c>
      <c r="C291">
        <v>3.6299999999999999E-4</v>
      </c>
      <c r="D291">
        <v>3.6250000000000002E-3</v>
      </c>
    </row>
    <row r="292" spans="1:6" x14ac:dyDescent="0.25">
      <c r="A292">
        <v>1024</v>
      </c>
      <c r="B292">
        <v>977</v>
      </c>
      <c r="C292">
        <v>3.8699999999999997E-4</v>
      </c>
      <c r="D292">
        <v>3.6340000000000001E-3</v>
      </c>
    </row>
    <row r="293" spans="1:6" x14ac:dyDescent="0.25">
      <c r="A293">
        <v>1024</v>
      </c>
      <c r="B293">
        <v>977</v>
      </c>
      <c r="C293">
        <v>3.2000000000000003E-4</v>
      </c>
      <c r="D293">
        <v>3.5539999999999999E-3</v>
      </c>
    </row>
    <row r="294" spans="1:6" x14ac:dyDescent="0.25">
      <c r="A294">
        <v>1024</v>
      </c>
      <c r="B294">
        <v>977</v>
      </c>
      <c r="C294">
        <v>4.5600000000000003E-4</v>
      </c>
      <c r="D294">
        <v>3.8809999999999999E-3</v>
      </c>
    </row>
    <row r="295" spans="1:6" x14ac:dyDescent="0.25">
      <c r="A295">
        <v>1024</v>
      </c>
      <c r="B295">
        <v>977</v>
      </c>
      <c r="C295">
        <v>3.1599999999999998E-4</v>
      </c>
      <c r="D295">
        <v>3.4640000000000001E-3</v>
      </c>
    </row>
    <row r="296" spans="1:6" x14ac:dyDescent="0.25">
      <c r="A296">
        <v>1024</v>
      </c>
      <c r="B296">
        <v>977</v>
      </c>
      <c r="C296">
        <v>3.4000000000000002E-4</v>
      </c>
      <c r="D296">
        <v>3.3969999999999998E-3</v>
      </c>
    </row>
    <row r="297" spans="1:6" x14ac:dyDescent="0.25">
      <c r="A297">
        <v>1024</v>
      </c>
      <c r="B297">
        <v>977</v>
      </c>
      <c r="C297">
        <v>3.4400000000000001E-4</v>
      </c>
      <c r="D297">
        <v>3.6800000000000001E-3</v>
      </c>
    </row>
    <row r="298" spans="1:6" x14ac:dyDescent="0.25">
      <c r="A298">
        <v>1024</v>
      </c>
      <c r="B298">
        <v>977</v>
      </c>
      <c r="C298">
        <v>3.7399999999999998E-4</v>
      </c>
      <c r="D298">
        <v>3.4429999999999999E-3</v>
      </c>
    </row>
    <row r="299" spans="1:6" x14ac:dyDescent="0.25">
      <c r="A299">
        <v>1024</v>
      </c>
      <c r="B299">
        <v>977</v>
      </c>
      <c r="C299">
        <v>3.3100000000000002E-4</v>
      </c>
      <c r="D299">
        <v>3.5409999999999999E-3</v>
      </c>
    </row>
    <row r="300" spans="1:6" x14ac:dyDescent="0.25">
      <c r="A300">
        <v>1024</v>
      </c>
      <c r="B300">
        <v>977</v>
      </c>
      <c r="C300">
        <v>3.3700000000000001E-4</v>
      </c>
      <c r="D300">
        <v>3.5490000000000001E-3</v>
      </c>
    </row>
    <row r="301" spans="1:6" x14ac:dyDescent="0.25">
      <c r="A301">
        <v>1024</v>
      </c>
      <c r="B301">
        <v>977</v>
      </c>
      <c r="C301">
        <v>3.8099999999999999E-4</v>
      </c>
      <c r="D301">
        <v>3.6329999999999999E-3</v>
      </c>
      <c r="E301">
        <f>AVERAGE(D252:D301)</f>
        <v>3.5998399999999987E-3</v>
      </c>
      <c r="F301">
        <f>AVERAGE(C252:C301)</f>
        <v>3.5260000000000006E-4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2DB3-17C9-4761-8C74-69EA2CED40DF}">
  <dimension ref="A1:AA301"/>
  <sheetViews>
    <sheetView zoomScale="85" zoomScaleNormal="85" workbookViewId="0">
      <selection activeCell="F2" sqref="F2"/>
    </sheetView>
  </sheetViews>
  <sheetFormatPr defaultRowHeight="15" x14ac:dyDescent="0.25"/>
  <cols>
    <col min="1" max="5" width="10.7109375" customWidth="1"/>
    <col min="24" max="26" width="10.7109375" customWidth="1"/>
    <col min="30" max="30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</v>
      </c>
      <c r="C2">
        <v>4.3600000000000003E-4</v>
      </c>
      <c r="D2">
        <v>3.8609999999999998E-3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</v>
      </c>
      <c r="C3">
        <v>3.9500000000000001E-4</v>
      </c>
      <c r="D3">
        <v>3.6540000000000001E-3</v>
      </c>
      <c r="X3" s="2">
        <f>A51</f>
        <v>32</v>
      </c>
      <c r="Y3" s="2">
        <f>B51</f>
        <v>31250</v>
      </c>
      <c r="Z3" s="2">
        <f>E51</f>
        <v>3.8450599999999995E-3</v>
      </c>
      <c r="AA3" s="2">
        <f t="shared" ref="AA3:AA8" si="0">(((141+14313160+9000128)/Z3)*0.000001)</f>
        <v>6063.2159186072531</v>
      </c>
    </row>
    <row r="4" spans="1:27" x14ac:dyDescent="0.25">
      <c r="A4">
        <v>32</v>
      </c>
      <c r="B4">
        <v>31250</v>
      </c>
      <c r="C4">
        <v>4.3899999999999999E-4</v>
      </c>
      <c r="D4">
        <v>3.6740000000000002E-3</v>
      </c>
      <c r="X4" s="2">
        <f>A101</f>
        <v>64</v>
      </c>
      <c r="Y4" s="2">
        <f>B101</f>
        <v>15625</v>
      </c>
      <c r="Z4" s="2">
        <f>E101</f>
        <v>3.5395200000000009E-3</v>
      </c>
      <c r="AA4" s="2">
        <f t="shared" si="0"/>
        <v>6586.6075061025203</v>
      </c>
    </row>
    <row r="5" spans="1:27" x14ac:dyDescent="0.25">
      <c r="A5">
        <v>32</v>
      </c>
      <c r="B5">
        <v>31250</v>
      </c>
      <c r="C5">
        <v>4.0900000000000002E-4</v>
      </c>
      <c r="D5">
        <v>3.777E-3</v>
      </c>
      <c r="X5" s="2">
        <f>A151</f>
        <v>128</v>
      </c>
      <c r="Y5" s="2">
        <f>B151</f>
        <v>7813</v>
      </c>
      <c r="Z5" s="2">
        <f>E151</f>
        <v>3.4608199999999999E-3</v>
      </c>
      <c r="AA5" s="2">
        <f t="shared" si="0"/>
        <v>6736.3887749146152</v>
      </c>
    </row>
    <row r="6" spans="1:27" x14ac:dyDescent="0.25">
      <c r="A6">
        <v>32</v>
      </c>
      <c r="B6">
        <v>31250</v>
      </c>
      <c r="C6">
        <v>4.1899999999999999E-4</v>
      </c>
      <c r="D6">
        <v>3.6110000000000001E-3</v>
      </c>
      <c r="X6" s="2">
        <f>A201</f>
        <v>256</v>
      </c>
      <c r="Y6" s="2">
        <f>B201</f>
        <v>3907</v>
      </c>
      <c r="Z6" s="2">
        <f>E201</f>
        <v>3.4895799999999995E-3</v>
      </c>
      <c r="AA6" s="2">
        <f t="shared" si="0"/>
        <v>6680.8696175470977</v>
      </c>
    </row>
    <row r="7" spans="1:27" x14ac:dyDescent="0.25">
      <c r="A7">
        <v>32</v>
      </c>
      <c r="B7">
        <v>31250</v>
      </c>
      <c r="C7">
        <v>4.1300000000000001E-4</v>
      </c>
      <c r="D7">
        <v>3.7789999999999998E-3</v>
      </c>
      <c r="X7" s="2">
        <f>A251</f>
        <v>512</v>
      </c>
      <c r="Y7" s="2">
        <f>B251</f>
        <v>1954</v>
      </c>
      <c r="Z7" s="2">
        <f>E251</f>
        <v>3.4945799999999993E-3</v>
      </c>
      <c r="AA7" s="2">
        <f t="shared" si="0"/>
        <v>6671.3107154507843</v>
      </c>
    </row>
    <row r="8" spans="1:27" x14ac:dyDescent="0.25">
      <c r="A8">
        <v>32</v>
      </c>
      <c r="B8">
        <v>31250</v>
      </c>
      <c r="C8">
        <v>4.4299999999999998E-4</v>
      </c>
      <c r="D8">
        <v>3.7320000000000001E-3</v>
      </c>
      <c r="X8" s="2">
        <f>A301</f>
        <v>1024</v>
      </c>
      <c r="Y8" s="2">
        <f>B301</f>
        <v>977</v>
      </c>
      <c r="Z8" s="2">
        <f>E301</f>
        <v>3.524460000000001E-3</v>
      </c>
      <c r="AA8" s="2">
        <f t="shared" si="0"/>
        <v>6614.7520471221096</v>
      </c>
    </row>
    <row r="9" spans="1:27" x14ac:dyDescent="0.25">
      <c r="A9">
        <v>32</v>
      </c>
      <c r="B9">
        <v>31250</v>
      </c>
      <c r="C9">
        <v>4.46E-4</v>
      </c>
      <c r="D9">
        <v>7.0790000000000002E-3</v>
      </c>
    </row>
    <row r="10" spans="1:27" x14ac:dyDescent="0.25">
      <c r="A10">
        <v>32</v>
      </c>
      <c r="B10">
        <v>31250</v>
      </c>
      <c r="C10">
        <v>4.28E-4</v>
      </c>
      <c r="D10">
        <v>3.6470000000000001E-3</v>
      </c>
    </row>
    <row r="11" spans="1:27" x14ac:dyDescent="0.25">
      <c r="A11">
        <v>32</v>
      </c>
      <c r="B11">
        <v>31250</v>
      </c>
      <c r="C11">
        <v>3.86E-4</v>
      </c>
      <c r="D11">
        <v>3.7680000000000001E-3</v>
      </c>
    </row>
    <row r="12" spans="1:27" x14ac:dyDescent="0.25">
      <c r="A12">
        <v>32</v>
      </c>
      <c r="B12">
        <v>31250</v>
      </c>
      <c r="C12">
        <v>4.7899999999999999E-4</v>
      </c>
      <c r="D12">
        <v>3.8019999999999998E-3</v>
      </c>
    </row>
    <row r="13" spans="1:27" x14ac:dyDescent="0.25">
      <c r="A13">
        <v>32</v>
      </c>
      <c r="B13">
        <v>31250</v>
      </c>
      <c r="C13">
        <v>3.9899999999999999E-4</v>
      </c>
      <c r="D13">
        <v>3.8349999999999999E-3</v>
      </c>
    </row>
    <row r="14" spans="1:27" x14ac:dyDescent="0.25">
      <c r="A14">
        <v>32</v>
      </c>
      <c r="B14">
        <v>31250</v>
      </c>
      <c r="C14">
        <v>4.2099999999999999E-4</v>
      </c>
      <c r="D14">
        <v>3.6909999999999998E-3</v>
      </c>
    </row>
    <row r="15" spans="1:27" x14ac:dyDescent="0.25">
      <c r="A15">
        <v>32</v>
      </c>
      <c r="B15">
        <v>31250</v>
      </c>
      <c r="C15">
        <v>4.06E-4</v>
      </c>
      <c r="D15">
        <v>3.6670000000000001E-3</v>
      </c>
    </row>
    <row r="16" spans="1:27" x14ac:dyDescent="0.25">
      <c r="A16">
        <v>32</v>
      </c>
      <c r="B16">
        <v>31250</v>
      </c>
      <c r="C16">
        <v>4.44E-4</v>
      </c>
      <c r="D16">
        <v>3.7699999999999999E-3</v>
      </c>
    </row>
    <row r="17" spans="1:4" x14ac:dyDescent="0.25">
      <c r="A17">
        <v>32</v>
      </c>
      <c r="B17">
        <v>31250</v>
      </c>
      <c r="C17">
        <v>3.9199999999999999E-4</v>
      </c>
      <c r="D17">
        <v>3.6219999999999998E-3</v>
      </c>
    </row>
    <row r="18" spans="1:4" x14ac:dyDescent="0.25">
      <c r="A18">
        <v>32</v>
      </c>
      <c r="B18">
        <v>31250</v>
      </c>
      <c r="C18">
        <v>3.9899999999999999E-4</v>
      </c>
      <c r="D18">
        <v>3.6419999999999998E-3</v>
      </c>
    </row>
    <row r="19" spans="1:4" x14ac:dyDescent="0.25">
      <c r="A19">
        <v>32</v>
      </c>
      <c r="B19">
        <v>31250</v>
      </c>
      <c r="C19">
        <v>4.0099999999999999E-4</v>
      </c>
      <c r="D19">
        <v>3.8739999999999998E-3</v>
      </c>
    </row>
    <row r="20" spans="1:4" x14ac:dyDescent="0.25">
      <c r="A20">
        <v>32</v>
      </c>
      <c r="B20">
        <v>31250</v>
      </c>
      <c r="C20">
        <v>3.8400000000000001E-4</v>
      </c>
      <c r="D20">
        <v>3.8089999999999999E-3</v>
      </c>
    </row>
    <row r="21" spans="1:4" x14ac:dyDescent="0.25">
      <c r="A21">
        <v>32</v>
      </c>
      <c r="B21">
        <v>31250</v>
      </c>
      <c r="C21">
        <v>4.5300000000000001E-4</v>
      </c>
      <c r="D21">
        <v>3.8240000000000001E-3</v>
      </c>
    </row>
    <row r="22" spans="1:4" x14ac:dyDescent="0.25">
      <c r="A22">
        <v>32</v>
      </c>
      <c r="B22">
        <v>31250</v>
      </c>
      <c r="C22">
        <v>5.9800000000000001E-4</v>
      </c>
      <c r="D22">
        <v>3.6909999999999998E-3</v>
      </c>
    </row>
    <row r="23" spans="1:4" x14ac:dyDescent="0.25">
      <c r="A23">
        <v>32</v>
      </c>
      <c r="B23">
        <v>31250</v>
      </c>
      <c r="C23">
        <v>6.02E-4</v>
      </c>
      <c r="D23">
        <v>3.9430000000000003E-3</v>
      </c>
    </row>
    <row r="24" spans="1:4" x14ac:dyDescent="0.25">
      <c r="A24">
        <v>32</v>
      </c>
      <c r="B24">
        <v>31250</v>
      </c>
      <c r="C24">
        <v>3.9199999999999999E-4</v>
      </c>
      <c r="D24">
        <v>3.8049999999999998E-3</v>
      </c>
    </row>
    <row r="25" spans="1:4" x14ac:dyDescent="0.25">
      <c r="A25">
        <v>32</v>
      </c>
      <c r="B25">
        <v>31250</v>
      </c>
      <c r="C25">
        <v>4.37E-4</v>
      </c>
      <c r="D25">
        <v>4.1380000000000002E-3</v>
      </c>
    </row>
    <row r="26" spans="1:4" x14ac:dyDescent="0.25">
      <c r="A26">
        <v>32</v>
      </c>
      <c r="B26">
        <v>31250</v>
      </c>
      <c r="C26">
        <v>4.0700000000000003E-4</v>
      </c>
      <c r="D26">
        <v>3.7429999999999998E-3</v>
      </c>
    </row>
    <row r="27" spans="1:4" x14ac:dyDescent="0.25">
      <c r="A27">
        <v>32</v>
      </c>
      <c r="B27">
        <v>31250</v>
      </c>
      <c r="C27">
        <v>4.3800000000000002E-4</v>
      </c>
      <c r="D27">
        <v>4.7720000000000002E-3</v>
      </c>
    </row>
    <row r="28" spans="1:4" x14ac:dyDescent="0.25">
      <c r="A28">
        <v>32</v>
      </c>
      <c r="B28">
        <v>31250</v>
      </c>
      <c r="C28">
        <v>4.3600000000000003E-4</v>
      </c>
      <c r="D28">
        <v>3.7060000000000001E-3</v>
      </c>
    </row>
    <row r="29" spans="1:4" x14ac:dyDescent="0.25">
      <c r="A29">
        <v>32</v>
      </c>
      <c r="B29">
        <v>31250</v>
      </c>
      <c r="C29">
        <v>4.6799999999999999E-4</v>
      </c>
      <c r="D29">
        <v>3.6449999999999998E-3</v>
      </c>
    </row>
    <row r="30" spans="1:4" x14ac:dyDescent="0.25">
      <c r="A30">
        <v>32</v>
      </c>
      <c r="B30">
        <v>31250</v>
      </c>
      <c r="C30">
        <v>4.4799999999999999E-4</v>
      </c>
      <c r="D30">
        <v>3.5699999999999998E-3</v>
      </c>
    </row>
    <row r="31" spans="1:4" x14ac:dyDescent="0.25">
      <c r="A31">
        <v>32</v>
      </c>
      <c r="B31">
        <v>31250</v>
      </c>
      <c r="C31">
        <v>4.37E-4</v>
      </c>
      <c r="D31">
        <v>3.728E-3</v>
      </c>
    </row>
    <row r="32" spans="1:4" x14ac:dyDescent="0.25">
      <c r="A32">
        <v>32</v>
      </c>
      <c r="B32">
        <v>31250</v>
      </c>
      <c r="C32">
        <v>4.0900000000000002E-4</v>
      </c>
      <c r="D32">
        <v>3.8219999999999999E-3</v>
      </c>
    </row>
    <row r="33" spans="1:4" x14ac:dyDescent="0.25">
      <c r="A33">
        <v>32</v>
      </c>
      <c r="B33">
        <v>31250</v>
      </c>
      <c r="C33">
        <v>5.2499999999999997E-4</v>
      </c>
      <c r="D33">
        <v>3.6459999999999999E-3</v>
      </c>
    </row>
    <row r="34" spans="1:4" x14ac:dyDescent="0.25">
      <c r="A34">
        <v>32</v>
      </c>
      <c r="B34">
        <v>31250</v>
      </c>
      <c r="C34">
        <v>5.7300000000000005E-4</v>
      </c>
      <c r="D34">
        <v>3.9690000000000003E-3</v>
      </c>
    </row>
    <row r="35" spans="1:4" x14ac:dyDescent="0.25">
      <c r="A35">
        <v>32</v>
      </c>
      <c r="B35">
        <v>31250</v>
      </c>
      <c r="C35">
        <v>4.3600000000000003E-4</v>
      </c>
      <c r="D35">
        <v>3.947E-3</v>
      </c>
    </row>
    <row r="36" spans="1:4" x14ac:dyDescent="0.25">
      <c r="A36">
        <v>32</v>
      </c>
      <c r="B36">
        <v>31250</v>
      </c>
      <c r="C36">
        <v>4.6999999999999999E-4</v>
      </c>
      <c r="D36">
        <v>3.653E-3</v>
      </c>
    </row>
    <row r="37" spans="1:4" x14ac:dyDescent="0.25">
      <c r="A37">
        <v>32</v>
      </c>
      <c r="B37">
        <v>31250</v>
      </c>
      <c r="C37">
        <v>4.0299999999999998E-4</v>
      </c>
      <c r="D37">
        <v>3.6809999999999998E-3</v>
      </c>
    </row>
    <row r="38" spans="1:4" x14ac:dyDescent="0.25">
      <c r="A38">
        <v>32</v>
      </c>
      <c r="B38">
        <v>31250</v>
      </c>
      <c r="C38">
        <v>4.2000000000000002E-4</v>
      </c>
      <c r="D38">
        <v>3.7789999999999998E-3</v>
      </c>
    </row>
    <row r="39" spans="1:4" x14ac:dyDescent="0.25">
      <c r="A39">
        <v>32</v>
      </c>
      <c r="B39">
        <v>31250</v>
      </c>
      <c r="C39">
        <v>4.1199999999999999E-4</v>
      </c>
      <c r="D39">
        <v>3.7399999999999998E-3</v>
      </c>
    </row>
    <row r="40" spans="1:4" x14ac:dyDescent="0.25">
      <c r="A40">
        <v>32</v>
      </c>
      <c r="B40">
        <v>31250</v>
      </c>
      <c r="C40">
        <v>4.2299999999999998E-4</v>
      </c>
      <c r="D40">
        <v>3.7460000000000002E-3</v>
      </c>
    </row>
    <row r="41" spans="1:4" x14ac:dyDescent="0.25">
      <c r="A41">
        <v>32</v>
      </c>
      <c r="B41">
        <v>31250</v>
      </c>
      <c r="C41">
        <v>4.66E-4</v>
      </c>
      <c r="D41">
        <v>3.7060000000000001E-3</v>
      </c>
    </row>
    <row r="42" spans="1:4" x14ac:dyDescent="0.25">
      <c r="A42">
        <v>32</v>
      </c>
      <c r="B42">
        <v>31250</v>
      </c>
      <c r="C42">
        <v>4.46E-4</v>
      </c>
      <c r="D42">
        <v>3.9699999999999996E-3</v>
      </c>
    </row>
    <row r="43" spans="1:4" x14ac:dyDescent="0.25">
      <c r="A43">
        <v>32</v>
      </c>
      <c r="B43">
        <v>31250</v>
      </c>
      <c r="C43">
        <v>4.35E-4</v>
      </c>
      <c r="D43">
        <v>3.7000000000000002E-3</v>
      </c>
    </row>
    <row r="44" spans="1:4" x14ac:dyDescent="0.25">
      <c r="A44">
        <v>32</v>
      </c>
      <c r="B44">
        <v>31250</v>
      </c>
      <c r="C44">
        <v>4.5300000000000001E-4</v>
      </c>
      <c r="D44">
        <v>3.6440000000000001E-3</v>
      </c>
    </row>
    <row r="45" spans="1:4" x14ac:dyDescent="0.25">
      <c r="A45">
        <v>32</v>
      </c>
      <c r="B45">
        <v>31250</v>
      </c>
      <c r="C45">
        <v>4.0099999999999999E-4</v>
      </c>
      <c r="D45">
        <v>3.846E-3</v>
      </c>
    </row>
    <row r="46" spans="1:4" x14ac:dyDescent="0.25">
      <c r="A46">
        <v>32</v>
      </c>
      <c r="B46">
        <v>31250</v>
      </c>
      <c r="C46">
        <v>5.6800000000000004E-4</v>
      </c>
      <c r="D46">
        <v>3.7750000000000001E-3</v>
      </c>
    </row>
    <row r="47" spans="1:4" x14ac:dyDescent="0.25">
      <c r="A47">
        <v>32</v>
      </c>
      <c r="B47">
        <v>31250</v>
      </c>
      <c r="C47">
        <v>4.1100000000000002E-4</v>
      </c>
      <c r="D47">
        <v>3.8110000000000002E-3</v>
      </c>
    </row>
    <row r="48" spans="1:4" x14ac:dyDescent="0.25">
      <c r="A48">
        <v>32</v>
      </c>
      <c r="B48">
        <v>31250</v>
      </c>
      <c r="C48">
        <v>4.4000000000000002E-4</v>
      </c>
      <c r="D48">
        <v>3.7339999999999999E-3</v>
      </c>
    </row>
    <row r="49" spans="1:5" x14ac:dyDescent="0.25">
      <c r="A49">
        <v>32</v>
      </c>
      <c r="B49">
        <v>31250</v>
      </c>
      <c r="C49">
        <v>4.26E-4</v>
      </c>
      <c r="D49">
        <v>3.8400000000000001E-3</v>
      </c>
    </row>
    <row r="50" spans="1:5" x14ac:dyDescent="0.25">
      <c r="A50">
        <v>32</v>
      </c>
      <c r="B50">
        <v>31250</v>
      </c>
      <c r="C50">
        <v>4.5899999999999999E-4</v>
      </c>
      <c r="D50">
        <v>3.718E-3</v>
      </c>
    </row>
    <row r="51" spans="1:5" x14ac:dyDescent="0.25">
      <c r="A51">
        <v>32</v>
      </c>
      <c r="B51">
        <v>31250</v>
      </c>
      <c r="C51">
        <v>4.0400000000000001E-4</v>
      </c>
      <c r="D51">
        <v>3.6670000000000001E-3</v>
      </c>
      <c r="E51">
        <f>AVERAGE(D2:D51)</f>
        <v>3.8450599999999995E-3</v>
      </c>
    </row>
    <row r="52" spans="1:5" x14ac:dyDescent="0.25">
      <c r="A52">
        <v>64</v>
      </c>
      <c r="B52">
        <v>15625</v>
      </c>
      <c r="C52">
        <v>3.2400000000000001E-4</v>
      </c>
      <c r="D52">
        <v>3.3809999999999999E-3</v>
      </c>
    </row>
    <row r="53" spans="1:5" x14ac:dyDescent="0.25">
      <c r="A53">
        <v>64</v>
      </c>
      <c r="B53">
        <v>15625</v>
      </c>
      <c r="C53">
        <v>3.77E-4</v>
      </c>
      <c r="D53">
        <v>3.7699999999999999E-3</v>
      </c>
    </row>
    <row r="54" spans="1:5" x14ac:dyDescent="0.25">
      <c r="A54">
        <v>64</v>
      </c>
      <c r="B54">
        <v>15625</v>
      </c>
      <c r="C54">
        <v>4.9700000000000005E-4</v>
      </c>
      <c r="D54">
        <v>4.0239999999999998E-3</v>
      </c>
    </row>
    <row r="55" spans="1:5" x14ac:dyDescent="0.25">
      <c r="A55">
        <v>64</v>
      </c>
      <c r="B55">
        <v>15625</v>
      </c>
      <c r="C55">
        <v>6.3900000000000003E-4</v>
      </c>
      <c r="D55">
        <v>3.601E-3</v>
      </c>
    </row>
    <row r="56" spans="1:5" x14ac:dyDescent="0.25">
      <c r="A56">
        <v>64</v>
      </c>
      <c r="B56">
        <v>15625</v>
      </c>
      <c r="C56">
        <v>4.6700000000000002E-4</v>
      </c>
      <c r="D56">
        <v>3.4870000000000001E-3</v>
      </c>
    </row>
    <row r="57" spans="1:5" x14ac:dyDescent="0.25">
      <c r="A57">
        <v>64</v>
      </c>
      <c r="B57">
        <v>15625</v>
      </c>
      <c r="C57">
        <v>3.9399999999999998E-4</v>
      </c>
      <c r="D57">
        <v>3.9870000000000001E-3</v>
      </c>
    </row>
    <row r="58" spans="1:5" x14ac:dyDescent="0.25">
      <c r="A58">
        <v>64</v>
      </c>
      <c r="B58">
        <v>15625</v>
      </c>
      <c r="C58">
        <v>4.6999999999999999E-4</v>
      </c>
      <c r="D58">
        <v>3.5249999999999999E-3</v>
      </c>
    </row>
    <row r="59" spans="1:5" x14ac:dyDescent="0.25">
      <c r="A59">
        <v>64</v>
      </c>
      <c r="B59">
        <v>15625</v>
      </c>
      <c r="C59">
        <v>3.88E-4</v>
      </c>
      <c r="D59">
        <v>3.3189999999999999E-3</v>
      </c>
    </row>
    <row r="60" spans="1:5" x14ac:dyDescent="0.25">
      <c r="A60">
        <v>64</v>
      </c>
      <c r="B60">
        <v>15625</v>
      </c>
      <c r="C60">
        <v>3.9800000000000002E-4</v>
      </c>
      <c r="D60">
        <v>3.4619999999999998E-3</v>
      </c>
    </row>
    <row r="61" spans="1:5" x14ac:dyDescent="0.25">
      <c r="A61">
        <v>64</v>
      </c>
      <c r="B61">
        <v>15625</v>
      </c>
      <c r="C61">
        <v>3.4400000000000001E-4</v>
      </c>
      <c r="D61">
        <v>3.4290000000000002E-3</v>
      </c>
    </row>
    <row r="62" spans="1:5" x14ac:dyDescent="0.25">
      <c r="A62">
        <v>64</v>
      </c>
      <c r="B62">
        <v>15625</v>
      </c>
      <c r="C62">
        <v>3.3300000000000002E-4</v>
      </c>
      <c r="D62">
        <v>3.48E-3</v>
      </c>
    </row>
    <row r="63" spans="1:5" x14ac:dyDescent="0.25">
      <c r="A63">
        <v>64</v>
      </c>
      <c r="B63">
        <v>15625</v>
      </c>
      <c r="C63">
        <v>3.5E-4</v>
      </c>
      <c r="D63">
        <v>3.882E-3</v>
      </c>
    </row>
    <row r="64" spans="1:5" x14ac:dyDescent="0.25">
      <c r="A64">
        <v>64</v>
      </c>
      <c r="B64">
        <v>15625</v>
      </c>
      <c r="C64">
        <v>3.59E-4</v>
      </c>
      <c r="D64">
        <v>3.483E-3</v>
      </c>
    </row>
    <row r="65" spans="1:4" x14ac:dyDescent="0.25">
      <c r="A65">
        <v>64</v>
      </c>
      <c r="B65">
        <v>15625</v>
      </c>
      <c r="C65">
        <v>3.2699999999999998E-4</v>
      </c>
      <c r="D65">
        <v>3.4619999999999998E-3</v>
      </c>
    </row>
    <row r="66" spans="1:4" x14ac:dyDescent="0.25">
      <c r="A66">
        <v>64</v>
      </c>
      <c r="B66">
        <v>15625</v>
      </c>
      <c r="C66">
        <v>3.5799999999999997E-4</v>
      </c>
      <c r="D66">
        <v>3.5950000000000001E-3</v>
      </c>
    </row>
    <row r="67" spans="1:4" x14ac:dyDescent="0.25">
      <c r="A67">
        <v>64</v>
      </c>
      <c r="B67">
        <v>15625</v>
      </c>
      <c r="C67">
        <v>3.59E-4</v>
      </c>
      <c r="D67">
        <v>3.5300000000000002E-3</v>
      </c>
    </row>
    <row r="68" spans="1:4" x14ac:dyDescent="0.25">
      <c r="A68">
        <v>64</v>
      </c>
      <c r="B68">
        <v>15625</v>
      </c>
      <c r="C68">
        <v>3.4499999999999998E-4</v>
      </c>
      <c r="D68">
        <v>3.4090000000000001E-3</v>
      </c>
    </row>
    <row r="69" spans="1:4" x14ac:dyDescent="0.25">
      <c r="A69">
        <v>64</v>
      </c>
      <c r="B69">
        <v>15625</v>
      </c>
      <c r="C69">
        <v>3.6499999999999998E-4</v>
      </c>
      <c r="D69">
        <v>3.7109999999999999E-3</v>
      </c>
    </row>
    <row r="70" spans="1:4" x14ac:dyDescent="0.25">
      <c r="A70">
        <v>64</v>
      </c>
      <c r="B70">
        <v>15625</v>
      </c>
      <c r="C70">
        <v>3.28E-4</v>
      </c>
      <c r="D70">
        <v>3.3649999999999999E-3</v>
      </c>
    </row>
    <row r="71" spans="1:4" x14ac:dyDescent="0.25">
      <c r="A71">
        <v>64</v>
      </c>
      <c r="B71">
        <v>15625</v>
      </c>
      <c r="C71">
        <v>3.88E-4</v>
      </c>
      <c r="D71">
        <v>3.5249999999999999E-3</v>
      </c>
    </row>
    <row r="72" spans="1:4" x14ac:dyDescent="0.25">
      <c r="A72">
        <v>64</v>
      </c>
      <c r="B72">
        <v>15625</v>
      </c>
      <c r="C72">
        <v>3.4499999999999998E-4</v>
      </c>
      <c r="D72">
        <v>3.4190000000000002E-3</v>
      </c>
    </row>
    <row r="73" spans="1:4" x14ac:dyDescent="0.25">
      <c r="A73">
        <v>64</v>
      </c>
      <c r="B73">
        <v>15625</v>
      </c>
      <c r="C73">
        <v>3.3799999999999998E-4</v>
      </c>
      <c r="D73">
        <v>3.4979999999999998E-3</v>
      </c>
    </row>
    <row r="74" spans="1:4" x14ac:dyDescent="0.25">
      <c r="A74">
        <v>64</v>
      </c>
      <c r="B74">
        <v>15625</v>
      </c>
      <c r="C74">
        <v>3.6299999999999999E-4</v>
      </c>
      <c r="D74">
        <v>3.4450000000000001E-3</v>
      </c>
    </row>
    <row r="75" spans="1:4" x14ac:dyDescent="0.25">
      <c r="A75">
        <v>64</v>
      </c>
      <c r="B75">
        <v>15625</v>
      </c>
      <c r="C75">
        <v>3.4699999999999998E-4</v>
      </c>
      <c r="D75">
        <v>3.5119999999999999E-3</v>
      </c>
    </row>
    <row r="76" spans="1:4" x14ac:dyDescent="0.25">
      <c r="A76">
        <v>64</v>
      </c>
      <c r="B76">
        <v>15625</v>
      </c>
      <c r="C76">
        <v>3.3500000000000001E-4</v>
      </c>
      <c r="D76">
        <v>3.447E-3</v>
      </c>
    </row>
    <row r="77" spans="1:4" x14ac:dyDescent="0.25">
      <c r="A77">
        <v>64</v>
      </c>
      <c r="B77">
        <v>15625</v>
      </c>
      <c r="C77">
        <v>3.6299999999999999E-4</v>
      </c>
      <c r="D77">
        <v>3.8999999999999998E-3</v>
      </c>
    </row>
    <row r="78" spans="1:4" x14ac:dyDescent="0.25">
      <c r="A78">
        <v>64</v>
      </c>
      <c r="B78">
        <v>15625</v>
      </c>
      <c r="C78">
        <v>3.3199999999999999E-4</v>
      </c>
      <c r="D78">
        <v>3.6819999999999999E-3</v>
      </c>
    </row>
    <row r="79" spans="1:4" x14ac:dyDescent="0.25">
      <c r="A79">
        <v>64</v>
      </c>
      <c r="B79">
        <v>15625</v>
      </c>
      <c r="C79">
        <v>5.04E-4</v>
      </c>
      <c r="D79">
        <v>3.614E-3</v>
      </c>
    </row>
    <row r="80" spans="1:4" x14ac:dyDescent="0.25">
      <c r="A80">
        <v>64</v>
      </c>
      <c r="B80">
        <v>15625</v>
      </c>
      <c r="C80">
        <v>3.6099999999999999E-4</v>
      </c>
      <c r="D80">
        <v>3.4580000000000001E-3</v>
      </c>
    </row>
    <row r="81" spans="1:4" x14ac:dyDescent="0.25">
      <c r="A81">
        <v>64</v>
      </c>
      <c r="B81">
        <v>15625</v>
      </c>
      <c r="C81">
        <v>3.9100000000000002E-4</v>
      </c>
      <c r="D81">
        <v>3.388E-3</v>
      </c>
    </row>
    <row r="82" spans="1:4" x14ac:dyDescent="0.25">
      <c r="A82">
        <v>64</v>
      </c>
      <c r="B82">
        <v>15625</v>
      </c>
      <c r="C82">
        <v>3.8200000000000002E-4</v>
      </c>
      <c r="D82">
        <v>3.5100000000000001E-3</v>
      </c>
    </row>
    <row r="83" spans="1:4" x14ac:dyDescent="0.25">
      <c r="A83">
        <v>64</v>
      </c>
      <c r="B83">
        <v>15625</v>
      </c>
      <c r="C83">
        <v>3.8000000000000002E-4</v>
      </c>
      <c r="D83">
        <v>3.4060000000000002E-3</v>
      </c>
    </row>
    <row r="84" spans="1:4" x14ac:dyDescent="0.25">
      <c r="A84">
        <v>64</v>
      </c>
      <c r="B84">
        <v>15625</v>
      </c>
      <c r="C84">
        <v>3.28E-4</v>
      </c>
      <c r="D84">
        <v>3.6900000000000001E-3</v>
      </c>
    </row>
    <row r="85" spans="1:4" x14ac:dyDescent="0.25">
      <c r="A85">
        <v>64</v>
      </c>
      <c r="B85">
        <v>15625</v>
      </c>
      <c r="C85">
        <v>4.2700000000000002E-4</v>
      </c>
      <c r="D85">
        <v>3.6059999999999998E-3</v>
      </c>
    </row>
    <row r="86" spans="1:4" x14ac:dyDescent="0.25">
      <c r="A86">
        <v>64</v>
      </c>
      <c r="B86">
        <v>15625</v>
      </c>
      <c r="C86">
        <v>3.8099999999999999E-4</v>
      </c>
      <c r="D86">
        <v>3.454E-3</v>
      </c>
    </row>
    <row r="87" spans="1:4" x14ac:dyDescent="0.25">
      <c r="A87">
        <v>64</v>
      </c>
      <c r="B87">
        <v>15625</v>
      </c>
      <c r="C87">
        <v>3.5799999999999997E-4</v>
      </c>
      <c r="D87">
        <v>3.496E-3</v>
      </c>
    </row>
    <row r="88" spans="1:4" x14ac:dyDescent="0.25">
      <c r="A88">
        <v>64</v>
      </c>
      <c r="B88">
        <v>15625</v>
      </c>
      <c r="C88">
        <v>3.6600000000000001E-4</v>
      </c>
      <c r="D88">
        <v>3.3969999999999998E-3</v>
      </c>
    </row>
    <row r="89" spans="1:4" x14ac:dyDescent="0.25">
      <c r="A89">
        <v>64</v>
      </c>
      <c r="B89">
        <v>15625</v>
      </c>
      <c r="C89">
        <v>3.8499999999999998E-4</v>
      </c>
      <c r="D89">
        <v>3.4350000000000001E-3</v>
      </c>
    </row>
    <row r="90" spans="1:4" x14ac:dyDescent="0.25">
      <c r="A90">
        <v>64</v>
      </c>
      <c r="B90">
        <v>15625</v>
      </c>
      <c r="C90">
        <v>3.8900000000000002E-4</v>
      </c>
      <c r="D90">
        <v>3.496E-3</v>
      </c>
    </row>
    <row r="91" spans="1:4" x14ac:dyDescent="0.25">
      <c r="A91">
        <v>64</v>
      </c>
      <c r="B91">
        <v>15625</v>
      </c>
      <c r="C91">
        <v>3.9500000000000001E-4</v>
      </c>
      <c r="D91">
        <v>3.4859999999999999E-3</v>
      </c>
    </row>
    <row r="92" spans="1:4" x14ac:dyDescent="0.25">
      <c r="A92">
        <v>64</v>
      </c>
      <c r="B92">
        <v>15625</v>
      </c>
      <c r="C92">
        <v>3.8299999999999999E-4</v>
      </c>
      <c r="D92">
        <v>3.4359999999999998E-3</v>
      </c>
    </row>
    <row r="93" spans="1:4" x14ac:dyDescent="0.25">
      <c r="A93">
        <v>64</v>
      </c>
      <c r="B93">
        <v>15625</v>
      </c>
      <c r="C93">
        <v>3.5399999999999999E-4</v>
      </c>
      <c r="D93">
        <v>3.382E-3</v>
      </c>
    </row>
    <row r="94" spans="1:4" x14ac:dyDescent="0.25">
      <c r="A94">
        <v>64</v>
      </c>
      <c r="B94">
        <v>15625</v>
      </c>
      <c r="C94">
        <v>4.1599999999999997E-4</v>
      </c>
      <c r="D94">
        <v>3.398E-3</v>
      </c>
    </row>
    <row r="95" spans="1:4" x14ac:dyDescent="0.25">
      <c r="A95">
        <v>64</v>
      </c>
      <c r="B95">
        <v>15625</v>
      </c>
      <c r="C95">
        <v>3.7100000000000002E-4</v>
      </c>
      <c r="D95">
        <v>3.4250000000000001E-3</v>
      </c>
    </row>
    <row r="96" spans="1:4" x14ac:dyDescent="0.25">
      <c r="A96">
        <v>64</v>
      </c>
      <c r="B96">
        <v>15625</v>
      </c>
      <c r="C96">
        <v>3.3E-4</v>
      </c>
      <c r="D96">
        <v>3.4320000000000002E-3</v>
      </c>
    </row>
    <row r="97" spans="1:5" x14ac:dyDescent="0.25">
      <c r="A97">
        <v>64</v>
      </c>
      <c r="B97">
        <v>15625</v>
      </c>
      <c r="C97">
        <v>3.4600000000000001E-4</v>
      </c>
      <c r="D97">
        <v>3.3080000000000002E-3</v>
      </c>
    </row>
    <row r="98" spans="1:5" x14ac:dyDescent="0.25">
      <c r="A98">
        <v>64</v>
      </c>
      <c r="B98">
        <v>15625</v>
      </c>
      <c r="C98">
        <v>3.8400000000000001E-4</v>
      </c>
      <c r="D98">
        <v>3.3890000000000001E-3</v>
      </c>
    </row>
    <row r="99" spans="1:5" x14ac:dyDescent="0.25">
      <c r="A99">
        <v>64</v>
      </c>
      <c r="B99">
        <v>15625</v>
      </c>
      <c r="C99">
        <v>3.8400000000000001E-4</v>
      </c>
      <c r="D99">
        <v>3.5539999999999999E-3</v>
      </c>
    </row>
    <row r="100" spans="1:5" x14ac:dyDescent="0.25">
      <c r="A100">
        <v>64</v>
      </c>
      <c r="B100">
        <v>15625</v>
      </c>
      <c r="C100">
        <v>3.9199999999999999E-4</v>
      </c>
      <c r="D100">
        <v>3.424E-3</v>
      </c>
    </row>
    <row r="101" spans="1:5" x14ac:dyDescent="0.25">
      <c r="A101">
        <v>64</v>
      </c>
      <c r="B101">
        <v>15625</v>
      </c>
      <c r="C101">
        <v>3.3199999999999999E-4</v>
      </c>
      <c r="D101">
        <v>4.4619999999999998E-3</v>
      </c>
      <c r="E101">
        <f>AVERAGE(D52:D101)</f>
        <v>3.5395200000000009E-3</v>
      </c>
    </row>
    <row r="102" spans="1:5" x14ac:dyDescent="0.25">
      <c r="A102">
        <v>128</v>
      </c>
      <c r="B102">
        <v>7813</v>
      </c>
      <c r="C102">
        <v>3.8000000000000002E-4</v>
      </c>
      <c r="D102">
        <v>3.359E-3</v>
      </c>
    </row>
    <row r="103" spans="1:5" x14ac:dyDescent="0.25">
      <c r="A103">
        <v>128</v>
      </c>
      <c r="B103">
        <v>7813</v>
      </c>
      <c r="C103">
        <v>3.6299999999999999E-4</v>
      </c>
      <c r="D103">
        <v>3.3730000000000001E-3</v>
      </c>
    </row>
    <row r="104" spans="1:5" x14ac:dyDescent="0.25">
      <c r="A104">
        <v>128</v>
      </c>
      <c r="B104">
        <v>7813</v>
      </c>
      <c r="C104">
        <v>3.5300000000000002E-4</v>
      </c>
      <c r="D104">
        <v>3.3809999999999999E-3</v>
      </c>
    </row>
    <row r="105" spans="1:5" x14ac:dyDescent="0.25">
      <c r="A105">
        <v>128</v>
      </c>
      <c r="B105">
        <v>7813</v>
      </c>
      <c r="C105">
        <v>4.08E-4</v>
      </c>
      <c r="D105">
        <v>3.261E-3</v>
      </c>
    </row>
    <row r="106" spans="1:5" x14ac:dyDescent="0.25">
      <c r="A106">
        <v>128</v>
      </c>
      <c r="B106">
        <v>7813</v>
      </c>
      <c r="C106">
        <v>4.5899999999999999E-4</v>
      </c>
      <c r="D106">
        <v>3.46E-3</v>
      </c>
    </row>
    <row r="107" spans="1:5" x14ac:dyDescent="0.25">
      <c r="A107">
        <v>128</v>
      </c>
      <c r="B107">
        <v>7813</v>
      </c>
      <c r="C107">
        <v>3.6699999999999998E-4</v>
      </c>
      <c r="D107">
        <v>3.4870000000000001E-3</v>
      </c>
    </row>
    <row r="108" spans="1:5" x14ac:dyDescent="0.25">
      <c r="A108">
        <v>128</v>
      </c>
      <c r="B108">
        <v>7813</v>
      </c>
      <c r="C108">
        <v>3.48E-4</v>
      </c>
      <c r="D108">
        <v>3.346E-3</v>
      </c>
    </row>
    <row r="109" spans="1:5" x14ac:dyDescent="0.25">
      <c r="A109">
        <v>128</v>
      </c>
      <c r="B109">
        <v>7813</v>
      </c>
      <c r="C109">
        <v>3.3799999999999998E-4</v>
      </c>
      <c r="D109">
        <v>3.5000000000000001E-3</v>
      </c>
    </row>
    <row r="110" spans="1:5" x14ac:dyDescent="0.25">
      <c r="A110">
        <v>128</v>
      </c>
      <c r="B110">
        <v>7813</v>
      </c>
      <c r="C110">
        <v>4.7399999999999997E-4</v>
      </c>
      <c r="D110">
        <v>3.627E-3</v>
      </c>
    </row>
    <row r="111" spans="1:5" x14ac:dyDescent="0.25">
      <c r="A111">
        <v>128</v>
      </c>
      <c r="B111">
        <v>7813</v>
      </c>
      <c r="C111">
        <v>3.97E-4</v>
      </c>
      <c r="D111">
        <v>3.2919999999999998E-3</v>
      </c>
    </row>
    <row r="112" spans="1:5" x14ac:dyDescent="0.25">
      <c r="A112">
        <v>128</v>
      </c>
      <c r="B112">
        <v>7813</v>
      </c>
      <c r="C112">
        <v>3.1799999999999998E-4</v>
      </c>
      <c r="D112">
        <v>3.3839999999999999E-3</v>
      </c>
    </row>
    <row r="113" spans="1:4" x14ac:dyDescent="0.25">
      <c r="A113">
        <v>128</v>
      </c>
      <c r="B113">
        <v>7813</v>
      </c>
      <c r="C113">
        <v>3.7399999999999998E-4</v>
      </c>
      <c r="D113">
        <v>3.4139999999999999E-3</v>
      </c>
    </row>
    <row r="114" spans="1:4" x14ac:dyDescent="0.25">
      <c r="A114">
        <v>128</v>
      </c>
      <c r="B114">
        <v>7813</v>
      </c>
      <c r="C114">
        <v>3.1500000000000001E-4</v>
      </c>
      <c r="D114">
        <v>3.4919999999999999E-3</v>
      </c>
    </row>
    <row r="115" spans="1:4" x14ac:dyDescent="0.25">
      <c r="A115">
        <v>128</v>
      </c>
      <c r="B115">
        <v>7813</v>
      </c>
      <c r="C115">
        <v>3.4499999999999998E-4</v>
      </c>
      <c r="D115">
        <v>3.4759999999999999E-3</v>
      </c>
    </row>
    <row r="116" spans="1:4" x14ac:dyDescent="0.25">
      <c r="A116">
        <v>128</v>
      </c>
      <c r="B116">
        <v>7813</v>
      </c>
      <c r="C116">
        <v>3.5399999999999999E-4</v>
      </c>
      <c r="D116">
        <v>3.3860000000000001E-3</v>
      </c>
    </row>
    <row r="117" spans="1:4" x14ac:dyDescent="0.25">
      <c r="A117">
        <v>128</v>
      </c>
      <c r="B117">
        <v>7813</v>
      </c>
      <c r="C117">
        <v>3.28E-4</v>
      </c>
      <c r="D117">
        <v>3.251E-3</v>
      </c>
    </row>
    <row r="118" spans="1:4" x14ac:dyDescent="0.25">
      <c r="A118">
        <v>128</v>
      </c>
      <c r="B118">
        <v>7813</v>
      </c>
      <c r="C118">
        <v>3.6000000000000002E-4</v>
      </c>
      <c r="D118">
        <v>3.3180000000000002E-3</v>
      </c>
    </row>
    <row r="119" spans="1:4" x14ac:dyDescent="0.25">
      <c r="A119">
        <v>128</v>
      </c>
      <c r="B119">
        <v>7813</v>
      </c>
      <c r="C119">
        <v>3.3700000000000001E-4</v>
      </c>
      <c r="D119">
        <v>3.2989999999999998E-3</v>
      </c>
    </row>
    <row r="120" spans="1:4" x14ac:dyDescent="0.25">
      <c r="A120">
        <v>128</v>
      </c>
      <c r="B120">
        <v>7813</v>
      </c>
      <c r="C120">
        <v>3.3300000000000002E-4</v>
      </c>
      <c r="D120">
        <v>3.3630000000000001E-3</v>
      </c>
    </row>
    <row r="121" spans="1:4" x14ac:dyDescent="0.25">
      <c r="A121">
        <v>128</v>
      </c>
      <c r="B121">
        <v>7813</v>
      </c>
      <c r="C121">
        <v>4.0099999999999999E-4</v>
      </c>
      <c r="D121">
        <v>3.5739999999999999E-3</v>
      </c>
    </row>
    <row r="122" spans="1:4" x14ac:dyDescent="0.25">
      <c r="A122">
        <v>128</v>
      </c>
      <c r="B122">
        <v>7813</v>
      </c>
      <c r="C122">
        <v>3.3500000000000001E-4</v>
      </c>
      <c r="D122">
        <v>3.9480000000000001E-3</v>
      </c>
    </row>
    <row r="123" spans="1:4" x14ac:dyDescent="0.25">
      <c r="A123">
        <v>128</v>
      </c>
      <c r="B123">
        <v>7813</v>
      </c>
      <c r="C123">
        <v>3.6600000000000001E-4</v>
      </c>
      <c r="D123">
        <v>3.3170000000000001E-3</v>
      </c>
    </row>
    <row r="124" spans="1:4" x14ac:dyDescent="0.25">
      <c r="A124">
        <v>128</v>
      </c>
      <c r="B124">
        <v>7813</v>
      </c>
      <c r="C124">
        <v>3.5100000000000002E-4</v>
      </c>
      <c r="D124">
        <v>3.4659999999999999E-3</v>
      </c>
    </row>
    <row r="125" spans="1:4" x14ac:dyDescent="0.25">
      <c r="A125">
        <v>128</v>
      </c>
      <c r="B125">
        <v>7813</v>
      </c>
      <c r="C125">
        <v>3.21E-4</v>
      </c>
      <c r="D125">
        <v>3.4420000000000002E-3</v>
      </c>
    </row>
    <row r="126" spans="1:4" x14ac:dyDescent="0.25">
      <c r="A126">
        <v>128</v>
      </c>
      <c r="B126">
        <v>7813</v>
      </c>
      <c r="C126">
        <v>3.6000000000000002E-4</v>
      </c>
      <c r="D126">
        <v>4.8539999999999998E-3</v>
      </c>
    </row>
    <row r="127" spans="1:4" x14ac:dyDescent="0.25">
      <c r="A127">
        <v>128</v>
      </c>
      <c r="B127">
        <v>7813</v>
      </c>
      <c r="C127">
        <v>3.4299999999999999E-4</v>
      </c>
      <c r="D127">
        <v>3.395E-3</v>
      </c>
    </row>
    <row r="128" spans="1:4" x14ac:dyDescent="0.25">
      <c r="A128">
        <v>128</v>
      </c>
      <c r="B128">
        <v>7813</v>
      </c>
      <c r="C128">
        <v>3.7800000000000003E-4</v>
      </c>
      <c r="D128">
        <v>3.3899999999999998E-3</v>
      </c>
    </row>
    <row r="129" spans="1:4" x14ac:dyDescent="0.25">
      <c r="A129">
        <v>128</v>
      </c>
      <c r="B129">
        <v>7813</v>
      </c>
      <c r="C129">
        <v>3.4900000000000003E-4</v>
      </c>
      <c r="D129">
        <v>3.3289999999999999E-3</v>
      </c>
    </row>
    <row r="130" spans="1:4" x14ac:dyDescent="0.25">
      <c r="A130">
        <v>128</v>
      </c>
      <c r="B130">
        <v>7813</v>
      </c>
      <c r="C130">
        <v>5.31E-4</v>
      </c>
      <c r="D130">
        <v>3.6879999999999999E-3</v>
      </c>
    </row>
    <row r="131" spans="1:4" x14ac:dyDescent="0.25">
      <c r="A131">
        <v>128</v>
      </c>
      <c r="B131">
        <v>7813</v>
      </c>
      <c r="C131">
        <v>3.5599999999999998E-4</v>
      </c>
      <c r="D131">
        <v>3.3180000000000002E-3</v>
      </c>
    </row>
    <row r="132" spans="1:4" x14ac:dyDescent="0.25">
      <c r="A132">
        <v>128</v>
      </c>
      <c r="B132">
        <v>7813</v>
      </c>
      <c r="C132">
        <v>6.2799999999999998E-4</v>
      </c>
      <c r="D132">
        <v>3.7940000000000001E-3</v>
      </c>
    </row>
    <row r="133" spans="1:4" x14ac:dyDescent="0.25">
      <c r="A133">
        <v>128</v>
      </c>
      <c r="B133">
        <v>7813</v>
      </c>
      <c r="C133">
        <v>3.5500000000000001E-4</v>
      </c>
      <c r="D133">
        <v>3.4069999999999999E-3</v>
      </c>
    </row>
    <row r="134" spans="1:4" x14ac:dyDescent="0.25">
      <c r="A134">
        <v>128</v>
      </c>
      <c r="B134">
        <v>7813</v>
      </c>
      <c r="C134">
        <v>3.7100000000000002E-4</v>
      </c>
      <c r="D134">
        <v>3.62E-3</v>
      </c>
    </row>
    <row r="135" spans="1:4" x14ac:dyDescent="0.25">
      <c r="A135">
        <v>128</v>
      </c>
      <c r="B135">
        <v>7813</v>
      </c>
      <c r="C135">
        <v>3.1599999999999998E-4</v>
      </c>
      <c r="D135">
        <v>3.4619999999999998E-3</v>
      </c>
    </row>
    <row r="136" spans="1:4" x14ac:dyDescent="0.25">
      <c r="A136">
        <v>128</v>
      </c>
      <c r="B136">
        <v>7813</v>
      </c>
      <c r="C136">
        <v>3.59E-4</v>
      </c>
      <c r="D136">
        <v>3.4629999999999999E-3</v>
      </c>
    </row>
    <row r="137" spans="1:4" x14ac:dyDescent="0.25">
      <c r="A137">
        <v>128</v>
      </c>
      <c r="B137">
        <v>7813</v>
      </c>
      <c r="C137">
        <v>3.1100000000000002E-4</v>
      </c>
      <c r="D137">
        <v>3.241E-3</v>
      </c>
    </row>
    <row r="138" spans="1:4" x14ac:dyDescent="0.25">
      <c r="A138">
        <v>128</v>
      </c>
      <c r="B138">
        <v>7813</v>
      </c>
      <c r="C138">
        <v>3.8000000000000002E-4</v>
      </c>
      <c r="D138">
        <v>3.2929999999999999E-3</v>
      </c>
    </row>
    <row r="139" spans="1:4" x14ac:dyDescent="0.25">
      <c r="A139">
        <v>128</v>
      </c>
      <c r="B139">
        <v>7813</v>
      </c>
      <c r="C139">
        <v>3.88E-4</v>
      </c>
      <c r="D139">
        <v>3.6419999999999998E-3</v>
      </c>
    </row>
    <row r="140" spans="1:4" x14ac:dyDescent="0.25">
      <c r="A140">
        <v>128</v>
      </c>
      <c r="B140">
        <v>7813</v>
      </c>
      <c r="C140">
        <v>3.2899999999999997E-4</v>
      </c>
      <c r="D140">
        <v>3.3930000000000002E-3</v>
      </c>
    </row>
    <row r="141" spans="1:4" x14ac:dyDescent="0.25">
      <c r="A141">
        <v>128</v>
      </c>
      <c r="B141">
        <v>7813</v>
      </c>
      <c r="C141">
        <v>3.3500000000000001E-4</v>
      </c>
      <c r="D141">
        <v>3.441E-3</v>
      </c>
    </row>
    <row r="142" spans="1:4" x14ac:dyDescent="0.25">
      <c r="A142">
        <v>128</v>
      </c>
      <c r="B142">
        <v>7813</v>
      </c>
      <c r="C142">
        <v>3.4099999999999999E-4</v>
      </c>
      <c r="D142">
        <v>3.3890000000000001E-3</v>
      </c>
    </row>
    <row r="143" spans="1:4" x14ac:dyDescent="0.25">
      <c r="A143">
        <v>128</v>
      </c>
      <c r="B143">
        <v>7813</v>
      </c>
      <c r="C143">
        <v>5.2999999999999998E-4</v>
      </c>
      <c r="D143">
        <v>3.529E-3</v>
      </c>
    </row>
    <row r="144" spans="1:4" x14ac:dyDescent="0.25">
      <c r="A144">
        <v>128</v>
      </c>
      <c r="B144">
        <v>7813</v>
      </c>
      <c r="C144">
        <v>4.06E-4</v>
      </c>
      <c r="D144">
        <v>3.6470000000000001E-3</v>
      </c>
    </row>
    <row r="145" spans="1:5" x14ac:dyDescent="0.25">
      <c r="A145">
        <v>128</v>
      </c>
      <c r="B145">
        <v>7813</v>
      </c>
      <c r="C145">
        <v>3.2400000000000001E-4</v>
      </c>
      <c r="D145">
        <v>3.3860000000000001E-3</v>
      </c>
    </row>
    <row r="146" spans="1:5" x14ac:dyDescent="0.25">
      <c r="A146">
        <v>128</v>
      </c>
      <c r="B146">
        <v>7813</v>
      </c>
      <c r="C146">
        <v>3.3700000000000001E-4</v>
      </c>
      <c r="D146">
        <v>3.2989999999999998E-3</v>
      </c>
    </row>
    <row r="147" spans="1:5" x14ac:dyDescent="0.25">
      <c r="A147">
        <v>128</v>
      </c>
      <c r="B147">
        <v>7813</v>
      </c>
      <c r="C147">
        <v>3.2400000000000001E-4</v>
      </c>
      <c r="D147">
        <v>3.3639999999999998E-3</v>
      </c>
    </row>
    <row r="148" spans="1:5" x14ac:dyDescent="0.25">
      <c r="A148">
        <v>128</v>
      </c>
      <c r="B148">
        <v>7813</v>
      </c>
      <c r="C148">
        <v>3.68E-4</v>
      </c>
      <c r="D148">
        <v>3.503E-3</v>
      </c>
    </row>
    <row r="149" spans="1:5" x14ac:dyDescent="0.25">
      <c r="A149">
        <v>128</v>
      </c>
      <c r="B149">
        <v>7813</v>
      </c>
      <c r="C149">
        <v>3.3599999999999998E-4</v>
      </c>
      <c r="D149">
        <v>3.2940000000000001E-3</v>
      </c>
    </row>
    <row r="150" spans="1:5" x14ac:dyDescent="0.25">
      <c r="A150">
        <v>128</v>
      </c>
      <c r="B150">
        <v>7813</v>
      </c>
      <c r="C150">
        <v>3.4499999999999998E-4</v>
      </c>
      <c r="D150">
        <v>3.4090000000000001E-3</v>
      </c>
    </row>
    <row r="151" spans="1:5" x14ac:dyDescent="0.25">
      <c r="A151">
        <v>128</v>
      </c>
      <c r="B151">
        <v>7813</v>
      </c>
      <c r="C151">
        <v>3.7100000000000002E-4</v>
      </c>
      <c r="D151">
        <v>3.2750000000000001E-3</v>
      </c>
      <c r="E151">
        <f>AVERAGE(D102:D151)</f>
        <v>3.4608199999999999E-3</v>
      </c>
    </row>
    <row r="152" spans="1:5" x14ac:dyDescent="0.25">
      <c r="A152">
        <v>256</v>
      </c>
      <c r="B152">
        <v>3907</v>
      </c>
      <c r="C152">
        <v>3.2000000000000003E-4</v>
      </c>
      <c r="D152">
        <v>3.3890000000000001E-3</v>
      </c>
    </row>
    <row r="153" spans="1:5" x14ac:dyDescent="0.25">
      <c r="A153">
        <v>256</v>
      </c>
      <c r="B153">
        <v>3907</v>
      </c>
      <c r="C153">
        <v>3.4000000000000002E-4</v>
      </c>
      <c r="D153">
        <v>3.2460000000000002E-3</v>
      </c>
    </row>
    <row r="154" spans="1:5" x14ac:dyDescent="0.25">
      <c r="A154">
        <v>256</v>
      </c>
      <c r="B154">
        <v>3907</v>
      </c>
      <c r="C154">
        <v>3.6499999999999998E-4</v>
      </c>
      <c r="D154">
        <v>3.516E-3</v>
      </c>
    </row>
    <row r="155" spans="1:5" x14ac:dyDescent="0.25">
      <c r="A155">
        <v>256</v>
      </c>
      <c r="B155">
        <v>3907</v>
      </c>
      <c r="C155">
        <v>3.7800000000000003E-4</v>
      </c>
      <c r="D155">
        <v>3.447E-3</v>
      </c>
    </row>
    <row r="156" spans="1:5" x14ac:dyDescent="0.25">
      <c r="A156">
        <v>256</v>
      </c>
      <c r="B156">
        <v>3907</v>
      </c>
      <c r="C156">
        <v>3.5100000000000002E-4</v>
      </c>
      <c r="D156">
        <v>3.3440000000000002E-3</v>
      </c>
    </row>
    <row r="157" spans="1:5" x14ac:dyDescent="0.25">
      <c r="A157">
        <v>256</v>
      </c>
      <c r="B157">
        <v>3907</v>
      </c>
      <c r="C157">
        <v>4.64E-4</v>
      </c>
      <c r="D157">
        <v>3.9909999999999998E-3</v>
      </c>
    </row>
    <row r="158" spans="1:5" x14ac:dyDescent="0.25">
      <c r="A158">
        <v>256</v>
      </c>
      <c r="B158">
        <v>3907</v>
      </c>
      <c r="C158">
        <v>3.5300000000000002E-4</v>
      </c>
      <c r="D158">
        <v>3.2650000000000001E-3</v>
      </c>
    </row>
    <row r="159" spans="1:5" x14ac:dyDescent="0.25">
      <c r="A159">
        <v>256</v>
      </c>
      <c r="B159">
        <v>3907</v>
      </c>
      <c r="C159">
        <v>5.3399999999999997E-4</v>
      </c>
      <c r="D159">
        <v>3.437E-3</v>
      </c>
    </row>
    <row r="160" spans="1:5" x14ac:dyDescent="0.25">
      <c r="A160">
        <v>256</v>
      </c>
      <c r="B160">
        <v>3907</v>
      </c>
      <c r="C160">
        <v>3.5E-4</v>
      </c>
      <c r="D160">
        <v>3.6180000000000001E-3</v>
      </c>
    </row>
    <row r="161" spans="1:4" x14ac:dyDescent="0.25">
      <c r="A161">
        <v>256</v>
      </c>
      <c r="B161">
        <v>3907</v>
      </c>
      <c r="C161">
        <v>3.1700000000000001E-4</v>
      </c>
      <c r="D161">
        <v>3.6849999999999999E-3</v>
      </c>
    </row>
    <row r="162" spans="1:4" x14ac:dyDescent="0.25">
      <c r="A162">
        <v>256</v>
      </c>
      <c r="B162">
        <v>3907</v>
      </c>
      <c r="C162">
        <v>3.6099999999999999E-4</v>
      </c>
      <c r="D162">
        <v>3.382E-3</v>
      </c>
    </row>
    <row r="163" spans="1:4" x14ac:dyDescent="0.25">
      <c r="A163">
        <v>256</v>
      </c>
      <c r="B163">
        <v>3907</v>
      </c>
      <c r="C163">
        <v>3.8499999999999998E-4</v>
      </c>
      <c r="D163">
        <v>3.313E-3</v>
      </c>
    </row>
    <row r="164" spans="1:4" x14ac:dyDescent="0.25">
      <c r="A164">
        <v>256</v>
      </c>
      <c r="B164">
        <v>3907</v>
      </c>
      <c r="C164">
        <v>3.79E-4</v>
      </c>
      <c r="D164">
        <v>3.3289999999999999E-3</v>
      </c>
    </row>
    <row r="165" spans="1:4" x14ac:dyDescent="0.25">
      <c r="A165">
        <v>256</v>
      </c>
      <c r="B165">
        <v>3907</v>
      </c>
      <c r="C165">
        <v>3.39E-4</v>
      </c>
      <c r="D165">
        <v>3.4659999999999999E-3</v>
      </c>
    </row>
    <row r="166" spans="1:4" x14ac:dyDescent="0.25">
      <c r="A166">
        <v>256</v>
      </c>
      <c r="B166">
        <v>3907</v>
      </c>
      <c r="C166">
        <v>3.7100000000000002E-4</v>
      </c>
      <c r="D166">
        <v>3.6280000000000001E-3</v>
      </c>
    </row>
    <row r="167" spans="1:4" x14ac:dyDescent="0.25">
      <c r="A167">
        <v>256</v>
      </c>
      <c r="B167">
        <v>3907</v>
      </c>
      <c r="C167">
        <v>3.9300000000000001E-4</v>
      </c>
      <c r="D167">
        <v>3.2880000000000001E-3</v>
      </c>
    </row>
    <row r="168" spans="1:4" x14ac:dyDescent="0.25">
      <c r="A168">
        <v>256</v>
      </c>
      <c r="B168">
        <v>3907</v>
      </c>
      <c r="C168">
        <v>3.5599999999999998E-4</v>
      </c>
      <c r="D168">
        <v>3.4589999999999998E-3</v>
      </c>
    </row>
    <row r="169" spans="1:4" x14ac:dyDescent="0.25">
      <c r="A169">
        <v>256</v>
      </c>
      <c r="B169">
        <v>3907</v>
      </c>
      <c r="C169">
        <v>3.4000000000000002E-4</v>
      </c>
      <c r="D169">
        <v>3.3930000000000002E-3</v>
      </c>
    </row>
    <row r="170" spans="1:4" x14ac:dyDescent="0.25">
      <c r="A170">
        <v>256</v>
      </c>
      <c r="B170">
        <v>3907</v>
      </c>
      <c r="C170">
        <v>4.9700000000000005E-4</v>
      </c>
      <c r="D170">
        <v>3.5270000000000002E-3</v>
      </c>
    </row>
    <row r="171" spans="1:4" x14ac:dyDescent="0.25">
      <c r="A171">
        <v>256</v>
      </c>
      <c r="B171">
        <v>3907</v>
      </c>
      <c r="C171">
        <v>3.2299999999999999E-4</v>
      </c>
      <c r="D171">
        <v>3.8059999999999999E-3</v>
      </c>
    </row>
    <row r="172" spans="1:4" x14ac:dyDescent="0.25">
      <c r="A172">
        <v>256</v>
      </c>
      <c r="B172">
        <v>3907</v>
      </c>
      <c r="C172">
        <v>3.8999999999999999E-4</v>
      </c>
      <c r="D172">
        <v>3.4859999999999999E-3</v>
      </c>
    </row>
    <row r="173" spans="1:4" x14ac:dyDescent="0.25">
      <c r="A173">
        <v>256</v>
      </c>
      <c r="B173">
        <v>3907</v>
      </c>
      <c r="C173">
        <v>3.2499999999999999E-4</v>
      </c>
      <c r="D173">
        <v>3.4749999999999998E-3</v>
      </c>
    </row>
    <row r="174" spans="1:4" x14ac:dyDescent="0.25">
      <c r="A174">
        <v>256</v>
      </c>
      <c r="B174">
        <v>3907</v>
      </c>
      <c r="C174">
        <v>3.39E-4</v>
      </c>
      <c r="D174">
        <v>3.2260000000000001E-3</v>
      </c>
    </row>
    <row r="175" spans="1:4" x14ac:dyDescent="0.25">
      <c r="A175">
        <v>256</v>
      </c>
      <c r="B175">
        <v>3907</v>
      </c>
      <c r="C175">
        <v>3.6600000000000001E-4</v>
      </c>
      <c r="D175">
        <v>3.4919999999999999E-3</v>
      </c>
    </row>
    <row r="176" spans="1:4" x14ac:dyDescent="0.25">
      <c r="A176">
        <v>256</v>
      </c>
      <c r="B176">
        <v>3907</v>
      </c>
      <c r="C176">
        <v>3.7100000000000002E-4</v>
      </c>
      <c r="D176">
        <v>4.28E-3</v>
      </c>
    </row>
    <row r="177" spans="1:4" x14ac:dyDescent="0.25">
      <c r="A177">
        <v>256</v>
      </c>
      <c r="B177">
        <v>3907</v>
      </c>
      <c r="C177">
        <v>3.4299999999999999E-4</v>
      </c>
      <c r="D177">
        <v>3.3449999999999999E-3</v>
      </c>
    </row>
    <row r="178" spans="1:4" x14ac:dyDescent="0.25">
      <c r="A178">
        <v>256</v>
      </c>
      <c r="B178">
        <v>3907</v>
      </c>
      <c r="C178">
        <v>3.28E-4</v>
      </c>
      <c r="D178">
        <v>3.532E-3</v>
      </c>
    </row>
    <row r="179" spans="1:4" x14ac:dyDescent="0.25">
      <c r="A179">
        <v>256</v>
      </c>
      <c r="B179">
        <v>3907</v>
      </c>
      <c r="C179">
        <v>3.3700000000000001E-4</v>
      </c>
      <c r="D179">
        <v>3.3800000000000002E-3</v>
      </c>
    </row>
    <row r="180" spans="1:4" x14ac:dyDescent="0.25">
      <c r="A180">
        <v>256</v>
      </c>
      <c r="B180">
        <v>3907</v>
      </c>
      <c r="C180">
        <v>3.3300000000000002E-4</v>
      </c>
      <c r="D180">
        <v>3.5609999999999999E-3</v>
      </c>
    </row>
    <row r="181" spans="1:4" x14ac:dyDescent="0.25">
      <c r="A181">
        <v>256</v>
      </c>
      <c r="B181">
        <v>3907</v>
      </c>
      <c r="C181">
        <v>1.506E-3</v>
      </c>
      <c r="D181">
        <v>3.7299999999999998E-3</v>
      </c>
    </row>
    <row r="182" spans="1:4" x14ac:dyDescent="0.25">
      <c r="A182">
        <v>256</v>
      </c>
      <c r="B182">
        <v>3907</v>
      </c>
      <c r="C182">
        <v>3.2699999999999998E-4</v>
      </c>
      <c r="D182">
        <v>3.3790000000000001E-3</v>
      </c>
    </row>
    <row r="183" spans="1:4" x14ac:dyDescent="0.25">
      <c r="A183">
        <v>256</v>
      </c>
      <c r="B183">
        <v>3907</v>
      </c>
      <c r="C183">
        <v>3.19E-4</v>
      </c>
      <c r="D183">
        <v>3.506E-3</v>
      </c>
    </row>
    <row r="184" spans="1:4" x14ac:dyDescent="0.25">
      <c r="A184">
        <v>256</v>
      </c>
      <c r="B184">
        <v>3907</v>
      </c>
      <c r="C184">
        <v>3.6400000000000001E-4</v>
      </c>
      <c r="D184">
        <v>3.493E-3</v>
      </c>
    </row>
    <row r="185" spans="1:4" x14ac:dyDescent="0.25">
      <c r="A185">
        <v>256</v>
      </c>
      <c r="B185">
        <v>3907</v>
      </c>
      <c r="C185">
        <v>3.2899999999999997E-4</v>
      </c>
      <c r="D185">
        <v>3.333E-3</v>
      </c>
    </row>
    <row r="186" spans="1:4" x14ac:dyDescent="0.25">
      <c r="A186">
        <v>256</v>
      </c>
      <c r="B186">
        <v>3907</v>
      </c>
      <c r="C186">
        <v>3.0699999999999998E-4</v>
      </c>
      <c r="D186">
        <v>3.4039999999999999E-3</v>
      </c>
    </row>
    <row r="187" spans="1:4" x14ac:dyDescent="0.25">
      <c r="A187">
        <v>256</v>
      </c>
      <c r="B187">
        <v>3907</v>
      </c>
      <c r="C187">
        <v>3.4600000000000001E-4</v>
      </c>
      <c r="D187">
        <v>3.2750000000000001E-3</v>
      </c>
    </row>
    <row r="188" spans="1:4" x14ac:dyDescent="0.25">
      <c r="A188">
        <v>256</v>
      </c>
      <c r="B188">
        <v>3907</v>
      </c>
      <c r="C188">
        <v>3.5599999999999998E-4</v>
      </c>
      <c r="D188">
        <v>3.3679999999999999E-3</v>
      </c>
    </row>
    <row r="189" spans="1:4" x14ac:dyDescent="0.25">
      <c r="A189">
        <v>256</v>
      </c>
      <c r="B189">
        <v>3907</v>
      </c>
      <c r="C189">
        <v>3.1399999999999999E-4</v>
      </c>
      <c r="D189">
        <v>3.692E-3</v>
      </c>
    </row>
    <row r="190" spans="1:4" x14ac:dyDescent="0.25">
      <c r="A190">
        <v>256</v>
      </c>
      <c r="B190">
        <v>3907</v>
      </c>
      <c r="C190">
        <v>3.3599999999999998E-4</v>
      </c>
      <c r="D190">
        <v>3.529E-3</v>
      </c>
    </row>
    <row r="191" spans="1:4" x14ac:dyDescent="0.25">
      <c r="A191">
        <v>256</v>
      </c>
      <c r="B191">
        <v>3907</v>
      </c>
      <c r="C191">
        <v>3.2899999999999997E-4</v>
      </c>
      <c r="D191">
        <v>3.2919999999999998E-3</v>
      </c>
    </row>
    <row r="192" spans="1:4" x14ac:dyDescent="0.25">
      <c r="A192">
        <v>256</v>
      </c>
      <c r="B192">
        <v>3907</v>
      </c>
      <c r="C192">
        <v>3.0899999999999998E-4</v>
      </c>
      <c r="D192">
        <v>3.4610000000000001E-3</v>
      </c>
    </row>
    <row r="193" spans="1:5" x14ac:dyDescent="0.25">
      <c r="A193">
        <v>256</v>
      </c>
      <c r="B193">
        <v>3907</v>
      </c>
      <c r="C193">
        <v>3.2899999999999997E-4</v>
      </c>
      <c r="D193">
        <v>3.6029999999999999E-3</v>
      </c>
    </row>
    <row r="194" spans="1:5" x14ac:dyDescent="0.25">
      <c r="A194">
        <v>256</v>
      </c>
      <c r="B194">
        <v>3907</v>
      </c>
      <c r="C194">
        <v>3.4099999999999999E-4</v>
      </c>
      <c r="D194">
        <v>3.5209999999999998E-3</v>
      </c>
    </row>
    <row r="195" spans="1:5" x14ac:dyDescent="0.25">
      <c r="A195">
        <v>256</v>
      </c>
      <c r="B195">
        <v>3907</v>
      </c>
      <c r="C195">
        <v>3.1599999999999998E-4</v>
      </c>
      <c r="D195">
        <v>3.4039999999999999E-3</v>
      </c>
    </row>
    <row r="196" spans="1:5" x14ac:dyDescent="0.25">
      <c r="A196">
        <v>256</v>
      </c>
      <c r="B196">
        <v>3907</v>
      </c>
      <c r="C196">
        <v>3.7199999999999999E-4</v>
      </c>
      <c r="D196">
        <v>3.4589999999999998E-3</v>
      </c>
    </row>
    <row r="197" spans="1:5" x14ac:dyDescent="0.25">
      <c r="A197">
        <v>256</v>
      </c>
      <c r="B197">
        <v>3907</v>
      </c>
      <c r="C197">
        <v>3.9500000000000001E-4</v>
      </c>
      <c r="D197">
        <v>3.5760000000000002E-3</v>
      </c>
    </row>
    <row r="198" spans="1:5" x14ac:dyDescent="0.25">
      <c r="A198">
        <v>256</v>
      </c>
      <c r="B198">
        <v>3907</v>
      </c>
      <c r="C198">
        <v>3.3199999999999999E-4</v>
      </c>
      <c r="D198">
        <v>3.2810000000000001E-3</v>
      </c>
    </row>
    <row r="199" spans="1:5" x14ac:dyDescent="0.25">
      <c r="A199">
        <v>256</v>
      </c>
      <c r="B199">
        <v>3907</v>
      </c>
      <c r="C199">
        <v>3.4099999999999999E-4</v>
      </c>
      <c r="D199">
        <v>3.4510000000000001E-3</v>
      </c>
    </row>
    <row r="200" spans="1:5" x14ac:dyDescent="0.25">
      <c r="A200">
        <v>256</v>
      </c>
      <c r="B200">
        <v>3907</v>
      </c>
      <c r="C200">
        <v>3.2299999999999999E-4</v>
      </c>
      <c r="D200">
        <v>3.8920000000000001E-3</v>
      </c>
    </row>
    <row r="201" spans="1:5" x14ac:dyDescent="0.25">
      <c r="A201">
        <v>256</v>
      </c>
      <c r="B201">
        <v>3907</v>
      </c>
      <c r="C201">
        <v>3.19E-4</v>
      </c>
      <c r="D201">
        <v>3.5239999999999998E-3</v>
      </c>
      <c r="E201">
        <f>AVERAGE(D152:D201)</f>
        <v>3.4895799999999995E-3</v>
      </c>
    </row>
    <row r="202" spans="1:5" x14ac:dyDescent="0.25">
      <c r="A202">
        <v>512</v>
      </c>
      <c r="B202">
        <v>1954</v>
      </c>
      <c r="C202">
        <v>3.3399999999999999E-4</v>
      </c>
      <c r="D202">
        <v>3.4559999999999999E-3</v>
      </c>
    </row>
    <row r="203" spans="1:5" x14ac:dyDescent="0.25">
      <c r="A203">
        <v>512</v>
      </c>
      <c r="B203">
        <v>1954</v>
      </c>
      <c r="C203">
        <v>3.5100000000000002E-4</v>
      </c>
      <c r="D203">
        <v>3.4150000000000001E-3</v>
      </c>
    </row>
    <row r="204" spans="1:5" x14ac:dyDescent="0.25">
      <c r="A204">
        <v>512</v>
      </c>
      <c r="B204">
        <v>1954</v>
      </c>
      <c r="C204">
        <v>3.5199999999999999E-4</v>
      </c>
      <c r="D204">
        <v>3.4810000000000002E-3</v>
      </c>
    </row>
    <row r="205" spans="1:5" x14ac:dyDescent="0.25">
      <c r="A205">
        <v>512</v>
      </c>
      <c r="B205">
        <v>1954</v>
      </c>
      <c r="C205">
        <v>3.6499999999999998E-4</v>
      </c>
      <c r="D205">
        <v>3.3570000000000002E-3</v>
      </c>
    </row>
    <row r="206" spans="1:5" x14ac:dyDescent="0.25">
      <c r="A206">
        <v>512</v>
      </c>
      <c r="B206">
        <v>1954</v>
      </c>
      <c r="C206">
        <v>6.3000000000000003E-4</v>
      </c>
      <c r="D206">
        <v>3.47E-3</v>
      </c>
    </row>
    <row r="207" spans="1:5" x14ac:dyDescent="0.25">
      <c r="A207">
        <v>512</v>
      </c>
      <c r="B207">
        <v>1954</v>
      </c>
      <c r="C207">
        <v>3.4900000000000003E-4</v>
      </c>
      <c r="D207">
        <v>3.532E-3</v>
      </c>
    </row>
    <row r="208" spans="1:5" x14ac:dyDescent="0.25">
      <c r="A208">
        <v>512</v>
      </c>
      <c r="B208">
        <v>1954</v>
      </c>
      <c r="C208">
        <v>3.3100000000000002E-4</v>
      </c>
      <c r="D208">
        <v>3.7460000000000002E-3</v>
      </c>
    </row>
    <row r="209" spans="1:4" x14ac:dyDescent="0.25">
      <c r="A209">
        <v>512</v>
      </c>
      <c r="B209">
        <v>1954</v>
      </c>
      <c r="C209">
        <v>3.19E-4</v>
      </c>
      <c r="D209">
        <v>3.3839999999999999E-3</v>
      </c>
    </row>
    <row r="210" spans="1:4" x14ac:dyDescent="0.25">
      <c r="A210">
        <v>512</v>
      </c>
      <c r="B210">
        <v>1954</v>
      </c>
      <c r="C210">
        <v>3.6099999999999999E-4</v>
      </c>
      <c r="D210">
        <v>3.4819999999999999E-3</v>
      </c>
    </row>
    <row r="211" spans="1:4" x14ac:dyDescent="0.25">
      <c r="A211">
        <v>512</v>
      </c>
      <c r="B211">
        <v>1954</v>
      </c>
      <c r="C211">
        <v>4.64E-4</v>
      </c>
      <c r="D211">
        <v>3.594E-3</v>
      </c>
    </row>
    <row r="212" spans="1:4" x14ac:dyDescent="0.25">
      <c r="A212">
        <v>512</v>
      </c>
      <c r="B212">
        <v>1954</v>
      </c>
      <c r="C212">
        <v>3.4200000000000002E-4</v>
      </c>
      <c r="D212">
        <v>3.3769999999999998E-3</v>
      </c>
    </row>
    <row r="213" spans="1:4" x14ac:dyDescent="0.25">
      <c r="A213">
        <v>512</v>
      </c>
      <c r="B213">
        <v>1954</v>
      </c>
      <c r="C213">
        <v>3.3199999999999999E-4</v>
      </c>
      <c r="D213">
        <v>3.5980000000000001E-3</v>
      </c>
    </row>
    <row r="214" spans="1:4" x14ac:dyDescent="0.25">
      <c r="A214">
        <v>512</v>
      </c>
      <c r="B214">
        <v>1954</v>
      </c>
      <c r="C214">
        <v>4.06E-4</v>
      </c>
      <c r="D214">
        <v>3.4350000000000001E-3</v>
      </c>
    </row>
    <row r="215" spans="1:4" x14ac:dyDescent="0.25">
      <c r="A215">
        <v>512</v>
      </c>
      <c r="B215">
        <v>1954</v>
      </c>
      <c r="C215">
        <v>3.1700000000000001E-4</v>
      </c>
      <c r="D215">
        <v>3.4659999999999999E-3</v>
      </c>
    </row>
    <row r="216" spans="1:4" x14ac:dyDescent="0.25">
      <c r="A216">
        <v>512</v>
      </c>
      <c r="B216">
        <v>1954</v>
      </c>
      <c r="C216">
        <v>3.4099999999999999E-4</v>
      </c>
      <c r="D216">
        <v>3.431E-3</v>
      </c>
    </row>
    <row r="217" spans="1:4" x14ac:dyDescent="0.25">
      <c r="A217">
        <v>512</v>
      </c>
      <c r="B217">
        <v>1954</v>
      </c>
      <c r="C217">
        <v>3.9199999999999999E-4</v>
      </c>
      <c r="D217">
        <v>3.4810000000000002E-3</v>
      </c>
    </row>
    <row r="218" spans="1:4" x14ac:dyDescent="0.25">
      <c r="A218">
        <v>512</v>
      </c>
      <c r="B218">
        <v>1954</v>
      </c>
      <c r="C218">
        <v>3.88E-4</v>
      </c>
      <c r="D218">
        <v>3.3769999999999998E-3</v>
      </c>
    </row>
    <row r="219" spans="1:4" x14ac:dyDescent="0.25">
      <c r="A219">
        <v>512</v>
      </c>
      <c r="B219">
        <v>1954</v>
      </c>
      <c r="C219">
        <v>3.19E-4</v>
      </c>
      <c r="D219">
        <v>3.5360000000000001E-3</v>
      </c>
    </row>
    <row r="220" spans="1:4" x14ac:dyDescent="0.25">
      <c r="A220">
        <v>512</v>
      </c>
      <c r="B220">
        <v>1954</v>
      </c>
      <c r="C220">
        <v>3.3100000000000002E-4</v>
      </c>
      <c r="D220">
        <v>3.4229999999999998E-3</v>
      </c>
    </row>
    <row r="221" spans="1:4" x14ac:dyDescent="0.25">
      <c r="A221">
        <v>512</v>
      </c>
      <c r="B221">
        <v>1954</v>
      </c>
      <c r="C221">
        <v>3.8000000000000002E-4</v>
      </c>
      <c r="D221">
        <v>3.4650000000000002E-3</v>
      </c>
    </row>
    <row r="222" spans="1:4" x14ac:dyDescent="0.25">
      <c r="A222">
        <v>512</v>
      </c>
      <c r="B222">
        <v>1954</v>
      </c>
      <c r="C222">
        <v>3.4299999999999999E-4</v>
      </c>
      <c r="D222">
        <v>3.3909999999999999E-3</v>
      </c>
    </row>
    <row r="223" spans="1:4" x14ac:dyDescent="0.25">
      <c r="A223">
        <v>512</v>
      </c>
      <c r="B223">
        <v>1954</v>
      </c>
      <c r="C223">
        <v>3.6400000000000001E-4</v>
      </c>
      <c r="D223">
        <v>3.5279999999999999E-3</v>
      </c>
    </row>
    <row r="224" spans="1:4" x14ac:dyDescent="0.25">
      <c r="A224">
        <v>512</v>
      </c>
      <c r="B224">
        <v>1954</v>
      </c>
      <c r="C224">
        <v>5.5000000000000003E-4</v>
      </c>
      <c r="D224">
        <v>3.8920000000000001E-3</v>
      </c>
    </row>
    <row r="225" spans="1:4" x14ac:dyDescent="0.25">
      <c r="A225">
        <v>512</v>
      </c>
      <c r="B225">
        <v>1954</v>
      </c>
      <c r="C225">
        <v>4.28E-4</v>
      </c>
      <c r="D225">
        <v>3.29E-3</v>
      </c>
    </row>
    <row r="226" spans="1:4" x14ac:dyDescent="0.25">
      <c r="A226">
        <v>512</v>
      </c>
      <c r="B226">
        <v>1954</v>
      </c>
      <c r="C226">
        <v>4.5199999999999998E-4</v>
      </c>
      <c r="D226">
        <v>3.4359999999999998E-3</v>
      </c>
    </row>
    <row r="227" spans="1:4" x14ac:dyDescent="0.25">
      <c r="A227">
        <v>512</v>
      </c>
      <c r="B227">
        <v>1954</v>
      </c>
      <c r="C227">
        <v>3.4499999999999998E-4</v>
      </c>
      <c r="D227">
        <v>3.4789999999999999E-3</v>
      </c>
    </row>
    <row r="228" spans="1:4" x14ac:dyDescent="0.25">
      <c r="A228">
        <v>512</v>
      </c>
      <c r="B228">
        <v>1954</v>
      </c>
      <c r="C228">
        <v>3.2200000000000002E-4</v>
      </c>
      <c r="D228">
        <v>3.326E-3</v>
      </c>
    </row>
    <row r="229" spans="1:4" x14ac:dyDescent="0.25">
      <c r="A229">
        <v>512</v>
      </c>
      <c r="B229">
        <v>1954</v>
      </c>
      <c r="C229">
        <v>3.4499999999999998E-4</v>
      </c>
      <c r="D229">
        <v>3.4550000000000002E-3</v>
      </c>
    </row>
    <row r="230" spans="1:4" x14ac:dyDescent="0.25">
      <c r="A230">
        <v>512</v>
      </c>
      <c r="B230">
        <v>1954</v>
      </c>
      <c r="C230">
        <v>3.8999999999999999E-4</v>
      </c>
      <c r="D230">
        <v>3.3760000000000001E-3</v>
      </c>
    </row>
    <row r="231" spans="1:4" x14ac:dyDescent="0.25">
      <c r="A231">
        <v>512</v>
      </c>
      <c r="B231">
        <v>1954</v>
      </c>
      <c r="C231">
        <v>3.1100000000000002E-4</v>
      </c>
      <c r="D231">
        <v>3.4320000000000002E-3</v>
      </c>
    </row>
    <row r="232" spans="1:4" x14ac:dyDescent="0.25">
      <c r="A232">
        <v>512</v>
      </c>
      <c r="B232">
        <v>1954</v>
      </c>
      <c r="C232">
        <v>3.1500000000000001E-4</v>
      </c>
      <c r="D232">
        <v>3.4550000000000002E-3</v>
      </c>
    </row>
    <row r="233" spans="1:4" x14ac:dyDescent="0.25">
      <c r="A233">
        <v>512</v>
      </c>
      <c r="B233">
        <v>1954</v>
      </c>
      <c r="C233">
        <v>3.4600000000000001E-4</v>
      </c>
      <c r="D233">
        <v>3.3899999999999998E-3</v>
      </c>
    </row>
    <row r="234" spans="1:4" x14ac:dyDescent="0.25">
      <c r="A234">
        <v>512</v>
      </c>
      <c r="B234">
        <v>1954</v>
      </c>
      <c r="C234">
        <v>3.2499999999999999E-4</v>
      </c>
      <c r="D234">
        <v>3.6189999999999998E-3</v>
      </c>
    </row>
    <row r="235" spans="1:4" x14ac:dyDescent="0.25">
      <c r="A235">
        <v>512</v>
      </c>
      <c r="B235">
        <v>1954</v>
      </c>
      <c r="C235">
        <v>3.6600000000000001E-4</v>
      </c>
      <c r="D235">
        <v>3.349E-3</v>
      </c>
    </row>
    <row r="236" spans="1:4" x14ac:dyDescent="0.25">
      <c r="A236">
        <v>512</v>
      </c>
      <c r="B236">
        <v>1954</v>
      </c>
      <c r="C236">
        <v>4.0200000000000001E-4</v>
      </c>
      <c r="D236">
        <v>3.5439999999999998E-3</v>
      </c>
    </row>
    <row r="237" spans="1:4" x14ac:dyDescent="0.25">
      <c r="A237">
        <v>512</v>
      </c>
      <c r="B237">
        <v>1954</v>
      </c>
      <c r="C237">
        <v>3.6600000000000001E-4</v>
      </c>
      <c r="D237">
        <v>3.5890000000000002E-3</v>
      </c>
    </row>
    <row r="238" spans="1:4" x14ac:dyDescent="0.25">
      <c r="A238">
        <v>512</v>
      </c>
      <c r="B238">
        <v>1954</v>
      </c>
      <c r="C238">
        <v>3.5799999999999997E-4</v>
      </c>
      <c r="D238">
        <v>3.48E-3</v>
      </c>
    </row>
    <row r="239" spans="1:4" x14ac:dyDescent="0.25">
      <c r="A239">
        <v>512</v>
      </c>
      <c r="B239">
        <v>1954</v>
      </c>
      <c r="C239">
        <v>3.5599999999999998E-4</v>
      </c>
      <c r="D239">
        <v>3.4680000000000002E-3</v>
      </c>
    </row>
    <row r="240" spans="1:4" x14ac:dyDescent="0.25">
      <c r="A240">
        <v>512</v>
      </c>
      <c r="B240">
        <v>1954</v>
      </c>
      <c r="C240">
        <v>3.4600000000000001E-4</v>
      </c>
      <c r="D240">
        <v>3.519E-3</v>
      </c>
    </row>
    <row r="241" spans="1:5" x14ac:dyDescent="0.25">
      <c r="A241">
        <v>512</v>
      </c>
      <c r="B241">
        <v>1954</v>
      </c>
      <c r="C241">
        <v>4.0000000000000002E-4</v>
      </c>
      <c r="D241">
        <v>3.5699999999999998E-3</v>
      </c>
    </row>
    <row r="242" spans="1:5" x14ac:dyDescent="0.25">
      <c r="A242">
        <v>512</v>
      </c>
      <c r="B242">
        <v>1954</v>
      </c>
      <c r="C242">
        <v>3.6099999999999999E-4</v>
      </c>
      <c r="D242">
        <v>3.418E-3</v>
      </c>
    </row>
    <row r="243" spans="1:5" x14ac:dyDescent="0.25">
      <c r="A243">
        <v>512</v>
      </c>
      <c r="B243">
        <v>1954</v>
      </c>
      <c r="C243">
        <v>3.5799999999999997E-4</v>
      </c>
      <c r="D243">
        <v>3.4399999999999999E-3</v>
      </c>
    </row>
    <row r="244" spans="1:5" x14ac:dyDescent="0.25">
      <c r="A244">
        <v>512</v>
      </c>
      <c r="B244">
        <v>1954</v>
      </c>
      <c r="C244">
        <v>3.5399999999999999E-4</v>
      </c>
      <c r="D244">
        <v>3.5860000000000002E-3</v>
      </c>
    </row>
    <row r="245" spans="1:5" x14ac:dyDescent="0.25">
      <c r="A245">
        <v>512</v>
      </c>
      <c r="B245">
        <v>1954</v>
      </c>
      <c r="C245">
        <v>4.0700000000000003E-4</v>
      </c>
      <c r="D245">
        <v>3.5300000000000002E-3</v>
      </c>
    </row>
    <row r="246" spans="1:5" x14ac:dyDescent="0.25">
      <c r="A246">
        <v>512</v>
      </c>
      <c r="B246">
        <v>1954</v>
      </c>
      <c r="C246">
        <v>4.06E-4</v>
      </c>
      <c r="D246">
        <v>3.5430000000000001E-3</v>
      </c>
    </row>
    <row r="247" spans="1:5" x14ac:dyDescent="0.25">
      <c r="A247">
        <v>512</v>
      </c>
      <c r="B247">
        <v>1954</v>
      </c>
      <c r="C247">
        <v>3.3199999999999999E-4</v>
      </c>
      <c r="D247">
        <v>3.8270000000000001E-3</v>
      </c>
    </row>
    <row r="248" spans="1:5" x14ac:dyDescent="0.25">
      <c r="A248">
        <v>512</v>
      </c>
      <c r="B248">
        <v>1954</v>
      </c>
      <c r="C248">
        <v>1.108E-3</v>
      </c>
      <c r="D248">
        <v>4.0689999999999997E-3</v>
      </c>
    </row>
    <row r="249" spans="1:5" x14ac:dyDescent="0.25">
      <c r="A249">
        <v>512</v>
      </c>
      <c r="B249">
        <v>1954</v>
      </c>
      <c r="C249">
        <v>3.9399999999999998E-4</v>
      </c>
      <c r="D249">
        <v>3.4580000000000001E-3</v>
      </c>
    </row>
    <row r="250" spans="1:5" x14ac:dyDescent="0.25">
      <c r="A250">
        <v>512</v>
      </c>
      <c r="B250">
        <v>1954</v>
      </c>
      <c r="C250">
        <v>4.2499999999999998E-4</v>
      </c>
      <c r="D250">
        <v>3.3760000000000001E-3</v>
      </c>
    </row>
    <row r="251" spans="1:5" x14ac:dyDescent="0.25">
      <c r="A251">
        <v>512</v>
      </c>
      <c r="B251">
        <v>1954</v>
      </c>
      <c r="C251">
        <v>3.19E-4</v>
      </c>
      <c r="D251">
        <v>3.388E-3</v>
      </c>
      <c r="E251">
        <f>AVERAGE(D202:D251)</f>
        <v>3.4945799999999993E-3</v>
      </c>
    </row>
    <row r="252" spans="1:5" x14ac:dyDescent="0.25">
      <c r="A252">
        <v>1024</v>
      </c>
      <c r="B252">
        <v>977</v>
      </c>
      <c r="C252">
        <v>4.5399999999999998E-4</v>
      </c>
      <c r="D252">
        <v>3.6410000000000001E-3</v>
      </c>
    </row>
    <row r="253" spans="1:5" x14ac:dyDescent="0.25">
      <c r="A253">
        <v>1024</v>
      </c>
      <c r="B253">
        <v>977</v>
      </c>
      <c r="C253">
        <v>4.9100000000000001E-4</v>
      </c>
      <c r="D253">
        <v>3.454E-3</v>
      </c>
    </row>
    <row r="254" spans="1:5" x14ac:dyDescent="0.25">
      <c r="A254">
        <v>1024</v>
      </c>
      <c r="B254">
        <v>977</v>
      </c>
      <c r="C254">
        <v>4.0999999999999999E-4</v>
      </c>
      <c r="D254">
        <v>3.764E-3</v>
      </c>
    </row>
    <row r="255" spans="1:5" x14ac:dyDescent="0.25">
      <c r="A255">
        <v>1024</v>
      </c>
      <c r="B255">
        <v>977</v>
      </c>
      <c r="C255">
        <v>3.4099999999999999E-4</v>
      </c>
      <c r="D255">
        <v>3.8909999999999999E-3</v>
      </c>
    </row>
    <row r="256" spans="1:5" x14ac:dyDescent="0.25">
      <c r="A256">
        <v>1024</v>
      </c>
      <c r="B256">
        <v>977</v>
      </c>
      <c r="C256">
        <v>3.5100000000000002E-4</v>
      </c>
      <c r="D256">
        <v>3.411E-3</v>
      </c>
    </row>
    <row r="257" spans="1:4" x14ac:dyDescent="0.25">
      <c r="A257">
        <v>1024</v>
      </c>
      <c r="B257">
        <v>977</v>
      </c>
      <c r="C257">
        <v>4.08E-4</v>
      </c>
      <c r="D257">
        <v>3.408E-3</v>
      </c>
    </row>
    <row r="258" spans="1:4" x14ac:dyDescent="0.25">
      <c r="A258">
        <v>1024</v>
      </c>
      <c r="B258">
        <v>977</v>
      </c>
      <c r="C258">
        <v>3.48E-4</v>
      </c>
      <c r="D258">
        <v>3.5530000000000002E-3</v>
      </c>
    </row>
    <row r="259" spans="1:4" x14ac:dyDescent="0.25">
      <c r="A259">
        <v>1024</v>
      </c>
      <c r="B259">
        <v>977</v>
      </c>
      <c r="C259">
        <v>3.8400000000000001E-4</v>
      </c>
      <c r="D259">
        <v>3.581E-3</v>
      </c>
    </row>
    <row r="260" spans="1:4" x14ac:dyDescent="0.25">
      <c r="A260">
        <v>1024</v>
      </c>
      <c r="B260">
        <v>977</v>
      </c>
      <c r="C260">
        <v>4.17E-4</v>
      </c>
      <c r="D260">
        <v>3.7069999999999998E-3</v>
      </c>
    </row>
    <row r="261" spans="1:4" x14ac:dyDescent="0.25">
      <c r="A261">
        <v>1024</v>
      </c>
      <c r="B261">
        <v>977</v>
      </c>
      <c r="C261">
        <v>3.9199999999999999E-4</v>
      </c>
      <c r="D261">
        <v>3.5469999999999998E-3</v>
      </c>
    </row>
    <row r="262" spans="1:4" x14ac:dyDescent="0.25">
      <c r="A262">
        <v>1024</v>
      </c>
      <c r="B262">
        <v>977</v>
      </c>
      <c r="C262">
        <v>3.6999999999999999E-4</v>
      </c>
      <c r="D262">
        <v>3.6470000000000001E-3</v>
      </c>
    </row>
    <row r="263" spans="1:4" x14ac:dyDescent="0.25">
      <c r="A263">
        <v>1024</v>
      </c>
      <c r="B263">
        <v>977</v>
      </c>
      <c r="C263">
        <v>3.2499999999999999E-4</v>
      </c>
      <c r="D263">
        <v>3.4749999999999998E-3</v>
      </c>
    </row>
    <row r="264" spans="1:4" x14ac:dyDescent="0.25">
      <c r="A264">
        <v>1024</v>
      </c>
      <c r="B264">
        <v>977</v>
      </c>
      <c r="C264">
        <v>3.7599999999999998E-4</v>
      </c>
      <c r="D264">
        <v>3.483E-3</v>
      </c>
    </row>
    <row r="265" spans="1:4" x14ac:dyDescent="0.25">
      <c r="A265">
        <v>1024</v>
      </c>
      <c r="B265">
        <v>977</v>
      </c>
      <c r="C265">
        <v>3.6900000000000002E-4</v>
      </c>
      <c r="D265">
        <v>3.5760000000000002E-3</v>
      </c>
    </row>
    <row r="266" spans="1:4" x14ac:dyDescent="0.25">
      <c r="A266">
        <v>1024</v>
      </c>
      <c r="B266">
        <v>977</v>
      </c>
      <c r="C266">
        <v>3.3300000000000002E-4</v>
      </c>
      <c r="D266">
        <v>3.5479999999999999E-3</v>
      </c>
    </row>
    <row r="267" spans="1:4" x14ac:dyDescent="0.25">
      <c r="A267">
        <v>1024</v>
      </c>
      <c r="B267">
        <v>977</v>
      </c>
      <c r="C267">
        <v>3.97E-4</v>
      </c>
      <c r="D267">
        <v>3.5109999999999998E-3</v>
      </c>
    </row>
    <row r="268" spans="1:4" x14ac:dyDescent="0.25">
      <c r="A268">
        <v>1024</v>
      </c>
      <c r="B268">
        <v>977</v>
      </c>
      <c r="C268">
        <v>3.21E-4</v>
      </c>
      <c r="D268">
        <v>3.9360000000000003E-3</v>
      </c>
    </row>
    <row r="269" spans="1:4" x14ac:dyDescent="0.25">
      <c r="A269">
        <v>1024</v>
      </c>
      <c r="B269">
        <v>977</v>
      </c>
      <c r="C269">
        <v>3.6200000000000002E-4</v>
      </c>
      <c r="D269">
        <v>3.718E-3</v>
      </c>
    </row>
    <row r="270" spans="1:4" x14ac:dyDescent="0.25">
      <c r="A270">
        <v>1024</v>
      </c>
      <c r="B270">
        <v>977</v>
      </c>
      <c r="C270">
        <v>3.2699999999999998E-4</v>
      </c>
      <c r="D270">
        <v>3.3839999999999999E-3</v>
      </c>
    </row>
    <row r="271" spans="1:4" x14ac:dyDescent="0.25">
      <c r="A271">
        <v>1024</v>
      </c>
      <c r="B271">
        <v>977</v>
      </c>
      <c r="C271">
        <v>3.8000000000000002E-4</v>
      </c>
      <c r="D271">
        <v>3.4780000000000002E-3</v>
      </c>
    </row>
    <row r="272" spans="1:4" x14ac:dyDescent="0.25">
      <c r="A272">
        <v>1024</v>
      </c>
      <c r="B272">
        <v>977</v>
      </c>
      <c r="C272">
        <v>4.46E-4</v>
      </c>
      <c r="D272">
        <v>3.5500000000000002E-3</v>
      </c>
    </row>
    <row r="273" spans="1:4" x14ac:dyDescent="0.25">
      <c r="A273">
        <v>1024</v>
      </c>
      <c r="B273">
        <v>977</v>
      </c>
      <c r="C273">
        <v>3.5799999999999997E-4</v>
      </c>
      <c r="D273">
        <v>3.4510000000000001E-3</v>
      </c>
    </row>
    <row r="274" spans="1:4" x14ac:dyDescent="0.25">
      <c r="A274">
        <v>1024</v>
      </c>
      <c r="B274">
        <v>977</v>
      </c>
      <c r="C274">
        <v>4.26E-4</v>
      </c>
      <c r="D274">
        <v>3.6849999999999999E-3</v>
      </c>
    </row>
    <row r="275" spans="1:4" x14ac:dyDescent="0.25">
      <c r="A275">
        <v>1024</v>
      </c>
      <c r="B275">
        <v>977</v>
      </c>
      <c r="C275">
        <v>4.1800000000000002E-4</v>
      </c>
      <c r="D275">
        <v>3.392E-3</v>
      </c>
    </row>
    <row r="276" spans="1:4" x14ac:dyDescent="0.25">
      <c r="A276">
        <v>1024</v>
      </c>
      <c r="B276">
        <v>977</v>
      </c>
      <c r="C276">
        <v>3.7599999999999998E-4</v>
      </c>
      <c r="D276">
        <v>3.4259999999999998E-3</v>
      </c>
    </row>
    <row r="277" spans="1:4" x14ac:dyDescent="0.25">
      <c r="A277">
        <v>1024</v>
      </c>
      <c r="B277">
        <v>977</v>
      </c>
      <c r="C277">
        <v>3.8099999999999999E-4</v>
      </c>
      <c r="D277">
        <v>3.5560000000000001E-3</v>
      </c>
    </row>
    <row r="278" spans="1:4" x14ac:dyDescent="0.25">
      <c r="A278">
        <v>1024</v>
      </c>
      <c r="B278">
        <v>977</v>
      </c>
      <c r="C278">
        <v>3.4699999999999998E-4</v>
      </c>
      <c r="D278">
        <v>3.588E-3</v>
      </c>
    </row>
    <row r="279" spans="1:4" x14ac:dyDescent="0.25">
      <c r="A279">
        <v>1024</v>
      </c>
      <c r="B279">
        <v>977</v>
      </c>
      <c r="C279">
        <v>3.4099999999999999E-4</v>
      </c>
      <c r="D279">
        <v>3.5000000000000001E-3</v>
      </c>
    </row>
    <row r="280" spans="1:4" x14ac:dyDescent="0.25">
      <c r="A280">
        <v>1024</v>
      </c>
      <c r="B280">
        <v>977</v>
      </c>
      <c r="C280">
        <v>3.9100000000000002E-4</v>
      </c>
      <c r="D280">
        <v>3.4780000000000002E-3</v>
      </c>
    </row>
    <row r="281" spans="1:4" x14ac:dyDescent="0.25">
      <c r="A281">
        <v>1024</v>
      </c>
      <c r="B281">
        <v>977</v>
      </c>
      <c r="C281">
        <v>3.3E-4</v>
      </c>
      <c r="D281">
        <v>3.4619999999999998E-3</v>
      </c>
    </row>
    <row r="282" spans="1:4" x14ac:dyDescent="0.25">
      <c r="A282">
        <v>1024</v>
      </c>
      <c r="B282">
        <v>977</v>
      </c>
      <c r="C282">
        <v>3.3E-4</v>
      </c>
      <c r="D282">
        <v>3.4020000000000001E-3</v>
      </c>
    </row>
    <row r="283" spans="1:4" x14ac:dyDescent="0.25">
      <c r="A283">
        <v>1024</v>
      </c>
      <c r="B283">
        <v>977</v>
      </c>
      <c r="C283">
        <v>3.4900000000000003E-4</v>
      </c>
      <c r="D283">
        <v>3.545E-3</v>
      </c>
    </row>
    <row r="284" spans="1:4" x14ac:dyDescent="0.25">
      <c r="A284">
        <v>1024</v>
      </c>
      <c r="B284">
        <v>977</v>
      </c>
      <c r="C284">
        <v>3.8200000000000002E-4</v>
      </c>
      <c r="D284">
        <v>3.5869999999999999E-3</v>
      </c>
    </row>
    <row r="285" spans="1:4" x14ac:dyDescent="0.25">
      <c r="A285">
        <v>1024</v>
      </c>
      <c r="B285">
        <v>977</v>
      </c>
      <c r="C285">
        <v>3.4400000000000001E-4</v>
      </c>
      <c r="D285">
        <v>3.5349999999999999E-3</v>
      </c>
    </row>
    <row r="286" spans="1:4" x14ac:dyDescent="0.25">
      <c r="A286">
        <v>1024</v>
      </c>
      <c r="B286">
        <v>977</v>
      </c>
      <c r="C286">
        <v>3.4600000000000001E-4</v>
      </c>
      <c r="D286">
        <v>3.4399999999999999E-3</v>
      </c>
    </row>
    <row r="287" spans="1:4" x14ac:dyDescent="0.25">
      <c r="A287">
        <v>1024</v>
      </c>
      <c r="B287">
        <v>977</v>
      </c>
      <c r="C287">
        <v>3.4200000000000002E-4</v>
      </c>
      <c r="D287">
        <v>3.3990000000000001E-3</v>
      </c>
    </row>
    <row r="288" spans="1:4" x14ac:dyDescent="0.25">
      <c r="A288">
        <v>1024</v>
      </c>
      <c r="B288">
        <v>977</v>
      </c>
      <c r="C288">
        <v>3.6499999999999998E-4</v>
      </c>
      <c r="D288">
        <v>3.4740000000000001E-3</v>
      </c>
    </row>
    <row r="289" spans="1:5" x14ac:dyDescent="0.25">
      <c r="A289">
        <v>1024</v>
      </c>
      <c r="B289">
        <v>977</v>
      </c>
      <c r="C289">
        <v>3.8699999999999997E-4</v>
      </c>
      <c r="D289">
        <v>3.4009999999999999E-3</v>
      </c>
    </row>
    <row r="290" spans="1:5" x14ac:dyDescent="0.25">
      <c r="A290">
        <v>1024</v>
      </c>
      <c r="B290">
        <v>977</v>
      </c>
      <c r="C290">
        <v>3.7599999999999998E-4</v>
      </c>
      <c r="D290">
        <v>3.3660000000000001E-3</v>
      </c>
    </row>
    <row r="291" spans="1:5" x14ac:dyDescent="0.25">
      <c r="A291">
        <v>1024</v>
      </c>
      <c r="B291">
        <v>977</v>
      </c>
      <c r="C291">
        <v>3.5500000000000001E-4</v>
      </c>
      <c r="D291">
        <v>3.5349999999999999E-3</v>
      </c>
    </row>
    <row r="292" spans="1:5" x14ac:dyDescent="0.25">
      <c r="A292">
        <v>1024</v>
      </c>
      <c r="B292">
        <v>977</v>
      </c>
      <c r="C292">
        <v>3.3100000000000002E-4</v>
      </c>
      <c r="D292">
        <v>3.5530000000000002E-3</v>
      </c>
    </row>
    <row r="293" spans="1:5" x14ac:dyDescent="0.25">
      <c r="A293">
        <v>1024</v>
      </c>
      <c r="B293">
        <v>977</v>
      </c>
      <c r="C293">
        <v>3.7100000000000002E-4</v>
      </c>
      <c r="D293">
        <v>3.4529999999999999E-3</v>
      </c>
    </row>
    <row r="294" spans="1:5" x14ac:dyDescent="0.25">
      <c r="A294">
        <v>1024</v>
      </c>
      <c r="B294">
        <v>977</v>
      </c>
      <c r="C294">
        <v>3.6299999999999999E-4</v>
      </c>
      <c r="D294">
        <v>3.529E-3</v>
      </c>
    </row>
    <row r="295" spans="1:5" x14ac:dyDescent="0.25">
      <c r="A295">
        <v>1024</v>
      </c>
      <c r="B295">
        <v>977</v>
      </c>
      <c r="C295">
        <v>3.5300000000000002E-4</v>
      </c>
      <c r="D295">
        <v>3.3969999999999998E-3</v>
      </c>
    </row>
    <row r="296" spans="1:5" x14ac:dyDescent="0.25">
      <c r="A296">
        <v>1024</v>
      </c>
      <c r="B296">
        <v>977</v>
      </c>
      <c r="C296">
        <v>3.28E-4</v>
      </c>
      <c r="D296">
        <v>3.3409999999999998E-3</v>
      </c>
    </row>
    <row r="297" spans="1:5" x14ac:dyDescent="0.25">
      <c r="A297">
        <v>1024</v>
      </c>
      <c r="B297">
        <v>977</v>
      </c>
      <c r="C297">
        <v>3.3700000000000001E-4</v>
      </c>
      <c r="D297">
        <v>3.643E-3</v>
      </c>
    </row>
    <row r="298" spans="1:5" x14ac:dyDescent="0.25">
      <c r="A298">
        <v>1024</v>
      </c>
      <c r="B298">
        <v>977</v>
      </c>
      <c r="C298">
        <v>3.4099999999999999E-4</v>
      </c>
      <c r="D298">
        <v>3.5019999999999999E-3</v>
      </c>
    </row>
    <row r="299" spans="1:5" x14ac:dyDescent="0.25">
      <c r="A299">
        <v>1024</v>
      </c>
      <c r="B299">
        <v>977</v>
      </c>
      <c r="C299">
        <v>3.3300000000000002E-4</v>
      </c>
      <c r="D299">
        <v>3.5249999999999999E-3</v>
      </c>
    </row>
    <row r="300" spans="1:5" x14ac:dyDescent="0.25">
      <c r="A300">
        <v>1024</v>
      </c>
      <c r="B300">
        <v>977</v>
      </c>
      <c r="C300">
        <v>3.7300000000000001E-4</v>
      </c>
      <c r="D300">
        <v>3.3189999999999999E-3</v>
      </c>
    </row>
    <row r="301" spans="1:5" x14ac:dyDescent="0.25">
      <c r="A301">
        <v>1024</v>
      </c>
      <c r="B301">
        <v>977</v>
      </c>
      <c r="C301">
        <v>3.9100000000000002E-4</v>
      </c>
      <c r="D301">
        <v>3.4759999999999999E-3</v>
      </c>
      <c r="E301">
        <f>AVERAGE(D252:D301)</f>
        <v>3.524460000000001E-3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FFD4-2EB7-438F-B959-02054CC27C49}">
  <dimension ref="A1:AA301"/>
  <sheetViews>
    <sheetView zoomScale="85" zoomScaleNormal="85" workbookViewId="0">
      <selection activeCell="F4" sqref="F4"/>
    </sheetView>
  </sheetViews>
  <sheetFormatPr defaultRowHeight="15" x14ac:dyDescent="0.25"/>
  <cols>
    <col min="1" max="5" width="10.7109375" customWidth="1"/>
    <col min="24" max="26" width="10.7109375" customWidth="1"/>
    <col min="30" max="30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</v>
      </c>
      <c r="C2">
        <v>4.4200000000000001E-4</v>
      </c>
      <c r="D2">
        <v>3.741E-3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</v>
      </c>
      <c r="C3">
        <v>5.5800000000000001E-4</v>
      </c>
      <c r="D3">
        <v>3.8679999999999999E-3</v>
      </c>
      <c r="X3" s="2">
        <f>A51</f>
        <v>32</v>
      </c>
      <c r="Y3" s="2">
        <f>B51</f>
        <v>31250</v>
      </c>
      <c r="Z3" s="2">
        <f>E51</f>
        <v>3.8631200000000003E-3</v>
      </c>
      <c r="AA3" s="2">
        <f t="shared" ref="AA3:AA8" si="0">(((141+12313160+7000128)/Z3)*0.000001)</f>
        <v>4999.4380190105394</v>
      </c>
    </row>
    <row r="4" spans="1:27" x14ac:dyDescent="0.25">
      <c r="A4">
        <v>32</v>
      </c>
      <c r="B4">
        <v>31250</v>
      </c>
      <c r="C4">
        <v>5.3499999999999999E-4</v>
      </c>
      <c r="D4">
        <v>3.8240000000000001E-3</v>
      </c>
      <c r="X4" s="2">
        <f>A101</f>
        <v>64</v>
      </c>
      <c r="Y4" s="2">
        <f>B101</f>
        <v>15625</v>
      </c>
      <c r="Z4" s="2">
        <f>E101</f>
        <v>3.6129400000000002E-3</v>
      </c>
      <c r="AA4" s="2">
        <f t="shared" si="0"/>
        <v>5345.6268302269054</v>
      </c>
    </row>
    <row r="5" spans="1:27" x14ac:dyDescent="0.25">
      <c r="A5">
        <v>32</v>
      </c>
      <c r="B5">
        <v>31250</v>
      </c>
      <c r="C5">
        <v>4.1899999999999999E-4</v>
      </c>
      <c r="D5">
        <v>4.2969999999999996E-3</v>
      </c>
      <c r="X5" s="2">
        <f>A151</f>
        <v>128</v>
      </c>
      <c r="Y5" s="2">
        <f>B151</f>
        <v>7813</v>
      </c>
      <c r="Z5" s="2">
        <f>E151</f>
        <v>3.47788E-3</v>
      </c>
      <c r="AA5" s="2">
        <f t="shared" si="0"/>
        <v>5553.2189149711894</v>
      </c>
    </row>
    <row r="6" spans="1:27" x14ac:dyDescent="0.25">
      <c r="A6">
        <v>32</v>
      </c>
      <c r="B6">
        <v>31250</v>
      </c>
      <c r="C6">
        <v>4.06E-4</v>
      </c>
      <c r="D6">
        <v>3.735E-3</v>
      </c>
      <c r="X6" s="2">
        <f>A201</f>
        <v>256</v>
      </c>
      <c r="Y6" s="2">
        <f>B201</f>
        <v>3907</v>
      </c>
      <c r="Z6" s="2">
        <f>E201</f>
        <v>3.5482000000000001E-3</v>
      </c>
      <c r="AA6" s="2">
        <f t="shared" si="0"/>
        <v>5443.1624485654693</v>
      </c>
    </row>
    <row r="7" spans="1:27" x14ac:dyDescent="0.25">
      <c r="A7">
        <v>32</v>
      </c>
      <c r="B7">
        <v>31250</v>
      </c>
      <c r="C7">
        <v>4.4200000000000001E-4</v>
      </c>
      <c r="D7">
        <v>3.7429999999999998E-3</v>
      </c>
      <c r="X7" s="2">
        <f>A251</f>
        <v>512</v>
      </c>
      <c r="Y7" s="2">
        <f>B251</f>
        <v>1954</v>
      </c>
      <c r="Z7" s="2">
        <f>E251</f>
        <v>3.4862000000000005E-3</v>
      </c>
      <c r="AA7" s="2">
        <f t="shared" si="0"/>
        <v>5539.9658654121959</v>
      </c>
    </row>
    <row r="8" spans="1:27" x14ac:dyDescent="0.25">
      <c r="A8">
        <v>32</v>
      </c>
      <c r="B8">
        <v>31250</v>
      </c>
      <c r="C8">
        <v>4.6200000000000001E-4</v>
      </c>
      <c r="D8">
        <v>3.9110000000000004E-3</v>
      </c>
      <c r="X8" s="2">
        <f>A301</f>
        <v>1024</v>
      </c>
      <c r="Y8" s="2">
        <f>B301</f>
        <v>977</v>
      </c>
      <c r="Z8" s="2">
        <f>E301</f>
        <v>3.5621799999999999E-3</v>
      </c>
      <c r="AA8" s="2">
        <f t="shared" si="0"/>
        <v>5421.8004143530088</v>
      </c>
    </row>
    <row r="9" spans="1:27" x14ac:dyDescent="0.25">
      <c r="A9">
        <v>32</v>
      </c>
      <c r="B9">
        <v>31250</v>
      </c>
      <c r="C9">
        <v>4.4200000000000001E-4</v>
      </c>
      <c r="D9">
        <v>3.849E-3</v>
      </c>
    </row>
    <row r="10" spans="1:27" x14ac:dyDescent="0.25">
      <c r="A10">
        <v>32</v>
      </c>
      <c r="B10">
        <v>31250</v>
      </c>
      <c r="C10">
        <v>5.2499999999999997E-4</v>
      </c>
      <c r="D10">
        <v>3.6489999999999999E-3</v>
      </c>
    </row>
    <row r="11" spans="1:27" x14ac:dyDescent="0.25">
      <c r="A11">
        <v>32</v>
      </c>
      <c r="B11">
        <v>31250</v>
      </c>
      <c r="C11">
        <v>4.2700000000000002E-4</v>
      </c>
      <c r="D11">
        <v>3.8040000000000001E-3</v>
      </c>
    </row>
    <row r="12" spans="1:27" x14ac:dyDescent="0.25">
      <c r="A12">
        <v>32</v>
      </c>
      <c r="B12">
        <v>31250</v>
      </c>
      <c r="C12">
        <v>4.1100000000000002E-4</v>
      </c>
      <c r="D12">
        <v>3.7399999999999998E-3</v>
      </c>
    </row>
    <row r="13" spans="1:27" x14ac:dyDescent="0.25">
      <c r="A13">
        <v>32</v>
      </c>
      <c r="B13">
        <v>31250</v>
      </c>
      <c r="C13">
        <v>4.0099999999999999E-4</v>
      </c>
      <c r="D13">
        <v>3.8149999999999998E-3</v>
      </c>
    </row>
    <row r="14" spans="1:27" x14ac:dyDescent="0.25">
      <c r="A14">
        <v>32</v>
      </c>
      <c r="B14">
        <v>31250</v>
      </c>
      <c r="C14">
        <v>4.0999999999999999E-4</v>
      </c>
      <c r="D14">
        <v>3.7429999999999998E-3</v>
      </c>
    </row>
    <row r="15" spans="1:27" x14ac:dyDescent="0.25">
      <c r="A15">
        <v>32</v>
      </c>
      <c r="B15">
        <v>31250</v>
      </c>
      <c r="C15">
        <v>4.46E-4</v>
      </c>
      <c r="D15">
        <v>3.8809999999999999E-3</v>
      </c>
    </row>
    <row r="16" spans="1:27" x14ac:dyDescent="0.25">
      <c r="A16">
        <v>32</v>
      </c>
      <c r="B16">
        <v>31250</v>
      </c>
      <c r="C16">
        <v>6.4599999999999998E-4</v>
      </c>
      <c r="D16">
        <v>4.0159999999999996E-3</v>
      </c>
    </row>
    <row r="17" spans="1:4" x14ac:dyDescent="0.25">
      <c r="A17">
        <v>32</v>
      </c>
      <c r="B17">
        <v>31250</v>
      </c>
      <c r="C17">
        <v>3.8900000000000002E-4</v>
      </c>
      <c r="D17">
        <v>3.7230000000000002E-3</v>
      </c>
    </row>
    <row r="18" spans="1:4" x14ac:dyDescent="0.25">
      <c r="A18">
        <v>32</v>
      </c>
      <c r="B18">
        <v>31250</v>
      </c>
      <c r="C18">
        <v>4.2499999999999998E-4</v>
      </c>
      <c r="D18">
        <v>3.836E-3</v>
      </c>
    </row>
    <row r="19" spans="1:4" x14ac:dyDescent="0.25">
      <c r="A19">
        <v>32</v>
      </c>
      <c r="B19">
        <v>31250</v>
      </c>
      <c r="C19">
        <v>4.75E-4</v>
      </c>
      <c r="D19">
        <v>3.7820000000000002E-3</v>
      </c>
    </row>
    <row r="20" spans="1:4" x14ac:dyDescent="0.25">
      <c r="A20">
        <v>32</v>
      </c>
      <c r="B20">
        <v>31250</v>
      </c>
      <c r="C20">
        <v>4.3100000000000001E-4</v>
      </c>
      <c r="D20">
        <v>3.7699999999999999E-3</v>
      </c>
    </row>
    <row r="21" spans="1:4" x14ac:dyDescent="0.25">
      <c r="A21">
        <v>32</v>
      </c>
      <c r="B21">
        <v>31250</v>
      </c>
      <c r="C21">
        <v>4.46E-4</v>
      </c>
      <c r="D21">
        <v>3.643E-3</v>
      </c>
    </row>
    <row r="22" spans="1:4" x14ac:dyDescent="0.25">
      <c r="A22">
        <v>32</v>
      </c>
      <c r="B22">
        <v>31250</v>
      </c>
      <c r="C22">
        <v>4.3899999999999999E-4</v>
      </c>
      <c r="D22">
        <v>3.8400000000000001E-3</v>
      </c>
    </row>
    <row r="23" spans="1:4" x14ac:dyDescent="0.25">
      <c r="A23">
        <v>32</v>
      </c>
      <c r="B23">
        <v>31250</v>
      </c>
      <c r="C23">
        <v>4.6000000000000001E-4</v>
      </c>
      <c r="D23">
        <v>3.7620000000000002E-3</v>
      </c>
    </row>
    <row r="24" spans="1:4" x14ac:dyDescent="0.25">
      <c r="A24">
        <v>32</v>
      </c>
      <c r="B24">
        <v>31250</v>
      </c>
      <c r="C24">
        <v>4.1800000000000002E-4</v>
      </c>
      <c r="D24">
        <v>3.7959999999999999E-3</v>
      </c>
    </row>
    <row r="25" spans="1:4" x14ac:dyDescent="0.25">
      <c r="A25">
        <v>32</v>
      </c>
      <c r="B25">
        <v>31250</v>
      </c>
      <c r="C25">
        <v>4.44E-4</v>
      </c>
      <c r="D25">
        <v>3.7399999999999998E-3</v>
      </c>
    </row>
    <row r="26" spans="1:4" x14ac:dyDescent="0.25">
      <c r="A26">
        <v>32</v>
      </c>
      <c r="B26">
        <v>31250</v>
      </c>
      <c r="C26">
        <v>4.3100000000000001E-4</v>
      </c>
      <c r="D26">
        <v>3.7339999999999999E-3</v>
      </c>
    </row>
    <row r="27" spans="1:4" x14ac:dyDescent="0.25">
      <c r="A27">
        <v>32</v>
      </c>
      <c r="B27">
        <v>31250</v>
      </c>
      <c r="C27">
        <v>4.4299999999999998E-4</v>
      </c>
      <c r="D27">
        <v>3.7910000000000001E-3</v>
      </c>
    </row>
    <row r="28" spans="1:4" x14ac:dyDescent="0.25">
      <c r="A28">
        <v>32</v>
      </c>
      <c r="B28">
        <v>31250</v>
      </c>
      <c r="C28">
        <v>4.1800000000000002E-4</v>
      </c>
      <c r="D28">
        <v>3.7439999999999999E-3</v>
      </c>
    </row>
    <row r="29" spans="1:4" x14ac:dyDescent="0.25">
      <c r="A29">
        <v>32</v>
      </c>
      <c r="B29">
        <v>31250</v>
      </c>
      <c r="C29">
        <v>4.1899999999999999E-4</v>
      </c>
      <c r="D29">
        <v>3.6679999999999998E-3</v>
      </c>
    </row>
    <row r="30" spans="1:4" x14ac:dyDescent="0.25">
      <c r="A30">
        <v>32</v>
      </c>
      <c r="B30">
        <v>31250</v>
      </c>
      <c r="C30">
        <v>3.8999999999999999E-4</v>
      </c>
      <c r="D30">
        <v>3.9199999999999999E-3</v>
      </c>
    </row>
    <row r="31" spans="1:4" x14ac:dyDescent="0.25">
      <c r="A31">
        <v>32</v>
      </c>
      <c r="B31">
        <v>31250</v>
      </c>
      <c r="C31">
        <v>4.6700000000000002E-4</v>
      </c>
      <c r="D31">
        <v>4.0150000000000003E-3</v>
      </c>
    </row>
    <row r="32" spans="1:4" x14ac:dyDescent="0.25">
      <c r="A32">
        <v>32</v>
      </c>
      <c r="B32">
        <v>31250</v>
      </c>
      <c r="C32">
        <v>4.0999999999999999E-4</v>
      </c>
      <c r="D32">
        <v>4.5110000000000003E-3</v>
      </c>
    </row>
    <row r="33" spans="1:4" x14ac:dyDescent="0.25">
      <c r="A33">
        <v>32</v>
      </c>
      <c r="B33">
        <v>31250</v>
      </c>
      <c r="C33">
        <v>5.5000000000000003E-4</v>
      </c>
      <c r="D33">
        <v>3.7929999999999999E-3</v>
      </c>
    </row>
    <row r="34" spans="1:4" x14ac:dyDescent="0.25">
      <c r="A34">
        <v>32</v>
      </c>
      <c r="B34">
        <v>31250</v>
      </c>
      <c r="C34">
        <v>6.8300000000000001E-4</v>
      </c>
      <c r="D34">
        <v>5.2389999999999997E-3</v>
      </c>
    </row>
    <row r="35" spans="1:4" x14ac:dyDescent="0.25">
      <c r="A35">
        <v>32</v>
      </c>
      <c r="B35">
        <v>31250</v>
      </c>
      <c r="C35">
        <v>3.9899999999999999E-4</v>
      </c>
      <c r="D35">
        <v>3.7429999999999998E-3</v>
      </c>
    </row>
    <row r="36" spans="1:4" x14ac:dyDescent="0.25">
      <c r="A36">
        <v>32</v>
      </c>
      <c r="B36">
        <v>31250</v>
      </c>
      <c r="C36">
        <v>4.1399999999999998E-4</v>
      </c>
      <c r="D36">
        <v>3.8310000000000002E-3</v>
      </c>
    </row>
    <row r="37" spans="1:4" x14ac:dyDescent="0.25">
      <c r="A37">
        <v>32</v>
      </c>
      <c r="B37">
        <v>31250</v>
      </c>
      <c r="C37">
        <v>4.4799999999999999E-4</v>
      </c>
      <c r="D37">
        <v>3.7269999999999998E-3</v>
      </c>
    </row>
    <row r="38" spans="1:4" x14ac:dyDescent="0.25">
      <c r="A38">
        <v>32</v>
      </c>
      <c r="B38">
        <v>31250</v>
      </c>
      <c r="C38">
        <v>4.44E-4</v>
      </c>
      <c r="D38">
        <v>3.8649999999999999E-3</v>
      </c>
    </row>
    <row r="39" spans="1:4" x14ac:dyDescent="0.25">
      <c r="A39">
        <v>32</v>
      </c>
      <c r="B39">
        <v>31250</v>
      </c>
      <c r="C39">
        <v>3.8400000000000001E-4</v>
      </c>
      <c r="D39">
        <v>3.8899999999999998E-3</v>
      </c>
    </row>
    <row r="40" spans="1:4" x14ac:dyDescent="0.25">
      <c r="A40">
        <v>32</v>
      </c>
      <c r="B40">
        <v>31250</v>
      </c>
      <c r="C40">
        <v>5.5500000000000005E-4</v>
      </c>
      <c r="D40">
        <v>3.7859999999999999E-3</v>
      </c>
    </row>
    <row r="41" spans="1:4" x14ac:dyDescent="0.25">
      <c r="A41">
        <v>32</v>
      </c>
      <c r="B41">
        <v>31250</v>
      </c>
      <c r="C41">
        <v>4.0900000000000002E-4</v>
      </c>
      <c r="D41">
        <v>3.7429999999999998E-3</v>
      </c>
    </row>
    <row r="42" spans="1:4" x14ac:dyDescent="0.25">
      <c r="A42">
        <v>32</v>
      </c>
      <c r="B42">
        <v>31250</v>
      </c>
      <c r="C42">
        <v>4.4499999999999997E-4</v>
      </c>
      <c r="D42">
        <v>3.7629999999999999E-3</v>
      </c>
    </row>
    <row r="43" spans="1:4" x14ac:dyDescent="0.25">
      <c r="A43">
        <v>32</v>
      </c>
      <c r="B43">
        <v>31250</v>
      </c>
      <c r="C43">
        <v>3.9800000000000002E-4</v>
      </c>
      <c r="D43">
        <v>3.823E-3</v>
      </c>
    </row>
    <row r="44" spans="1:4" x14ac:dyDescent="0.25">
      <c r="A44">
        <v>32</v>
      </c>
      <c r="B44">
        <v>31250</v>
      </c>
      <c r="C44">
        <v>6.0099999999999997E-4</v>
      </c>
      <c r="D44">
        <v>4.254E-3</v>
      </c>
    </row>
    <row r="45" spans="1:4" x14ac:dyDescent="0.25">
      <c r="A45">
        <v>32</v>
      </c>
      <c r="B45">
        <v>31250</v>
      </c>
      <c r="C45">
        <v>4.2200000000000001E-4</v>
      </c>
      <c r="D45">
        <v>4.0559999999999997E-3</v>
      </c>
    </row>
    <row r="46" spans="1:4" x14ac:dyDescent="0.25">
      <c r="A46">
        <v>32</v>
      </c>
      <c r="B46">
        <v>31250</v>
      </c>
      <c r="C46">
        <v>4.8299999999999998E-4</v>
      </c>
      <c r="D46">
        <v>3.8140000000000001E-3</v>
      </c>
    </row>
    <row r="47" spans="1:4" x14ac:dyDescent="0.25">
      <c r="A47">
        <v>32</v>
      </c>
      <c r="B47">
        <v>31250</v>
      </c>
      <c r="C47">
        <v>4.1199999999999999E-4</v>
      </c>
      <c r="D47">
        <v>3.7499999999999999E-3</v>
      </c>
    </row>
    <row r="48" spans="1:4" x14ac:dyDescent="0.25">
      <c r="A48">
        <v>32</v>
      </c>
      <c r="B48">
        <v>31250</v>
      </c>
      <c r="C48">
        <v>4.6099999999999998E-4</v>
      </c>
      <c r="D48">
        <v>3.8769999999999998E-3</v>
      </c>
    </row>
    <row r="49" spans="1:5" x14ac:dyDescent="0.25">
      <c r="A49">
        <v>32</v>
      </c>
      <c r="B49">
        <v>31250</v>
      </c>
      <c r="C49">
        <v>4.1899999999999999E-4</v>
      </c>
      <c r="D49">
        <v>3.8E-3</v>
      </c>
    </row>
    <row r="50" spans="1:5" x14ac:dyDescent="0.25">
      <c r="A50">
        <v>32</v>
      </c>
      <c r="B50">
        <v>31250</v>
      </c>
      <c r="C50">
        <v>4.2499999999999998E-4</v>
      </c>
      <c r="D50">
        <v>3.7320000000000001E-3</v>
      </c>
    </row>
    <row r="51" spans="1:5" x14ac:dyDescent="0.25">
      <c r="A51">
        <v>32</v>
      </c>
      <c r="B51">
        <v>31250</v>
      </c>
      <c r="C51">
        <v>4.7199999999999998E-4</v>
      </c>
      <c r="D51">
        <v>3.7789999999999998E-3</v>
      </c>
      <c r="E51">
        <f>AVERAGE(D2:D51)</f>
        <v>3.8631200000000003E-3</v>
      </c>
    </row>
    <row r="52" spans="1:5" x14ac:dyDescent="0.25">
      <c r="A52">
        <v>64</v>
      </c>
      <c r="B52">
        <v>15625</v>
      </c>
      <c r="C52">
        <v>3.2899999999999997E-4</v>
      </c>
      <c r="D52">
        <v>3.6080000000000001E-3</v>
      </c>
    </row>
    <row r="53" spans="1:5" x14ac:dyDescent="0.25">
      <c r="A53">
        <v>64</v>
      </c>
      <c r="B53">
        <v>15625</v>
      </c>
      <c r="C53">
        <v>3.4000000000000002E-4</v>
      </c>
      <c r="D53">
        <v>3.5469999999999998E-3</v>
      </c>
    </row>
    <row r="54" spans="1:5" x14ac:dyDescent="0.25">
      <c r="A54">
        <v>64</v>
      </c>
      <c r="B54">
        <v>15625</v>
      </c>
      <c r="C54">
        <v>3.3300000000000002E-4</v>
      </c>
      <c r="D54">
        <v>3.5409999999999999E-3</v>
      </c>
    </row>
    <row r="55" spans="1:5" x14ac:dyDescent="0.25">
      <c r="A55">
        <v>64</v>
      </c>
      <c r="B55">
        <v>15625</v>
      </c>
      <c r="C55">
        <v>3.8000000000000002E-4</v>
      </c>
      <c r="D55">
        <v>3.643E-3</v>
      </c>
    </row>
    <row r="56" spans="1:5" x14ac:dyDescent="0.25">
      <c r="A56">
        <v>64</v>
      </c>
      <c r="B56">
        <v>15625</v>
      </c>
      <c r="C56">
        <v>4.2900000000000002E-4</v>
      </c>
      <c r="D56">
        <v>3.5379999999999999E-3</v>
      </c>
    </row>
    <row r="57" spans="1:5" x14ac:dyDescent="0.25">
      <c r="A57">
        <v>64</v>
      </c>
      <c r="B57">
        <v>15625</v>
      </c>
      <c r="C57">
        <v>3.6200000000000002E-4</v>
      </c>
      <c r="D57">
        <v>3.5620000000000001E-3</v>
      </c>
    </row>
    <row r="58" spans="1:5" x14ac:dyDescent="0.25">
      <c r="A58">
        <v>64</v>
      </c>
      <c r="B58">
        <v>15625</v>
      </c>
      <c r="C58">
        <v>4.0999999999999999E-4</v>
      </c>
      <c r="D58">
        <v>3.46E-3</v>
      </c>
    </row>
    <row r="59" spans="1:5" x14ac:dyDescent="0.25">
      <c r="A59">
        <v>64</v>
      </c>
      <c r="B59">
        <v>15625</v>
      </c>
      <c r="C59">
        <v>3.6499999999999998E-4</v>
      </c>
      <c r="D59">
        <v>3.6059999999999998E-3</v>
      </c>
    </row>
    <row r="60" spans="1:5" x14ac:dyDescent="0.25">
      <c r="A60">
        <v>64</v>
      </c>
      <c r="B60">
        <v>15625</v>
      </c>
      <c r="C60">
        <v>3.6200000000000002E-4</v>
      </c>
      <c r="D60">
        <v>3.506E-3</v>
      </c>
    </row>
    <row r="61" spans="1:5" x14ac:dyDescent="0.25">
      <c r="A61">
        <v>64</v>
      </c>
      <c r="B61">
        <v>15625</v>
      </c>
      <c r="C61">
        <v>3.4499999999999998E-4</v>
      </c>
      <c r="D61">
        <v>3.4350000000000001E-3</v>
      </c>
    </row>
    <row r="62" spans="1:5" x14ac:dyDescent="0.25">
      <c r="A62">
        <v>64</v>
      </c>
      <c r="B62">
        <v>15625</v>
      </c>
      <c r="C62">
        <v>3.6600000000000001E-4</v>
      </c>
      <c r="D62">
        <v>3.434E-3</v>
      </c>
    </row>
    <row r="63" spans="1:5" x14ac:dyDescent="0.25">
      <c r="A63">
        <v>64</v>
      </c>
      <c r="B63">
        <v>15625</v>
      </c>
      <c r="C63">
        <v>3.7399999999999998E-4</v>
      </c>
      <c r="D63">
        <v>3.5270000000000002E-3</v>
      </c>
    </row>
    <row r="64" spans="1:5" x14ac:dyDescent="0.25">
      <c r="A64">
        <v>64</v>
      </c>
      <c r="B64">
        <v>15625</v>
      </c>
      <c r="C64">
        <v>3.6299999999999999E-4</v>
      </c>
      <c r="D64">
        <v>3.5999999999999999E-3</v>
      </c>
    </row>
    <row r="65" spans="1:4" x14ac:dyDescent="0.25">
      <c r="A65">
        <v>64</v>
      </c>
      <c r="B65">
        <v>15625</v>
      </c>
      <c r="C65">
        <v>3.8200000000000002E-4</v>
      </c>
      <c r="D65">
        <v>3.4619999999999998E-3</v>
      </c>
    </row>
    <row r="66" spans="1:4" x14ac:dyDescent="0.25">
      <c r="A66">
        <v>64</v>
      </c>
      <c r="B66">
        <v>15625</v>
      </c>
      <c r="C66">
        <v>3.6099999999999999E-4</v>
      </c>
      <c r="D66">
        <v>3.3660000000000001E-3</v>
      </c>
    </row>
    <row r="67" spans="1:4" x14ac:dyDescent="0.25">
      <c r="A67">
        <v>64</v>
      </c>
      <c r="B67">
        <v>15625</v>
      </c>
      <c r="C67">
        <v>3.6600000000000001E-4</v>
      </c>
      <c r="D67">
        <v>3.5179999999999999E-3</v>
      </c>
    </row>
    <row r="68" spans="1:4" x14ac:dyDescent="0.25">
      <c r="A68">
        <v>64</v>
      </c>
      <c r="B68">
        <v>15625</v>
      </c>
      <c r="C68">
        <v>3.5399999999999999E-4</v>
      </c>
      <c r="D68">
        <v>3.5980000000000001E-3</v>
      </c>
    </row>
    <row r="69" spans="1:4" x14ac:dyDescent="0.25">
      <c r="A69">
        <v>64</v>
      </c>
      <c r="B69">
        <v>15625</v>
      </c>
      <c r="C69">
        <v>3.6299999999999999E-4</v>
      </c>
      <c r="D69">
        <v>3.522E-3</v>
      </c>
    </row>
    <row r="70" spans="1:4" x14ac:dyDescent="0.25">
      <c r="A70">
        <v>64</v>
      </c>
      <c r="B70">
        <v>15625</v>
      </c>
      <c r="C70">
        <v>3.4600000000000001E-4</v>
      </c>
      <c r="D70">
        <v>3.7940000000000001E-3</v>
      </c>
    </row>
    <row r="71" spans="1:4" x14ac:dyDescent="0.25">
      <c r="A71">
        <v>64</v>
      </c>
      <c r="B71">
        <v>15625</v>
      </c>
      <c r="C71">
        <v>3.88E-4</v>
      </c>
      <c r="D71">
        <v>3.7299999999999998E-3</v>
      </c>
    </row>
    <row r="72" spans="1:4" x14ac:dyDescent="0.25">
      <c r="A72">
        <v>64</v>
      </c>
      <c r="B72">
        <v>15625</v>
      </c>
      <c r="C72">
        <v>3.4299999999999999E-4</v>
      </c>
      <c r="D72">
        <v>3.4870000000000001E-3</v>
      </c>
    </row>
    <row r="73" spans="1:4" x14ac:dyDescent="0.25">
      <c r="A73">
        <v>64</v>
      </c>
      <c r="B73">
        <v>15625</v>
      </c>
      <c r="C73">
        <v>3.4299999999999999E-4</v>
      </c>
      <c r="D73">
        <v>3.7239999999999999E-3</v>
      </c>
    </row>
    <row r="74" spans="1:4" x14ac:dyDescent="0.25">
      <c r="A74">
        <v>64</v>
      </c>
      <c r="B74">
        <v>15625</v>
      </c>
      <c r="C74">
        <v>4.0000000000000002E-4</v>
      </c>
      <c r="D74">
        <v>4.0489999999999996E-3</v>
      </c>
    </row>
    <row r="75" spans="1:4" x14ac:dyDescent="0.25">
      <c r="A75">
        <v>64</v>
      </c>
      <c r="B75">
        <v>15625</v>
      </c>
      <c r="C75">
        <v>4.6999999999999999E-4</v>
      </c>
      <c r="D75">
        <v>3.6189999999999998E-3</v>
      </c>
    </row>
    <row r="76" spans="1:4" x14ac:dyDescent="0.25">
      <c r="A76">
        <v>64</v>
      </c>
      <c r="B76">
        <v>15625</v>
      </c>
      <c r="C76">
        <v>3.9199999999999999E-4</v>
      </c>
      <c r="D76">
        <v>3.5950000000000001E-3</v>
      </c>
    </row>
    <row r="77" spans="1:4" x14ac:dyDescent="0.25">
      <c r="A77">
        <v>64</v>
      </c>
      <c r="B77">
        <v>15625</v>
      </c>
      <c r="C77">
        <v>4.2900000000000002E-4</v>
      </c>
      <c r="D77">
        <v>3.6129999999999999E-3</v>
      </c>
    </row>
    <row r="78" spans="1:4" x14ac:dyDescent="0.25">
      <c r="A78">
        <v>64</v>
      </c>
      <c r="B78">
        <v>15625</v>
      </c>
      <c r="C78">
        <v>3.79E-4</v>
      </c>
      <c r="D78">
        <v>3.473E-3</v>
      </c>
    </row>
    <row r="79" spans="1:4" x14ac:dyDescent="0.25">
      <c r="A79">
        <v>64</v>
      </c>
      <c r="B79">
        <v>15625</v>
      </c>
      <c r="C79">
        <v>3.6200000000000002E-4</v>
      </c>
      <c r="D79">
        <v>3.9259999999999998E-3</v>
      </c>
    </row>
    <row r="80" spans="1:4" x14ac:dyDescent="0.25">
      <c r="A80">
        <v>64</v>
      </c>
      <c r="B80">
        <v>15625</v>
      </c>
      <c r="C80">
        <v>3.4200000000000002E-4</v>
      </c>
      <c r="D80">
        <v>3.522E-3</v>
      </c>
    </row>
    <row r="81" spans="1:4" x14ac:dyDescent="0.25">
      <c r="A81">
        <v>64</v>
      </c>
      <c r="B81">
        <v>15625</v>
      </c>
      <c r="C81">
        <v>3.4499999999999998E-4</v>
      </c>
      <c r="D81">
        <v>3.3960000000000001E-3</v>
      </c>
    </row>
    <row r="82" spans="1:4" x14ac:dyDescent="0.25">
      <c r="A82">
        <v>64</v>
      </c>
      <c r="B82">
        <v>15625</v>
      </c>
      <c r="C82">
        <v>3.7199999999999999E-4</v>
      </c>
      <c r="D82">
        <v>3.3939999999999999E-3</v>
      </c>
    </row>
    <row r="83" spans="1:4" x14ac:dyDescent="0.25">
      <c r="A83">
        <v>64</v>
      </c>
      <c r="B83">
        <v>15625</v>
      </c>
      <c r="C83">
        <v>4.0999999999999999E-4</v>
      </c>
      <c r="D83">
        <v>3.5609999999999999E-3</v>
      </c>
    </row>
    <row r="84" spans="1:4" x14ac:dyDescent="0.25">
      <c r="A84">
        <v>64</v>
      </c>
      <c r="B84">
        <v>15625</v>
      </c>
      <c r="C84">
        <v>3.8400000000000001E-4</v>
      </c>
      <c r="D84">
        <v>3.4859999999999999E-3</v>
      </c>
    </row>
    <row r="85" spans="1:4" x14ac:dyDescent="0.25">
      <c r="A85">
        <v>64</v>
      </c>
      <c r="B85">
        <v>15625</v>
      </c>
      <c r="C85">
        <v>4.2700000000000002E-4</v>
      </c>
      <c r="D85">
        <v>3.5620000000000001E-3</v>
      </c>
    </row>
    <row r="86" spans="1:4" x14ac:dyDescent="0.25">
      <c r="A86">
        <v>64</v>
      </c>
      <c r="B86">
        <v>15625</v>
      </c>
      <c r="C86">
        <v>3.5100000000000002E-4</v>
      </c>
      <c r="D86">
        <v>3.5920000000000001E-3</v>
      </c>
    </row>
    <row r="87" spans="1:4" x14ac:dyDescent="0.25">
      <c r="A87">
        <v>64</v>
      </c>
      <c r="B87">
        <v>15625</v>
      </c>
      <c r="C87">
        <v>3.68E-4</v>
      </c>
      <c r="D87">
        <v>3.4520000000000002E-3</v>
      </c>
    </row>
    <row r="88" spans="1:4" x14ac:dyDescent="0.25">
      <c r="A88">
        <v>64</v>
      </c>
      <c r="B88">
        <v>15625</v>
      </c>
      <c r="C88">
        <v>3.5500000000000001E-4</v>
      </c>
      <c r="D88">
        <v>3.4970000000000001E-3</v>
      </c>
    </row>
    <row r="89" spans="1:4" x14ac:dyDescent="0.25">
      <c r="A89">
        <v>64</v>
      </c>
      <c r="B89">
        <v>15625</v>
      </c>
      <c r="C89">
        <v>3.7599999999999998E-4</v>
      </c>
      <c r="D89">
        <v>6.7010000000000004E-3</v>
      </c>
    </row>
    <row r="90" spans="1:4" x14ac:dyDescent="0.25">
      <c r="A90">
        <v>64</v>
      </c>
      <c r="B90">
        <v>15625</v>
      </c>
      <c r="C90">
        <v>3.4099999999999999E-4</v>
      </c>
      <c r="D90">
        <v>3.4329999999999999E-3</v>
      </c>
    </row>
    <row r="91" spans="1:4" x14ac:dyDescent="0.25">
      <c r="A91">
        <v>64</v>
      </c>
      <c r="B91">
        <v>15625</v>
      </c>
      <c r="C91">
        <v>3.9399999999999998E-4</v>
      </c>
      <c r="D91">
        <v>3.4280000000000001E-3</v>
      </c>
    </row>
    <row r="92" spans="1:4" x14ac:dyDescent="0.25">
      <c r="A92">
        <v>64</v>
      </c>
      <c r="B92">
        <v>15625</v>
      </c>
      <c r="C92">
        <v>3.9100000000000002E-4</v>
      </c>
      <c r="D92">
        <v>3.3409999999999998E-3</v>
      </c>
    </row>
    <row r="93" spans="1:4" x14ac:dyDescent="0.25">
      <c r="A93">
        <v>64</v>
      </c>
      <c r="B93">
        <v>15625</v>
      </c>
      <c r="C93">
        <v>3.4600000000000001E-4</v>
      </c>
      <c r="D93">
        <v>3.8049999999999998E-3</v>
      </c>
    </row>
    <row r="94" spans="1:4" x14ac:dyDescent="0.25">
      <c r="A94">
        <v>64</v>
      </c>
      <c r="B94">
        <v>15625</v>
      </c>
      <c r="C94">
        <v>3.88E-4</v>
      </c>
      <c r="D94">
        <v>3.4629999999999999E-3</v>
      </c>
    </row>
    <row r="95" spans="1:4" x14ac:dyDescent="0.25">
      <c r="A95">
        <v>64</v>
      </c>
      <c r="B95">
        <v>15625</v>
      </c>
      <c r="C95">
        <v>3.3799999999999998E-4</v>
      </c>
      <c r="D95">
        <v>3.4559999999999999E-3</v>
      </c>
    </row>
    <row r="96" spans="1:4" x14ac:dyDescent="0.25">
      <c r="A96">
        <v>64</v>
      </c>
      <c r="B96">
        <v>15625</v>
      </c>
      <c r="C96">
        <v>3.6400000000000001E-4</v>
      </c>
      <c r="D96">
        <v>3.4190000000000002E-3</v>
      </c>
    </row>
    <row r="97" spans="1:5" x14ac:dyDescent="0.25">
      <c r="A97">
        <v>64</v>
      </c>
      <c r="B97">
        <v>15625</v>
      </c>
      <c r="C97">
        <v>3.6699999999999998E-4</v>
      </c>
      <c r="D97">
        <v>3.6259999999999999E-3</v>
      </c>
    </row>
    <row r="98" spans="1:5" x14ac:dyDescent="0.25">
      <c r="A98">
        <v>64</v>
      </c>
      <c r="B98">
        <v>15625</v>
      </c>
      <c r="C98">
        <v>3.2499999999999999E-4</v>
      </c>
      <c r="D98">
        <v>3.555E-3</v>
      </c>
    </row>
    <row r="99" spans="1:5" x14ac:dyDescent="0.25">
      <c r="A99">
        <v>64</v>
      </c>
      <c r="B99">
        <v>15625</v>
      </c>
      <c r="C99">
        <v>3.3500000000000001E-4</v>
      </c>
      <c r="D99">
        <v>3.3939999999999999E-3</v>
      </c>
    </row>
    <row r="100" spans="1:5" x14ac:dyDescent="0.25">
      <c r="A100">
        <v>64</v>
      </c>
      <c r="B100">
        <v>15625</v>
      </c>
      <c r="C100">
        <v>3.8999999999999999E-4</v>
      </c>
      <c r="D100">
        <v>3.516E-3</v>
      </c>
    </row>
    <row r="101" spans="1:5" x14ac:dyDescent="0.25">
      <c r="A101">
        <v>64</v>
      </c>
      <c r="B101">
        <v>15625</v>
      </c>
      <c r="C101">
        <v>4.5800000000000002E-4</v>
      </c>
      <c r="D101">
        <v>3.565E-3</v>
      </c>
      <c r="E101">
        <f>AVERAGE(D52:D101)</f>
        <v>3.6129400000000002E-3</v>
      </c>
    </row>
    <row r="102" spans="1:5" x14ac:dyDescent="0.25">
      <c r="A102">
        <v>128</v>
      </c>
      <c r="B102">
        <v>7813</v>
      </c>
      <c r="C102">
        <v>3.6000000000000002E-4</v>
      </c>
      <c r="D102">
        <v>3.3600000000000001E-3</v>
      </c>
    </row>
    <row r="103" spans="1:5" x14ac:dyDescent="0.25">
      <c r="A103">
        <v>128</v>
      </c>
      <c r="B103">
        <v>7813</v>
      </c>
      <c r="C103">
        <v>2.9700000000000001E-4</v>
      </c>
      <c r="D103">
        <v>3.4640000000000001E-3</v>
      </c>
    </row>
    <row r="104" spans="1:5" x14ac:dyDescent="0.25">
      <c r="A104">
        <v>128</v>
      </c>
      <c r="B104">
        <v>7813</v>
      </c>
      <c r="C104">
        <v>5.5099999999999995E-4</v>
      </c>
      <c r="D104">
        <v>3.5130000000000001E-3</v>
      </c>
    </row>
    <row r="105" spans="1:5" x14ac:dyDescent="0.25">
      <c r="A105">
        <v>128</v>
      </c>
      <c r="B105">
        <v>7813</v>
      </c>
      <c r="C105">
        <v>3.2699999999999998E-4</v>
      </c>
      <c r="D105">
        <v>3.3639999999999998E-3</v>
      </c>
    </row>
    <row r="106" spans="1:5" x14ac:dyDescent="0.25">
      <c r="A106">
        <v>128</v>
      </c>
      <c r="B106">
        <v>7813</v>
      </c>
      <c r="C106">
        <v>3.6299999999999999E-4</v>
      </c>
      <c r="D106">
        <v>3.3609999999999998E-3</v>
      </c>
    </row>
    <row r="107" spans="1:5" x14ac:dyDescent="0.25">
      <c r="A107">
        <v>128</v>
      </c>
      <c r="B107">
        <v>7813</v>
      </c>
      <c r="C107">
        <v>3.6400000000000001E-4</v>
      </c>
      <c r="D107">
        <v>3.3969999999999998E-3</v>
      </c>
    </row>
    <row r="108" spans="1:5" x14ac:dyDescent="0.25">
      <c r="A108">
        <v>128</v>
      </c>
      <c r="B108">
        <v>7813</v>
      </c>
      <c r="C108">
        <v>3.6699999999999998E-4</v>
      </c>
      <c r="D108">
        <v>3.4480000000000001E-3</v>
      </c>
    </row>
    <row r="109" spans="1:5" x14ac:dyDescent="0.25">
      <c r="A109">
        <v>128</v>
      </c>
      <c r="B109">
        <v>7813</v>
      </c>
      <c r="C109">
        <v>3.3E-4</v>
      </c>
      <c r="D109">
        <v>3.405E-3</v>
      </c>
    </row>
    <row r="110" spans="1:5" x14ac:dyDescent="0.25">
      <c r="A110">
        <v>128</v>
      </c>
      <c r="B110">
        <v>7813</v>
      </c>
      <c r="C110">
        <v>3.2299999999999999E-4</v>
      </c>
      <c r="D110">
        <v>3.3349999999999999E-3</v>
      </c>
    </row>
    <row r="111" spans="1:5" x14ac:dyDescent="0.25">
      <c r="A111">
        <v>128</v>
      </c>
      <c r="B111">
        <v>7813</v>
      </c>
      <c r="C111">
        <v>3.4299999999999999E-4</v>
      </c>
      <c r="D111">
        <v>3.3939999999999999E-3</v>
      </c>
    </row>
    <row r="112" spans="1:5" x14ac:dyDescent="0.25">
      <c r="A112">
        <v>128</v>
      </c>
      <c r="B112">
        <v>7813</v>
      </c>
      <c r="C112">
        <v>3.2299999999999999E-4</v>
      </c>
      <c r="D112">
        <v>3.2910000000000001E-3</v>
      </c>
    </row>
    <row r="113" spans="1:4" x14ac:dyDescent="0.25">
      <c r="A113">
        <v>128</v>
      </c>
      <c r="B113">
        <v>7813</v>
      </c>
      <c r="C113">
        <v>3.5500000000000001E-4</v>
      </c>
      <c r="D113">
        <v>3.4060000000000002E-3</v>
      </c>
    </row>
    <row r="114" spans="1:4" x14ac:dyDescent="0.25">
      <c r="A114">
        <v>128</v>
      </c>
      <c r="B114">
        <v>7813</v>
      </c>
      <c r="C114">
        <v>3.4200000000000002E-4</v>
      </c>
      <c r="D114">
        <v>3.3769999999999998E-3</v>
      </c>
    </row>
    <row r="115" spans="1:4" x14ac:dyDescent="0.25">
      <c r="A115">
        <v>128</v>
      </c>
      <c r="B115">
        <v>7813</v>
      </c>
      <c r="C115">
        <v>3.3399999999999999E-4</v>
      </c>
      <c r="D115">
        <v>3.5010000000000002E-3</v>
      </c>
    </row>
    <row r="116" spans="1:4" x14ac:dyDescent="0.25">
      <c r="A116">
        <v>128</v>
      </c>
      <c r="B116">
        <v>7813</v>
      </c>
      <c r="C116">
        <v>3.7199999999999999E-4</v>
      </c>
      <c r="D116">
        <v>3.3630000000000001E-3</v>
      </c>
    </row>
    <row r="117" spans="1:4" x14ac:dyDescent="0.25">
      <c r="A117">
        <v>128</v>
      </c>
      <c r="B117">
        <v>7813</v>
      </c>
      <c r="C117">
        <v>3.6200000000000002E-4</v>
      </c>
      <c r="D117">
        <v>3.3990000000000001E-3</v>
      </c>
    </row>
    <row r="118" spans="1:4" x14ac:dyDescent="0.25">
      <c r="A118">
        <v>128</v>
      </c>
      <c r="B118">
        <v>7813</v>
      </c>
      <c r="C118">
        <v>3.3599999999999998E-4</v>
      </c>
      <c r="D118">
        <v>3.424E-3</v>
      </c>
    </row>
    <row r="119" spans="1:4" x14ac:dyDescent="0.25">
      <c r="A119">
        <v>128</v>
      </c>
      <c r="B119">
        <v>7813</v>
      </c>
      <c r="C119">
        <v>3.0200000000000002E-4</v>
      </c>
      <c r="D119">
        <v>3.4120000000000001E-3</v>
      </c>
    </row>
    <row r="120" spans="1:4" x14ac:dyDescent="0.25">
      <c r="A120">
        <v>128</v>
      </c>
      <c r="B120">
        <v>7813</v>
      </c>
      <c r="C120">
        <v>3.0299999999999999E-4</v>
      </c>
      <c r="D120">
        <v>3.4870000000000001E-3</v>
      </c>
    </row>
    <row r="121" spans="1:4" x14ac:dyDescent="0.25">
      <c r="A121">
        <v>128</v>
      </c>
      <c r="B121">
        <v>7813</v>
      </c>
      <c r="C121">
        <v>4.6900000000000002E-4</v>
      </c>
      <c r="D121">
        <v>3.47E-3</v>
      </c>
    </row>
    <row r="122" spans="1:4" x14ac:dyDescent="0.25">
      <c r="A122">
        <v>128</v>
      </c>
      <c r="B122">
        <v>7813</v>
      </c>
      <c r="C122">
        <v>4.2299999999999998E-4</v>
      </c>
      <c r="D122">
        <v>3.4150000000000001E-3</v>
      </c>
    </row>
    <row r="123" spans="1:4" x14ac:dyDescent="0.25">
      <c r="A123">
        <v>128</v>
      </c>
      <c r="B123">
        <v>7813</v>
      </c>
      <c r="C123">
        <v>3.0299999999999999E-4</v>
      </c>
      <c r="D123">
        <v>3.4120000000000001E-3</v>
      </c>
    </row>
    <row r="124" spans="1:4" x14ac:dyDescent="0.25">
      <c r="A124">
        <v>128</v>
      </c>
      <c r="B124">
        <v>7813</v>
      </c>
      <c r="C124">
        <v>3.9800000000000002E-4</v>
      </c>
      <c r="D124">
        <v>3.594E-3</v>
      </c>
    </row>
    <row r="125" spans="1:4" x14ac:dyDescent="0.25">
      <c r="A125">
        <v>128</v>
      </c>
      <c r="B125">
        <v>7813</v>
      </c>
      <c r="C125">
        <v>3.8699999999999997E-4</v>
      </c>
      <c r="D125">
        <v>3.4529999999999999E-3</v>
      </c>
    </row>
    <row r="126" spans="1:4" x14ac:dyDescent="0.25">
      <c r="A126">
        <v>128</v>
      </c>
      <c r="B126">
        <v>7813</v>
      </c>
      <c r="C126">
        <v>3.5599999999999998E-4</v>
      </c>
      <c r="D126">
        <v>3.5690000000000001E-3</v>
      </c>
    </row>
    <row r="127" spans="1:4" x14ac:dyDescent="0.25">
      <c r="A127">
        <v>128</v>
      </c>
      <c r="B127">
        <v>7813</v>
      </c>
      <c r="C127">
        <v>3.1500000000000001E-4</v>
      </c>
      <c r="D127">
        <v>3.4420000000000002E-3</v>
      </c>
    </row>
    <row r="128" spans="1:4" x14ac:dyDescent="0.25">
      <c r="A128">
        <v>128</v>
      </c>
      <c r="B128">
        <v>7813</v>
      </c>
      <c r="C128">
        <v>4.8500000000000003E-4</v>
      </c>
      <c r="D128">
        <v>3.6600000000000001E-3</v>
      </c>
    </row>
    <row r="129" spans="1:4" x14ac:dyDescent="0.25">
      <c r="A129">
        <v>128</v>
      </c>
      <c r="B129">
        <v>7813</v>
      </c>
      <c r="C129">
        <v>4.1800000000000002E-4</v>
      </c>
      <c r="D129">
        <v>3.4529999999999999E-3</v>
      </c>
    </row>
    <row r="130" spans="1:4" x14ac:dyDescent="0.25">
      <c r="A130">
        <v>128</v>
      </c>
      <c r="B130">
        <v>7813</v>
      </c>
      <c r="C130">
        <v>3.5799999999999997E-4</v>
      </c>
      <c r="D130">
        <v>3.4259999999999998E-3</v>
      </c>
    </row>
    <row r="131" spans="1:4" x14ac:dyDescent="0.25">
      <c r="A131">
        <v>128</v>
      </c>
      <c r="B131">
        <v>7813</v>
      </c>
      <c r="C131">
        <v>3.39E-4</v>
      </c>
      <c r="D131">
        <v>3.4780000000000002E-3</v>
      </c>
    </row>
    <row r="132" spans="1:4" x14ac:dyDescent="0.25">
      <c r="A132">
        <v>128</v>
      </c>
      <c r="B132">
        <v>7813</v>
      </c>
      <c r="C132">
        <v>3.8699999999999997E-4</v>
      </c>
      <c r="D132">
        <v>3.9659999999999999E-3</v>
      </c>
    </row>
    <row r="133" spans="1:4" x14ac:dyDescent="0.25">
      <c r="A133">
        <v>128</v>
      </c>
      <c r="B133">
        <v>7813</v>
      </c>
      <c r="C133">
        <v>3.1100000000000002E-4</v>
      </c>
      <c r="D133">
        <v>3.5820000000000001E-3</v>
      </c>
    </row>
    <row r="134" spans="1:4" x14ac:dyDescent="0.25">
      <c r="A134">
        <v>128</v>
      </c>
      <c r="B134">
        <v>7813</v>
      </c>
      <c r="C134">
        <v>3.3700000000000001E-4</v>
      </c>
      <c r="D134">
        <v>3.424E-3</v>
      </c>
    </row>
    <row r="135" spans="1:4" x14ac:dyDescent="0.25">
      <c r="A135">
        <v>128</v>
      </c>
      <c r="B135">
        <v>7813</v>
      </c>
      <c r="C135">
        <v>3.2499999999999999E-4</v>
      </c>
      <c r="D135">
        <v>3.3779999999999999E-3</v>
      </c>
    </row>
    <row r="136" spans="1:4" x14ac:dyDescent="0.25">
      <c r="A136">
        <v>128</v>
      </c>
      <c r="B136">
        <v>7813</v>
      </c>
      <c r="C136">
        <v>4.55E-4</v>
      </c>
      <c r="D136">
        <v>3.5049999999999999E-3</v>
      </c>
    </row>
    <row r="137" spans="1:4" x14ac:dyDescent="0.25">
      <c r="A137">
        <v>128</v>
      </c>
      <c r="B137">
        <v>7813</v>
      </c>
      <c r="C137">
        <v>3.4200000000000002E-4</v>
      </c>
      <c r="D137">
        <v>3.9969999999999997E-3</v>
      </c>
    </row>
    <row r="138" spans="1:4" x14ac:dyDescent="0.25">
      <c r="A138">
        <v>128</v>
      </c>
      <c r="B138">
        <v>7813</v>
      </c>
      <c r="C138">
        <v>3.6699999999999998E-4</v>
      </c>
      <c r="D138">
        <v>3.522E-3</v>
      </c>
    </row>
    <row r="139" spans="1:4" x14ac:dyDescent="0.25">
      <c r="A139">
        <v>128</v>
      </c>
      <c r="B139">
        <v>7813</v>
      </c>
      <c r="C139">
        <v>3.4099999999999999E-4</v>
      </c>
      <c r="D139">
        <v>3.4650000000000002E-3</v>
      </c>
    </row>
    <row r="140" spans="1:4" x14ac:dyDescent="0.25">
      <c r="A140">
        <v>128</v>
      </c>
      <c r="B140">
        <v>7813</v>
      </c>
      <c r="C140">
        <v>3.1500000000000001E-4</v>
      </c>
      <c r="D140">
        <v>3.4229999999999998E-3</v>
      </c>
    </row>
    <row r="141" spans="1:4" x14ac:dyDescent="0.25">
      <c r="A141">
        <v>128</v>
      </c>
      <c r="B141">
        <v>7813</v>
      </c>
      <c r="C141">
        <v>3.5500000000000001E-4</v>
      </c>
      <c r="D141">
        <v>3.3319999999999999E-3</v>
      </c>
    </row>
    <row r="142" spans="1:4" x14ac:dyDescent="0.25">
      <c r="A142">
        <v>128</v>
      </c>
      <c r="B142">
        <v>7813</v>
      </c>
      <c r="C142">
        <v>3.2400000000000001E-4</v>
      </c>
      <c r="D142">
        <v>3.372E-3</v>
      </c>
    </row>
    <row r="143" spans="1:4" x14ac:dyDescent="0.25">
      <c r="A143">
        <v>128</v>
      </c>
      <c r="B143">
        <v>7813</v>
      </c>
      <c r="C143">
        <v>3.21E-4</v>
      </c>
      <c r="D143">
        <v>3.7039999999999998E-3</v>
      </c>
    </row>
    <row r="144" spans="1:4" x14ac:dyDescent="0.25">
      <c r="A144">
        <v>128</v>
      </c>
      <c r="B144">
        <v>7813</v>
      </c>
      <c r="C144">
        <v>3.4699999999999998E-4</v>
      </c>
      <c r="D144">
        <v>3.421E-3</v>
      </c>
    </row>
    <row r="145" spans="1:5" x14ac:dyDescent="0.25">
      <c r="A145">
        <v>128</v>
      </c>
      <c r="B145">
        <v>7813</v>
      </c>
      <c r="C145">
        <v>3.6200000000000002E-4</v>
      </c>
      <c r="D145">
        <v>3.4459999999999998E-3</v>
      </c>
    </row>
    <row r="146" spans="1:5" x14ac:dyDescent="0.25">
      <c r="A146">
        <v>128</v>
      </c>
      <c r="B146">
        <v>7813</v>
      </c>
      <c r="C146">
        <v>3.1500000000000001E-4</v>
      </c>
      <c r="D146">
        <v>3.7580000000000001E-3</v>
      </c>
    </row>
    <row r="147" spans="1:5" x14ac:dyDescent="0.25">
      <c r="A147">
        <v>128</v>
      </c>
      <c r="B147">
        <v>7813</v>
      </c>
      <c r="C147">
        <v>3.6099999999999999E-4</v>
      </c>
      <c r="D147">
        <v>3.4780000000000002E-3</v>
      </c>
    </row>
    <row r="148" spans="1:5" x14ac:dyDescent="0.25">
      <c r="A148">
        <v>128</v>
      </c>
      <c r="B148">
        <v>7813</v>
      </c>
      <c r="C148">
        <v>3.5599999999999998E-4</v>
      </c>
      <c r="D148">
        <v>3.4290000000000002E-3</v>
      </c>
    </row>
    <row r="149" spans="1:5" x14ac:dyDescent="0.25">
      <c r="A149">
        <v>128</v>
      </c>
      <c r="B149">
        <v>7813</v>
      </c>
      <c r="C149">
        <v>3.4200000000000002E-4</v>
      </c>
      <c r="D149">
        <v>3.6020000000000002E-3</v>
      </c>
    </row>
    <row r="150" spans="1:5" x14ac:dyDescent="0.25">
      <c r="A150">
        <v>128</v>
      </c>
      <c r="B150">
        <v>7813</v>
      </c>
      <c r="C150">
        <v>3.21E-4</v>
      </c>
      <c r="D150">
        <v>3.4580000000000001E-3</v>
      </c>
    </row>
    <row r="151" spans="1:5" x14ac:dyDescent="0.25">
      <c r="A151">
        <v>128</v>
      </c>
      <c r="B151">
        <v>7813</v>
      </c>
      <c r="C151">
        <v>3.39E-4</v>
      </c>
      <c r="D151">
        <v>3.5590000000000001E-3</v>
      </c>
      <c r="E151">
        <f>AVERAGE(D102:D151)</f>
        <v>3.47788E-3</v>
      </c>
    </row>
    <row r="152" spans="1:5" x14ac:dyDescent="0.25">
      <c r="A152">
        <v>256</v>
      </c>
      <c r="B152">
        <v>3907</v>
      </c>
      <c r="C152">
        <v>3.0299999999999999E-4</v>
      </c>
      <c r="D152">
        <v>3.4269999999999999E-3</v>
      </c>
    </row>
    <row r="153" spans="1:5" x14ac:dyDescent="0.25">
      <c r="A153">
        <v>256</v>
      </c>
      <c r="B153">
        <v>3907</v>
      </c>
      <c r="C153">
        <v>3.4900000000000003E-4</v>
      </c>
      <c r="D153">
        <v>3.4749999999999998E-3</v>
      </c>
    </row>
    <row r="154" spans="1:5" x14ac:dyDescent="0.25">
      <c r="A154">
        <v>256</v>
      </c>
      <c r="B154">
        <v>3907</v>
      </c>
      <c r="C154">
        <v>3.2499999999999999E-4</v>
      </c>
      <c r="D154">
        <v>3.5929999999999998E-3</v>
      </c>
    </row>
    <row r="155" spans="1:5" x14ac:dyDescent="0.25">
      <c r="A155">
        <v>256</v>
      </c>
      <c r="B155">
        <v>3907</v>
      </c>
      <c r="C155">
        <v>3.39E-4</v>
      </c>
      <c r="D155">
        <v>3.5599999999999998E-3</v>
      </c>
    </row>
    <row r="156" spans="1:5" x14ac:dyDescent="0.25">
      <c r="A156">
        <v>256</v>
      </c>
      <c r="B156">
        <v>3907</v>
      </c>
      <c r="C156">
        <v>3.68E-4</v>
      </c>
      <c r="D156">
        <v>3.3409999999999998E-3</v>
      </c>
    </row>
    <row r="157" spans="1:5" x14ac:dyDescent="0.25">
      <c r="A157">
        <v>256</v>
      </c>
      <c r="B157">
        <v>3907</v>
      </c>
      <c r="C157">
        <v>3.8299999999999999E-4</v>
      </c>
      <c r="D157">
        <v>3.434E-3</v>
      </c>
    </row>
    <row r="158" spans="1:5" x14ac:dyDescent="0.25">
      <c r="A158">
        <v>256</v>
      </c>
      <c r="B158">
        <v>3907</v>
      </c>
      <c r="C158">
        <v>3.9399999999999998E-4</v>
      </c>
      <c r="D158">
        <v>3.4489999999999998E-3</v>
      </c>
    </row>
    <row r="159" spans="1:5" x14ac:dyDescent="0.25">
      <c r="A159">
        <v>256</v>
      </c>
      <c r="B159">
        <v>3907</v>
      </c>
      <c r="C159">
        <v>3.0899999999999998E-4</v>
      </c>
      <c r="D159">
        <v>3.4150000000000001E-3</v>
      </c>
    </row>
    <row r="160" spans="1:5" x14ac:dyDescent="0.25">
      <c r="A160">
        <v>256</v>
      </c>
      <c r="B160">
        <v>3907</v>
      </c>
      <c r="C160">
        <v>3.2000000000000003E-4</v>
      </c>
      <c r="D160">
        <v>3.5019999999999999E-3</v>
      </c>
    </row>
    <row r="161" spans="1:4" x14ac:dyDescent="0.25">
      <c r="A161">
        <v>256</v>
      </c>
      <c r="B161">
        <v>3907</v>
      </c>
      <c r="C161">
        <v>3.2600000000000001E-4</v>
      </c>
      <c r="D161">
        <v>3.3860000000000001E-3</v>
      </c>
    </row>
    <row r="162" spans="1:4" x14ac:dyDescent="0.25">
      <c r="A162">
        <v>256</v>
      </c>
      <c r="B162">
        <v>3907</v>
      </c>
      <c r="C162">
        <v>3.4600000000000001E-4</v>
      </c>
      <c r="D162">
        <v>3.3089999999999999E-3</v>
      </c>
    </row>
    <row r="163" spans="1:4" x14ac:dyDescent="0.25">
      <c r="A163">
        <v>256</v>
      </c>
      <c r="B163">
        <v>3907</v>
      </c>
      <c r="C163">
        <v>4.4000000000000002E-4</v>
      </c>
      <c r="D163">
        <v>3.7550000000000001E-3</v>
      </c>
    </row>
    <row r="164" spans="1:4" x14ac:dyDescent="0.25">
      <c r="A164">
        <v>256</v>
      </c>
      <c r="B164">
        <v>3907</v>
      </c>
      <c r="C164">
        <v>3.4000000000000002E-4</v>
      </c>
      <c r="D164">
        <v>3.2720000000000002E-3</v>
      </c>
    </row>
    <row r="165" spans="1:4" x14ac:dyDescent="0.25">
      <c r="A165">
        <v>256</v>
      </c>
      <c r="B165">
        <v>3907</v>
      </c>
      <c r="C165">
        <v>3.1799999999999998E-4</v>
      </c>
      <c r="D165">
        <v>3.4420000000000002E-3</v>
      </c>
    </row>
    <row r="166" spans="1:4" x14ac:dyDescent="0.25">
      <c r="A166">
        <v>256</v>
      </c>
      <c r="B166">
        <v>3907</v>
      </c>
      <c r="C166">
        <v>3.4400000000000001E-4</v>
      </c>
      <c r="D166">
        <v>3.4659999999999999E-3</v>
      </c>
    </row>
    <row r="167" spans="1:4" x14ac:dyDescent="0.25">
      <c r="A167">
        <v>256</v>
      </c>
      <c r="B167">
        <v>3907</v>
      </c>
      <c r="C167">
        <v>3.5100000000000002E-4</v>
      </c>
      <c r="D167">
        <v>4.1660000000000004E-3</v>
      </c>
    </row>
    <row r="168" spans="1:4" x14ac:dyDescent="0.25">
      <c r="A168">
        <v>256</v>
      </c>
      <c r="B168">
        <v>3907</v>
      </c>
      <c r="C168">
        <v>3.7399999999999998E-4</v>
      </c>
      <c r="D168">
        <v>3.6619999999999999E-3</v>
      </c>
    </row>
    <row r="169" spans="1:4" x14ac:dyDescent="0.25">
      <c r="A169">
        <v>256</v>
      </c>
      <c r="B169">
        <v>3907</v>
      </c>
      <c r="C169">
        <v>3.3300000000000002E-4</v>
      </c>
      <c r="D169">
        <v>3.5690000000000001E-3</v>
      </c>
    </row>
    <row r="170" spans="1:4" x14ac:dyDescent="0.25">
      <c r="A170">
        <v>256</v>
      </c>
      <c r="B170">
        <v>3907</v>
      </c>
      <c r="C170">
        <v>3.7500000000000001E-4</v>
      </c>
      <c r="D170">
        <v>3.3860000000000001E-3</v>
      </c>
    </row>
    <row r="171" spans="1:4" x14ac:dyDescent="0.25">
      <c r="A171">
        <v>256</v>
      </c>
      <c r="B171">
        <v>3907</v>
      </c>
      <c r="C171">
        <v>5.5199999999999997E-4</v>
      </c>
      <c r="D171">
        <v>3.4129999999999998E-3</v>
      </c>
    </row>
    <row r="172" spans="1:4" x14ac:dyDescent="0.25">
      <c r="A172">
        <v>256</v>
      </c>
      <c r="B172">
        <v>3907</v>
      </c>
      <c r="C172">
        <v>3.9100000000000002E-4</v>
      </c>
      <c r="D172">
        <v>3.5149999999999999E-3</v>
      </c>
    </row>
    <row r="173" spans="1:4" x14ac:dyDescent="0.25">
      <c r="A173">
        <v>256</v>
      </c>
      <c r="B173">
        <v>3907</v>
      </c>
      <c r="C173">
        <v>3.3100000000000002E-4</v>
      </c>
      <c r="D173">
        <v>3.4359999999999998E-3</v>
      </c>
    </row>
    <row r="174" spans="1:4" x14ac:dyDescent="0.25">
      <c r="A174">
        <v>256</v>
      </c>
      <c r="B174">
        <v>3907</v>
      </c>
      <c r="C174">
        <v>4.2099999999999999E-4</v>
      </c>
      <c r="D174">
        <v>3.591E-3</v>
      </c>
    </row>
    <row r="175" spans="1:4" x14ac:dyDescent="0.25">
      <c r="A175">
        <v>256</v>
      </c>
      <c r="B175">
        <v>3907</v>
      </c>
      <c r="C175">
        <v>3.3E-4</v>
      </c>
      <c r="D175">
        <v>3.3509999999999998E-3</v>
      </c>
    </row>
    <row r="176" spans="1:4" x14ac:dyDescent="0.25">
      <c r="A176">
        <v>256</v>
      </c>
      <c r="B176">
        <v>3907</v>
      </c>
      <c r="C176">
        <v>3.3599999999999998E-4</v>
      </c>
      <c r="D176">
        <v>3.424E-3</v>
      </c>
    </row>
    <row r="177" spans="1:4" x14ac:dyDescent="0.25">
      <c r="A177">
        <v>256</v>
      </c>
      <c r="B177">
        <v>3907</v>
      </c>
      <c r="C177">
        <v>3.3199999999999999E-4</v>
      </c>
      <c r="D177">
        <v>3.3270000000000001E-3</v>
      </c>
    </row>
    <row r="178" spans="1:4" x14ac:dyDescent="0.25">
      <c r="A178">
        <v>256</v>
      </c>
      <c r="B178">
        <v>3907</v>
      </c>
      <c r="C178">
        <v>3.5799999999999997E-4</v>
      </c>
      <c r="D178">
        <v>3.2799999999999999E-3</v>
      </c>
    </row>
    <row r="179" spans="1:4" x14ac:dyDescent="0.25">
      <c r="A179">
        <v>256</v>
      </c>
      <c r="B179">
        <v>3907</v>
      </c>
      <c r="C179">
        <v>3.5399999999999999E-4</v>
      </c>
      <c r="D179">
        <v>3.552E-3</v>
      </c>
    </row>
    <row r="180" spans="1:4" x14ac:dyDescent="0.25">
      <c r="A180">
        <v>256</v>
      </c>
      <c r="B180">
        <v>3907</v>
      </c>
      <c r="C180">
        <v>3.4400000000000001E-4</v>
      </c>
      <c r="D180">
        <v>3.3E-3</v>
      </c>
    </row>
    <row r="181" spans="1:4" x14ac:dyDescent="0.25">
      <c r="A181">
        <v>256</v>
      </c>
      <c r="B181">
        <v>3907</v>
      </c>
      <c r="C181">
        <v>2.99E-4</v>
      </c>
      <c r="D181">
        <v>3.4199999999999999E-3</v>
      </c>
    </row>
    <row r="182" spans="1:4" x14ac:dyDescent="0.25">
      <c r="A182">
        <v>256</v>
      </c>
      <c r="B182">
        <v>3907</v>
      </c>
      <c r="C182">
        <v>3.7500000000000001E-4</v>
      </c>
      <c r="D182">
        <v>3.503E-3</v>
      </c>
    </row>
    <row r="183" spans="1:4" x14ac:dyDescent="0.25">
      <c r="A183">
        <v>256</v>
      </c>
      <c r="B183">
        <v>3907</v>
      </c>
      <c r="C183">
        <v>3.79E-4</v>
      </c>
      <c r="D183">
        <v>3.5230000000000001E-3</v>
      </c>
    </row>
    <row r="184" spans="1:4" x14ac:dyDescent="0.25">
      <c r="A184">
        <v>256</v>
      </c>
      <c r="B184">
        <v>3907</v>
      </c>
      <c r="C184">
        <v>3.4000000000000002E-4</v>
      </c>
      <c r="D184">
        <v>3.4390000000000002E-3</v>
      </c>
    </row>
    <row r="185" spans="1:4" x14ac:dyDescent="0.25">
      <c r="A185">
        <v>256</v>
      </c>
      <c r="B185">
        <v>3907</v>
      </c>
      <c r="C185">
        <v>5.0000000000000001E-4</v>
      </c>
      <c r="D185">
        <v>7.0190000000000001E-3</v>
      </c>
    </row>
    <row r="186" spans="1:4" x14ac:dyDescent="0.25">
      <c r="A186">
        <v>256</v>
      </c>
      <c r="B186">
        <v>3907</v>
      </c>
      <c r="C186">
        <v>3.1500000000000001E-4</v>
      </c>
      <c r="D186">
        <v>3.437E-3</v>
      </c>
    </row>
    <row r="187" spans="1:4" x14ac:dyDescent="0.25">
      <c r="A187">
        <v>256</v>
      </c>
      <c r="B187">
        <v>3907</v>
      </c>
      <c r="C187">
        <v>3.4299999999999999E-4</v>
      </c>
      <c r="D187">
        <v>3.4640000000000001E-3</v>
      </c>
    </row>
    <row r="188" spans="1:4" x14ac:dyDescent="0.25">
      <c r="A188">
        <v>256</v>
      </c>
      <c r="B188">
        <v>3907</v>
      </c>
      <c r="C188">
        <v>3.48E-4</v>
      </c>
      <c r="D188">
        <v>3.3679999999999999E-3</v>
      </c>
    </row>
    <row r="189" spans="1:4" x14ac:dyDescent="0.25">
      <c r="A189">
        <v>256</v>
      </c>
      <c r="B189">
        <v>3907</v>
      </c>
      <c r="C189">
        <v>4.0499999999999998E-4</v>
      </c>
      <c r="D189">
        <v>3.4589999999999998E-3</v>
      </c>
    </row>
    <row r="190" spans="1:4" x14ac:dyDescent="0.25">
      <c r="A190">
        <v>256</v>
      </c>
      <c r="B190">
        <v>3907</v>
      </c>
      <c r="C190">
        <v>3.8299999999999999E-4</v>
      </c>
      <c r="D190">
        <v>3.3670000000000002E-3</v>
      </c>
    </row>
    <row r="191" spans="1:4" x14ac:dyDescent="0.25">
      <c r="A191">
        <v>256</v>
      </c>
      <c r="B191">
        <v>3907</v>
      </c>
      <c r="C191">
        <v>3.5E-4</v>
      </c>
      <c r="D191">
        <v>3.6329999999999999E-3</v>
      </c>
    </row>
    <row r="192" spans="1:4" x14ac:dyDescent="0.25">
      <c r="A192">
        <v>256</v>
      </c>
      <c r="B192">
        <v>3907</v>
      </c>
      <c r="C192">
        <v>3.9300000000000001E-4</v>
      </c>
      <c r="D192">
        <v>3.4689999999999999E-3</v>
      </c>
    </row>
    <row r="193" spans="1:5" x14ac:dyDescent="0.25">
      <c r="A193">
        <v>256</v>
      </c>
      <c r="B193">
        <v>3907</v>
      </c>
      <c r="C193">
        <v>3.3300000000000002E-4</v>
      </c>
      <c r="D193">
        <v>3.4220000000000001E-3</v>
      </c>
    </row>
    <row r="194" spans="1:5" x14ac:dyDescent="0.25">
      <c r="A194">
        <v>256</v>
      </c>
      <c r="B194">
        <v>3907</v>
      </c>
      <c r="C194">
        <v>3.4000000000000002E-4</v>
      </c>
      <c r="D194">
        <v>3.4870000000000001E-3</v>
      </c>
    </row>
    <row r="195" spans="1:5" x14ac:dyDescent="0.25">
      <c r="A195">
        <v>256</v>
      </c>
      <c r="B195">
        <v>3907</v>
      </c>
      <c r="C195">
        <v>3.0200000000000002E-4</v>
      </c>
      <c r="D195">
        <v>3.5409999999999999E-3</v>
      </c>
    </row>
    <row r="196" spans="1:5" x14ac:dyDescent="0.25">
      <c r="A196">
        <v>256</v>
      </c>
      <c r="B196">
        <v>3907</v>
      </c>
      <c r="C196">
        <v>4.57E-4</v>
      </c>
      <c r="D196">
        <v>3.467E-3</v>
      </c>
    </row>
    <row r="197" spans="1:5" x14ac:dyDescent="0.25">
      <c r="A197">
        <v>256</v>
      </c>
      <c r="B197">
        <v>3907</v>
      </c>
      <c r="C197">
        <v>3.2899999999999997E-4</v>
      </c>
      <c r="D197">
        <v>3.6610000000000002E-3</v>
      </c>
    </row>
    <row r="198" spans="1:5" x14ac:dyDescent="0.25">
      <c r="A198">
        <v>256</v>
      </c>
      <c r="B198">
        <v>3907</v>
      </c>
      <c r="C198">
        <v>3.2299999999999999E-4</v>
      </c>
      <c r="D198">
        <v>3.454E-3</v>
      </c>
    </row>
    <row r="199" spans="1:5" x14ac:dyDescent="0.25">
      <c r="A199">
        <v>256</v>
      </c>
      <c r="B199">
        <v>3907</v>
      </c>
      <c r="C199">
        <v>3.6200000000000002E-4</v>
      </c>
      <c r="D199">
        <v>3.369E-3</v>
      </c>
    </row>
    <row r="200" spans="1:5" x14ac:dyDescent="0.25">
      <c r="A200">
        <v>256</v>
      </c>
      <c r="B200">
        <v>3907</v>
      </c>
      <c r="C200">
        <v>3.2499999999999999E-4</v>
      </c>
      <c r="D200">
        <v>3.4640000000000001E-3</v>
      </c>
    </row>
    <row r="201" spans="1:5" x14ac:dyDescent="0.25">
      <c r="A201">
        <v>256</v>
      </c>
      <c r="B201">
        <v>3907</v>
      </c>
      <c r="C201">
        <v>3.19E-4</v>
      </c>
      <c r="D201">
        <v>3.6459999999999999E-3</v>
      </c>
      <c r="E201">
        <f>AVERAGE(D152:D201)</f>
        <v>3.5482000000000001E-3</v>
      </c>
    </row>
    <row r="202" spans="1:5" x14ac:dyDescent="0.25">
      <c r="A202">
        <v>512</v>
      </c>
      <c r="B202">
        <v>1954</v>
      </c>
      <c r="C202">
        <v>3.2899999999999997E-4</v>
      </c>
      <c r="D202">
        <v>3.6020000000000002E-3</v>
      </c>
    </row>
    <row r="203" spans="1:5" x14ac:dyDescent="0.25">
      <c r="A203">
        <v>512</v>
      </c>
      <c r="B203">
        <v>1954</v>
      </c>
      <c r="C203">
        <v>3.7599999999999998E-4</v>
      </c>
      <c r="D203">
        <v>3.5720000000000001E-3</v>
      </c>
    </row>
    <row r="204" spans="1:5" x14ac:dyDescent="0.25">
      <c r="A204">
        <v>512</v>
      </c>
      <c r="B204">
        <v>1954</v>
      </c>
      <c r="C204">
        <v>3.3E-4</v>
      </c>
      <c r="D204">
        <v>3.4510000000000001E-3</v>
      </c>
    </row>
    <row r="205" spans="1:5" x14ac:dyDescent="0.25">
      <c r="A205">
        <v>512</v>
      </c>
      <c r="B205">
        <v>1954</v>
      </c>
      <c r="C205">
        <v>3.9899999999999999E-4</v>
      </c>
      <c r="D205">
        <v>3.7460000000000002E-3</v>
      </c>
    </row>
    <row r="206" spans="1:5" x14ac:dyDescent="0.25">
      <c r="A206">
        <v>512</v>
      </c>
      <c r="B206">
        <v>1954</v>
      </c>
      <c r="C206">
        <v>3.5199999999999999E-4</v>
      </c>
      <c r="D206">
        <v>3.4749999999999998E-3</v>
      </c>
    </row>
    <row r="207" spans="1:5" x14ac:dyDescent="0.25">
      <c r="A207">
        <v>512</v>
      </c>
      <c r="B207">
        <v>1954</v>
      </c>
      <c r="C207">
        <v>3.28E-4</v>
      </c>
      <c r="D207">
        <v>3.4499999999999999E-3</v>
      </c>
    </row>
    <row r="208" spans="1:5" x14ac:dyDescent="0.25">
      <c r="A208">
        <v>512</v>
      </c>
      <c r="B208">
        <v>1954</v>
      </c>
      <c r="C208">
        <v>3.2899999999999997E-4</v>
      </c>
      <c r="D208">
        <v>3.6459999999999999E-3</v>
      </c>
    </row>
    <row r="209" spans="1:4" x14ac:dyDescent="0.25">
      <c r="A209">
        <v>512</v>
      </c>
      <c r="B209">
        <v>1954</v>
      </c>
      <c r="C209">
        <v>4.0700000000000003E-4</v>
      </c>
      <c r="D209">
        <v>3.4160000000000002E-3</v>
      </c>
    </row>
    <row r="210" spans="1:4" x14ac:dyDescent="0.25">
      <c r="A210">
        <v>512</v>
      </c>
      <c r="B210">
        <v>1954</v>
      </c>
      <c r="C210">
        <v>3.0899999999999998E-4</v>
      </c>
      <c r="D210">
        <v>3.4420000000000002E-3</v>
      </c>
    </row>
    <row r="211" spans="1:4" x14ac:dyDescent="0.25">
      <c r="A211">
        <v>512</v>
      </c>
      <c r="B211">
        <v>1954</v>
      </c>
      <c r="C211">
        <v>3.6600000000000001E-4</v>
      </c>
      <c r="D211">
        <v>3.5860000000000002E-3</v>
      </c>
    </row>
    <row r="212" spans="1:4" x14ac:dyDescent="0.25">
      <c r="A212">
        <v>512</v>
      </c>
      <c r="B212">
        <v>1954</v>
      </c>
      <c r="C212">
        <v>3.6200000000000002E-4</v>
      </c>
      <c r="D212">
        <v>3.424E-3</v>
      </c>
    </row>
    <row r="213" spans="1:4" x14ac:dyDescent="0.25">
      <c r="A213">
        <v>512</v>
      </c>
      <c r="B213">
        <v>1954</v>
      </c>
      <c r="C213">
        <v>3.8499999999999998E-4</v>
      </c>
      <c r="D213">
        <v>3.336E-3</v>
      </c>
    </row>
    <row r="214" spans="1:4" x14ac:dyDescent="0.25">
      <c r="A214">
        <v>512</v>
      </c>
      <c r="B214">
        <v>1954</v>
      </c>
      <c r="C214">
        <v>3.79E-4</v>
      </c>
      <c r="D214">
        <v>3.6150000000000002E-3</v>
      </c>
    </row>
    <row r="215" spans="1:4" x14ac:dyDescent="0.25">
      <c r="A215">
        <v>512</v>
      </c>
      <c r="B215">
        <v>1954</v>
      </c>
      <c r="C215">
        <v>3.2600000000000001E-4</v>
      </c>
      <c r="D215">
        <v>3.5019999999999999E-3</v>
      </c>
    </row>
    <row r="216" spans="1:4" x14ac:dyDescent="0.25">
      <c r="A216">
        <v>512</v>
      </c>
      <c r="B216">
        <v>1954</v>
      </c>
      <c r="C216">
        <v>3.1700000000000001E-4</v>
      </c>
      <c r="D216">
        <v>3.4629999999999999E-3</v>
      </c>
    </row>
    <row r="217" spans="1:4" x14ac:dyDescent="0.25">
      <c r="A217">
        <v>512</v>
      </c>
      <c r="B217">
        <v>1954</v>
      </c>
      <c r="C217">
        <v>3.4000000000000002E-4</v>
      </c>
      <c r="D217">
        <v>3.4910000000000002E-3</v>
      </c>
    </row>
    <row r="218" spans="1:4" x14ac:dyDescent="0.25">
      <c r="A218">
        <v>512</v>
      </c>
      <c r="B218">
        <v>1954</v>
      </c>
      <c r="C218">
        <v>3.5100000000000002E-4</v>
      </c>
      <c r="D218">
        <v>3.437E-3</v>
      </c>
    </row>
    <row r="219" spans="1:4" x14ac:dyDescent="0.25">
      <c r="A219">
        <v>512</v>
      </c>
      <c r="B219">
        <v>1954</v>
      </c>
      <c r="C219">
        <v>3.3599999999999998E-4</v>
      </c>
      <c r="D219">
        <v>3.421E-3</v>
      </c>
    </row>
    <row r="220" spans="1:4" x14ac:dyDescent="0.25">
      <c r="A220">
        <v>512</v>
      </c>
      <c r="B220">
        <v>1954</v>
      </c>
      <c r="C220">
        <v>3.5100000000000002E-4</v>
      </c>
      <c r="D220">
        <v>3.4030000000000002E-3</v>
      </c>
    </row>
    <row r="221" spans="1:4" x14ac:dyDescent="0.25">
      <c r="A221">
        <v>512</v>
      </c>
      <c r="B221">
        <v>1954</v>
      </c>
      <c r="C221">
        <v>3.59E-4</v>
      </c>
      <c r="D221">
        <v>3.4680000000000002E-3</v>
      </c>
    </row>
    <row r="222" spans="1:4" x14ac:dyDescent="0.25">
      <c r="A222">
        <v>512</v>
      </c>
      <c r="B222">
        <v>1954</v>
      </c>
      <c r="C222">
        <v>3.3100000000000002E-4</v>
      </c>
      <c r="D222">
        <v>3.5379999999999999E-3</v>
      </c>
    </row>
    <row r="223" spans="1:4" x14ac:dyDescent="0.25">
      <c r="A223">
        <v>512</v>
      </c>
      <c r="B223">
        <v>1954</v>
      </c>
      <c r="C223">
        <v>3.3399999999999999E-4</v>
      </c>
      <c r="D223">
        <v>3.4150000000000001E-3</v>
      </c>
    </row>
    <row r="224" spans="1:4" x14ac:dyDescent="0.25">
      <c r="A224">
        <v>512</v>
      </c>
      <c r="B224">
        <v>1954</v>
      </c>
      <c r="C224">
        <v>3.2299999999999999E-4</v>
      </c>
      <c r="D224">
        <v>3.424E-3</v>
      </c>
    </row>
    <row r="225" spans="1:4" x14ac:dyDescent="0.25">
      <c r="A225">
        <v>512</v>
      </c>
      <c r="B225">
        <v>1954</v>
      </c>
      <c r="C225">
        <v>3.1100000000000002E-4</v>
      </c>
      <c r="D225">
        <v>3.4420000000000002E-3</v>
      </c>
    </row>
    <row r="226" spans="1:4" x14ac:dyDescent="0.25">
      <c r="A226">
        <v>512</v>
      </c>
      <c r="B226">
        <v>1954</v>
      </c>
      <c r="C226">
        <v>3.19E-4</v>
      </c>
      <c r="D226">
        <v>3.539E-3</v>
      </c>
    </row>
    <row r="227" spans="1:4" x14ac:dyDescent="0.25">
      <c r="A227">
        <v>512</v>
      </c>
      <c r="B227">
        <v>1954</v>
      </c>
      <c r="C227">
        <v>4.3300000000000001E-4</v>
      </c>
      <c r="D227">
        <v>3.4970000000000001E-3</v>
      </c>
    </row>
    <row r="228" spans="1:4" x14ac:dyDescent="0.25">
      <c r="A228">
        <v>512</v>
      </c>
      <c r="B228">
        <v>1954</v>
      </c>
      <c r="C228">
        <v>3.2600000000000001E-4</v>
      </c>
      <c r="D228">
        <v>3.4859999999999999E-3</v>
      </c>
    </row>
    <row r="229" spans="1:4" x14ac:dyDescent="0.25">
      <c r="A229">
        <v>512</v>
      </c>
      <c r="B229">
        <v>1954</v>
      </c>
      <c r="C229">
        <v>5.7399999999999997E-4</v>
      </c>
      <c r="D229">
        <v>3.5140000000000002E-3</v>
      </c>
    </row>
    <row r="230" spans="1:4" x14ac:dyDescent="0.25">
      <c r="A230">
        <v>512</v>
      </c>
      <c r="B230">
        <v>1954</v>
      </c>
      <c r="C230">
        <v>3.6600000000000001E-4</v>
      </c>
      <c r="D230">
        <v>3.444E-3</v>
      </c>
    </row>
    <row r="231" spans="1:4" x14ac:dyDescent="0.25">
      <c r="A231">
        <v>512</v>
      </c>
      <c r="B231">
        <v>1954</v>
      </c>
      <c r="C231">
        <v>3.3399999999999999E-4</v>
      </c>
      <c r="D231">
        <v>3.4979999999999998E-3</v>
      </c>
    </row>
    <row r="232" spans="1:4" x14ac:dyDescent="0.25">
      <c r="A232">
        <v>512</v>
      </c>
      <c r="B232">
        <v>1954</v>
      </c>
      <c r="C232">
        <v>3.7199999999999999E-4</v>
      </c>
      <c r="D232">
        <v>3.4810000000000002E-3</v>
      </c>
    </row>
    <row r="233" spans="1:4" x14ac:dyDescent="0.25">
      <c r="A233">
        <v>512</v>
      </c>
      <c r="B233">
        <v>1954</v>
      </c>
      <c r="C233">
        <v>3.6099999999999999E-4</v>
      </c>
      <c r="D233">
        <v>3.4259999999999998E-3</v>
      </c>
    </row>
    <row r="234" spans="1:4" x14ac:dyDescent="0.25">
      <c r="A234">
        <v>512</v>
      </c>
      <c r="B234">
        <v>1954</v>
      </c>
      <c r="C234">
        <v>3.8400000000000001E-4</v>
      </c>
      <c r="D234">
        <v>3.3830000000000002E-3</v>
      </c>
    </row>
    <row r="235" spans="1:4" x14ac:dyDescent="0.25">
      <c r="A235">
        <v>512</v>
      </c>
      <c r="B235">
        <v>1954</v>
      </c>
      <c r="C235">
        <v>4.4499999999999997E-4</v>
      </c>
      <c r="D235">
        <v>3.5070000000000001E-3</v>
      </c>
    </row>
    <row r="236" spans="1:4" x14ac:dyDescent="0.25">
      <c r="A236">
        <v>512</v>
      </c>
      <c r="B236">
        <v>1954</v>
      </c>
      <c r="C236">
        <v>3.6999999999999999E-4</v>
      </c>
      <c r="D236">
        <v>3.3779999999999999E-3</v>
      </c>
    </row>
    <row r="237" spans="1:4" x14ac:dyDescent="0.25">
      <c r="A237">
        <v>512</v>
      </c>
      <c r="B237">
        <v>1954</v>
      </c>
      <c r="C237">
        <v>3.1399999999999999E-4</v>
      </c>
      <c r="D237">
        <v>3.532E-3</v>
      </c>
    </row>
    <row r="238" spans="1:4" x14ac:dyDescent="0.25">
      <c r="A238">
        <v>512</v>
      </c>
      <c r="B238">
        <v>1954</v>
      </c>
      <c r="C238">
        <v>3.5399999999999999E-4</v>
      </c>
      <c r="D238">
        <v>3.3630000000000001E-3</v>
      </c>
    </row>
    <row r="239" spans="1:4" x14ac:dyDescent="0.25">
      <c r="A239">
        <v>512</v>
      </c>
      <c r="B239">
        <v>1954</v>
      </c>
      <c r="C239">
        <v>3.1700000000000001E-4</v>
      </c>
      <c r="D239">
        <v>3.5360000000000001E-3</v>
      </c>
    </row>
    <row r="240" spans="1:4" x14ac:dyDescent="0.25">
      <c r="A240">
        <v>512</v>
      </c>
      <c r="B240">
        <v>1954</v>
      </c>
      <c r="C240">
        <v>4.4000000000000002E-4</v>
      </c>
      <c r="D240">
        <v>3.4039999999999999E-3</v>
      </c>
    </row>
    <row r="241" spans="1:5" x14ac:dyDescent="0.25">
      <c r="A241">
        <v>512</v>
      </c>
      <c r="B241">
        <v>1954</v>
      </c>
      <c r="C241">
        <v>3.2200000000000002E-4</v>
      </c>
      <c r="D241">
        <v>3.5929999999999998E-3</v>
      </c>
    </row>
    <row r="242" spans="1:5" x14ac:dyDescent="0.25">
      <c r="A242">
        <v>512</v>
      </c>
      <c r="B242">
        <v>1954</v>
      </c>
      <c r="C242">
        <v>3.39E-4</v>
      </c>
      <c r="D242">
        <v>3.552E-3</v>
      </c>
    </row>
    <row r="243" spans="1:5" x14ac:dyDescent="0.25">
      <c r="A243">
        <v>512</v>
      </c>
      <c r="B243">
        <v>1954</v>
      </c>
      <c r="C243">
        <v>3.5500000000000001E-4</v>
      </c>
      <c r="D243">
        <v>3.6219999999999998E-3</v>
      </c>
    </row>
    <row r="244" spans="1:5" x14ac:dyDescent="0.25">
      <c r="A244">
        <v>512</v>
      </c>
      <c r="B244">
        <v>1954</v>
      </c>
      <c r="C244">
        <v>3.6900000000000002E-4</v>
      </c>
      <c r="D244">
        <v>3.437E-3</v>
      </c>
    </row>
    <row r="245" spans="1:5" x14ac:dyDescent="0.25">
      <c r="A245">
        <v>512</v>
      </c>
      <c r="B245">
        <v>1954</v>
      </c>
      <c r="C245">
        <v>3.39E-4</v>
      </c>
      <c r="D245">
        <v>3.424E-3</v>
      </c>
    </row>
    <row r="246" spans="1:5" x14ac:dyDescent="0.25">
      <c r="A246">
        <v>512</v>
      </c>
      <c r="B246">
        <v>1954</v>
      </c>
      <c r="C246">
        <v>3.77E-4</v>
      </c>
      <c r="D246">
        <v>3.803E-3</v>
      </c>
    </row>
    <row r="247" spans="1:5" x14ac:dyDescent="0.25">
      <c r="A247">
        <v>512</v>
      </c>
      <c r="B247">
        <v>1954</v>
      </c>
      <c r="C247">
        <v>3.0899999999999998E-4</v>
      </c>
      <c r="D247">
        <v>3.4680000000000002E-3</v>
      </c>
    </row>
    <row r="248" spans="1:5" x14ac:dyDescent="0.25">
      <c r="A248">
        <v>512</v>
      </c>
      <c r="B248">
        <v>1954</v>
      </c>
      <c r="C248">
        <v>3.6400000000000001E-4</v>
      </c>
      <c r="D248">
        <v>3.4030000000000002E-3</v>
      </c>
    </row>
    <row r="249" spans="1:5" x14ac:dyDescent="0.25">
      <c r="A249">
        <v>512</v>
      </c>
      <c r="B249">
        <v>1954</v>
      </c>
      <c r="C249">
        <v>3.2499999999999999E-4</v>
      </c>
      <c r="D249">
        <v>3.5360000000000001E-3</v>
      </c>
    </row>
    <row r="250" spans="1:5" x14ac:dyDescent="0.25">
      <c r="A250">
        <v>512</v>
      </c>
      <c r="B250">
        <v>1954</v>
      </c>
      <c r="C250">
        <v>3.6299999999999999E-4</v>
      </c>
      <c r="D250">
        <v>3.3869999999999998E-3</v>
      </c>
    </row>
    <row r="251" spans="1:5" x14ac:dyDescent="0.25">
      <c r="A251">
        <v>512</v>
      </c>
      <c r="B251">
        <v>1954</v>
      </c>
      <c r="C251">
        <v>3.2899999999999997E-4</v>
      </c>
      <c r="D251">
        <v>3.3319999999999999E-3</v>
      </c>
      <c r="E251">
        <f>AVERAGE(D202:D251)</f>
        <v>3.4862000000000005E-3</v>
      </c>
    </row>
    <row r="252" spans="1:5" x14ac:dyDescent="0.25">
      <c r="A252">
        <v>1024</v>
      </c>
      <c r="B252">
        <v>977</v>
      </c>
      <c r="C252">
        <v>4.28E-4</v>
      </c>
      <c r="D252">
        <v>3.5850000000000001E-3</v>
      </c>
    </row>
    <row r="253" spans="1:5" x14ac:dyDescent="0.25">
      <c r="A253">
        <v>1024</v>
      </c>
      <c r="B253">
        <v>977</v>
      </c>
      <c r="C253">
        <v>3.8000000000000002E-4</v>
      </c>
      <c r="D253">
        <v>3.4610000000000001E-3</v>
      </c>
    </row>
    <row r="254" spans="1:5" x14ac:dyDescent="0.25">
      <c r="A254">
        <v>1024</v>
      </c>
      <c r="B254">
        <v>977</v>
      </c>
      <c r="C254">
        <v>4.1100000000000002E-4</v>
      </c>
      <c r="D254">
        <v>4.1120000000000002E-3</v>
      </c>
    </row>
    <row r="255" spans="1:5" x14ac:dyDescent="0.25">
      <c r="A255">
        <v>1024</v>
      </c>
      <c r="B255">
        <v>977</v>
      </c>
      <c r="C255">
        <v>4.57E-4</v>
      </c>
      <c r="D255">
        <v>3.6110000000000001E-3</v>
      </c>
    </row>
    <row r="256" spans="1:5" x14ac:dyDescent="0.25">
      <c r="A256">
        <v>1024</v>
      </c>
      <c r="B256">
        <v>977</v>
      </c>
      <c r="C256">
        <v>3.6200000000000002E-4</v>
      </c>
      <c r="D256">
        <v>3.7880000000000001E-3</v>
      </c>
    </row>
    <row r="257" spans="1:4" x14ac:dyDescent="0.25">
      <c r="A257">
        <v>1024</v>
      </c>
      <c r="B257">
        <v>977</v>
      </c>
      <c r="C257">
        <v>3.88E-4</v>
      </c>
      <c r="D257">
        <v>3.967E-3</v>
      </c>
    </row>
    <row r="258" spans="1:4" x14ac:dyDescent="0.25">
      <c r="A258">
        <v>1024</v>
      </c>
      <c r="B258">
        <v>977</v>
      </c>
      <c r="C258">
        <v>3.9899999999999999E-4</v>
      </c>
      <c r="D258">
        <v>3.604E-3</v>
      </c>
    </row>
    <row r="259" spans="1:4" x14ac:dyDescent="0.25">
      <c r="A259">
        <v>1024</v>
      </c>
      <c r="B259">
        <v>977</v>
      </c>
      <c r="C259">
        <v>3.4900000000000003E-4</v>
      </c>
      <c r="D259">
        <v>3.5609999999999999E-3</v>
      </c>
    </row>
    <row r="260" spans="1:4" x14ac:dyDescent="0.25">
      <c r="A260">
        <v>1024</v>
      </c>
      <c r="B260">
        <v>977</v>
      </c>
      <c r="C260">
        <v>3.8000000000000002E-4</v>
      </c>
      <c r="D260">
        <v>3.4880000000000002E-3</v>
      </c>
    </row>
    <row r="261" spans="1:4" x14ac:dyDescent="0.25">
      <c r="A261">
        <v>1024</v>
      </c>
      <c r="B261">
        <v>977</v>
      </c>
      <c r="C261">
        <v>3.3700000000000001E-4</v>
      </c>
      <c r="D261">
        <v>3.6120000000000002E-3</v>
      </c>
    </row>
    <row r="262" spans="1:4" x14ac:dyDescent="0.25">
      <c r="A262">
        <v>1024</v>
      </c>
      <c r="B262">
        <v>977</v>
      </c>
      <c r="C262">
        <v>4.06E-4</v>
      </c>
      <c r="D262">
        <v>3.7009999999999999E-3</v>
      </c>
    </row>
    <row r="263" spans="1:4" x14ac:dyDescent="0.25">
      <c r="A263">
        <v>1024</v>
      </c>
      <c r="B263">
        <v>977</v>
      </c>
      <c r="C263">
        <v>3.6600000000000001E-4</v>
      </c>
      <c r="D263">
        <v>3.614E-3</v>
      </c>
    </row>
    <row r="264" spans="1:4" x14ac:dyDescent="0.25">
      <c r="A264">
        <v>1024</v>
      </c>
      <c r="B264">
        <v>977</v>
      </c>
      <c r="C264">
        <v>3.5500000000000001E-4</v>
      </c>
      <c r="D264">
        <v>3.686E-3</v>
      </c>
    </row>
    <row r="265" spans="1:4" x14ac:dyDescent="0.25">
      <c r="A265">
        <v>1024</v>
      </c>
      <c r="B265">
        <v>977</v>
      </c>
      <c r="C265">
        <v>3.6000000000000002E-4</v>
      </c>
      <c r="D265">
        <v>3.4299999999999999E-3</v>
      </c>
    </row>
    <row r="266" spans="1:4" x14ac:dyDescent="0.25">
      <c r="A266">
        <v>1024</v>
      </c>
      <c r="B266">
        <v>977</v>
      </c>
      <c r="C266">
        <v>4.2499999999999998E-4</v>
      </c>
      <c r="D266">
        <v>3.5179999999999999E-3</v>
      </c>
    </row>
    <row r="267" spans="1:4" x14ac:dyDescent="0.25">
      <c r="A267">
        <v>1024</v>
      </c>
      <c r="B267">
        <v>977</v>
      </c>
      <c r="C267">
        <v>3.6600000000000001E-4</v>
      </c>
      <c r="D267">
        <v>3.5490000000000001E-3</v>
      </c>
    </row>
    <row r="268" spans="1:4" x14ac:dyDescent="0.25">
      <c r="A268">
        <v>1024</v>
      </c>
      <c r="B268">
        <v>977</v>
      </c>
      <c r="C268">
        <v>3.4699999999999998E-4</v>
      </c>
      <c r="D268">
        <v>3.3869999999999998E-3</v>
      </c>
    </row>
    <row r="269" spans="1:4" x14ac:dyDescent="0.25">
      <c r="A269">
        <v>1024</v>
      </c>
      <c r="B269">
        <v>977</v>
      </c>
      <c r="C269">
        <v>3.3300000000000002E-4</v>
      </c>
      <c r="D269">
        <v>3.4329999999999999E-3</v>
      </c>
    </row>
    <row r="270" spans="1:4" x14ac:dyDescent="0.25">
      <c r="A270">
        <v>1024</v>
      </c>
      <c r="B270">
        <v>977</v>
      </c>
      <c r="C270">
        <v>3.4600000000000001E-4</v>
      </c>
      <c r="D270">
        <v>3.5839999999999999E-3</v>
      </c>
    </row>
    <row r="271" spans="1:4" x14ac:dyDescent="0.25">
      <c r="A271">
        <v>1024</v>
      </c>
      <c r="B271">
        <v>977</v>
      </c>
      <c r="C271">
        <v>3.39E-4</v>
      </c>
      <c r="D271">
        <v>3.578E-3</v>
      </c>
    </row>
    <row r="272" spans="1:4" x14ac:dyDescent="0.25">
      <c r="A272">
        <v>1024</v>
      </c>
      <c r="B272">
        <v>977</v>
      </c>
      <c r="C272">
        <v>3.6299999999999999E-4</v>
      </c>
      <c r="D272">
        <v>3.444E-3</v>
      </c>
    </row>
    <row r="273" spans="1:4" x14ac:dyDescent="0.25">
      <c r="A273">
        <v>1024</v>
      </c>
      <c r="B273">
        <v>977</v>
      </c>
      <c r="C273">
        <v>3.6999999999999999E-4</v>
      </c>
      <c r="D273">
        <v>3.4450000000000001E-3</v>
      </c>
    </row>
    <row r="274" spans="1:4" x14ac:dyDescent="0.25">
      <c r="A274">
        <v>1024</v>
      </c>
      <c r="B274">
        <v>977</v>
      </c>
      <c r="C274">
        <v>3.1799999999999998E-4</v>
      </c>
      <c r="D274">
        <v>3.4949999999999998E-3</v>
      </c>
    </row>
    <row r="275" spans="1:4" x14ac:dyDescent="0.25">
      <c r="A275">
        <v>1024</v>
      </c>
      <c r="B275">
        <v>977</v>
      </c>
      <c r="C275">
        <v>4.6299999999999998E-4</v>
      </c>
      <c r="D275">
        <v>3.5609999999999999E-3</v>
      </c>
    </row>
    <row r="276" spans="1:4" x14ac:dyDescent="0.25">
      <c r="A276">
        <v>1024</v>
      </c>
      <c r="B276">
        <v>977</v>
      </c>
      <c r="C276">
        <v>3.5599999999999998E-4</v>
      </c>
      <c r="D276">
        <v>3.4580000000000001E-3</v>
      </c>
    </row>
    <row r="277" spans="1:4" x14ac:dyDescent="0.25">
      <c r="A277">
        <v>1024</v>
      </c>
      <c r="B277">
        <v>977</v>
      </c>
      <c r="C277">
        <v>3.3599999999999998E-4</v>
      </c>
      <c r="D277">
        <v>3.4810000000000002E-3</v>
      </c>
    </row>
    <row r="278" spans="1:4" x14ac:dyDescent="0.25">
      <c r="A278">
        <v>1024</v>
      </c>
      <c r="B278">
        <v>977</v>
      </c>
      <c r="C278">
        <v>3.7500000000000001E-4</v>
      </c>
      <c r="D278">
        <v>3.63E-3</v>
      </c>
    </row>
    <row r="279" spans="1:4" x14ac:dyDescent="0.25">
      <c r="A279">
        <v>1024</v>
      </c>
      <c r="B279">
        <v>977</v>
      </c>
      <c r="C279">
        <v>3.5799999999999997E-4</v>
      </c>
      <c r="D279">
        <v>3.4789999999999999E-3</v>
      </c>
    </row>
    <row r="280" spans="1:4" x14ac:dyDescent="0.25">
      <c r="A280">
        <v>1024</v>
      </c>
      <c r="B280">
        <v>977</v>
      </c>
      <c r="C280">
        <v>3.6600000000000001E-4</v>
      </c>
      <c r="D280">
        <v>3.4979999999999998E-3</v>
      </c>
    </row>
    <row r="281" spans="1:4" x14ac:dyDescent="0.25">
      <c r="A281">
        <v>1024</v>
      </c>
      <c r="B281">
        <v>977</v>
      </c>
      <c r="C281">
        <v>3.9599999999999998E-4</v>
      </c>
      <c r="D281">
        <v>3.5820000000000001E-3</v>
      </c>
    </row>
    <row r="282" spans="1:4" x14ac:dyDescent="0.25">
      <c r="A282">
        <v>1024</v>
      </c>
      <c r="B282">
        <v>977</v>
      </c>
      <c r="C282">
        <v>5.9599999999999996E-4</v>
      </c>
      <c r="D282">
        <v>3.5630000000000002E-3</v>
      </c>
    </row>
    <row r="283" spans="1:4" x14ac:dyDescent="0.25">
      <c r="A283">
        <v>1024</v>
      </c>
      <c r="B283">
        <v>977</v>
      </c>
      <c r="C283">
        <v>3.5199999999999999E-4</v>
      </c>
      <c r="D283">
        <v>3.5850000000000001E-3</v>
      </c>
    </row>
    <row r="284" spans="1:4" x14ac:dyDescent="0.25">
      <c r="A284">
        <v>1024</v>
      </c>
      <c r="B284">
        <v>977</v>
      </c>
      <c r="C284">
        <v>3.8699999999999997E-4</v>
      </c>
      <c r="D284">
        <v>3.4499999999999999E-3</v>
      </c>
    </row>
    <row r="285" spans="1:4" x14ac:dyDescent="0.25">
      <c r="A285">
        <v>1024</v>
      </c>
      <c r="B285">
        <v>977</v>
      </c>
      <c r="C285">
        <v>3.6699999999999998E-4</v>
      </c>
      <c r="D285">
        <v>3.3739999999999998E-3</v>
      </c>
    </row>
    <row r="286" spans="1:4" x14ac:dyDescent="0.25">
      <c r="A286">
        <v>1024</v>
      </c>
      <c r="B286">
        <v>977</v>
      </c>
      <c r="C286">
        <v>3.6099999999999999E-4</v>
      </c>
      <c r="D286">
        <v>3.5530000000000002E-3</v>
      </c>
    </row>
    <row r="287" spans="1:4" x14ac:dyDescent="0.25">
      <c r="A287">
        <v>1024</v>
      </c>
      <c r="B287">
        <v>977</v>
      </c>
      <c r="C287">
        <v>3.1199999999999999E-4</v>
      </c>
      <c r="D287">
        <v>3.5000000000000001E-3</v>
      </c>
    </row>
    <row r="288" spans="1:4" x14ac:dyDescent="0.25">
      <c r="A288">
        <v>1024</v>
      </c>
      <c r="B288">
        <v>977</v>
      </c>
      <c r="C288">
        <v>3.3599999999999998E-4</v>
      </c>
      <c r="D288">
        <v>3.5400000000000002E-3</v>
      </c>
    </row>
    <row r="289" spans="1:5" x14ac:dyDescent="0.25">
      <c r="A289">
        <v>1024</v>
      </c>
      <c r="B289">
        <v>977</v>
      </c>
      <c r="C289">
        <v>3.6099999999999999E-4</v>
      </c>
      <c r="D289">
        <v>3.9410000000000001E-3</v>
      </c>
    </row>
    <row r="290" spans="1:5" x14ac:dyDescent="0.25">
      <c r="A290">
        <v>1024</v>
      </c>
      <c r="B290">
        <v>977</v>
      </c>
      <c r="C290">
        <v>3.6400000000000001E-4</v>
      </c>
      <c r="D290">
        <v>3.5109999999999998E-3</v>
      </c>
    </row>
    <row r="291" spans="1:5" x14ac:dyDescent="0.25">
      <c r="A291">
        <v>1024</v>
      </c>
      <c r="B291">
        <v>977</v>
      </c>
      <c r="C291">
        <v>3.4099999999999999E-4</v>
      </c>
      <c r="D291">
        <v>3.506E-3</v>
      </c>
    </row>
    <row r="292" spans="1:5" x14ac:dyDescent="0.25">
      <c r="A292">
        <v>1024</v>
      </c>
      <c r="B292">
        <v>977</v>
      </c>
      <c r="C292">
        <v>3.2899999999999997E-4</v>
      </c>
      <c r="D292">
        <v>3.4550000000000002E-3</v>
      </c>
    </row>
    <row r="293" spans="1:5" x14ac:dyDescent="0.25">
      <c r="A293">
        <v>1024</v>
      </c>
      <c r="B293">
        <v>977</v>
      </c>
      <c r="C293">
        <v>3.4099999999999999E-4</v>
      </c>
      <c r="D293">
        <v>3.8140000000000001E-3</v>
      </c>
    </row>
    <row r="294" spans="1:5" x14ac:dyDescent="0.25">
      <c r="A294">
        <v>1024</v>
      </c>
      <c r="B294">
        <v>977</v>
      </c>
      <c r="C294">
        <v>3.5500000000000001E-4</v>
      </c>
      <c r="D294">
        <v>3.4380000000000001E-3</v>
      </c>
    </row>
    <row r="295" spans="1:5" x14ac:dyDescent="0.25">
      <c r="A295">
        <v>1024</v>
      </c>
      <c r="B295">
        <v>977</v>
      </c>
      <c r="C295">
        <v>3.7399999999999998E-4</v>
      </c>
      <c r="D295">
        <v>3.5209999999999998E-3</v>
      </c>
    </row>
    <row r="296" spans="1:5" x14ac:dyDescent="0.25">
      <c r="A296">
        <v>1024</v>
      </c>
      <c r="B296">
        <v>977</v>
      </c>
      <c r="C296">
        <v>3.4400000000000001E-4</v>
      </c>
      <c r="D296">
        <v>3.5969999999999999E-3</v>
      </c>
    </row>
    <row r="297" spans="1:5" x14ac:dyDescent="0.25">
      <c r="A297">
        <v>1024</v>
      </c>
      <c r="B297">
        <v>977</v>
      </c>
      <c r="C297">
        <v>4.06E-4</v>
      </c>
      <c r="D297">
        <v>3.5360000000000001E-3</v>
      </c>
    </row>
    <row r="298" spans="1:5" x14ac:dyDescent="0.25">
      <c r="A298">
        <v>1024</v>
      </c>
      <c r="B298">
        <v>977</v>
      </c>
      <c r="C298">
        <v>3.57E-4</v>
      </c>
      <c r="D298">
        <v>3.5300000000000002E-3</v>
      </c>
    </row>
    <row r="299" spans="1:5" x14ac:dyDescent="0.25">
      <c r="A299">
        <v>1024</v>
      </c>
      <c r="B299">
        <v>977</v>
      </c>
      <c r="C299">
        <v>3.3500000000000001E-4</v>
      </c>
      <c r="D299">
        <v>3.4589999999999998E-3</v>
      </c>
    </row>
    <row r="300" spans="1:5" x14ac:dyDescent="0.25">
      <c r="A300">
        <v>1024</v>
      </c>
      <c r="B300">
        <v>977</v>
      </c>
      <c r="C300">
        <v>3.8699999999999997E-4</v>
      </c>
      <c r="D300">
        <v>3.4559999999999999E-3</v>
      </c>
    </row>
    <row r="301" spans="1:5" x14ac:dyDescent="0.25">
      <c r="A301">
        <v>1024</v>
      </c>
      <c r="B301">
        <v>977</v>
      </c>
      <c r="C301">
        <v>3.1700000000000001E-4</v>
      </c>
      <c r="D301">
        <v>3.4380000000000001E-3</v>
      </c>
      <c r="E301">
        <f>AVERAGE(D252:D301)</f>
        <v>3.5621799999999999E-3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F013-E0F0-47A2-8C43-CA6BE029CEBC}">
  <dimension ref="A1"/>
  <sheetViews>
    <sheetView zoomScale="130" zoomScaleNormal="130" workbookViewId="0">
      <selection activeCell="G37" sqref="G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0B50-B240-4487-ACFD-74B4116F05E6}">
  <dimension ref="A1:AA301"/>
  <sheetViews>
    <sheetView zoomScale="85" zoomScaleNormal="85" workbookViewId="0">
      <selection activeCell="F1" sqref="F1"/>
    </sheetView>
  </sheetViews>
  <sheetFormatPr defaultRowHeight="15" x14ac:dyDescent="0.25"/>
  <cols>
    <col min="1" max="6" width="10.7109375" customWidth="1"/>
    <col min="24" max="26" width="10.7109375" customWidth="1"/>
    <col min="31" max="31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27" x14ac:dyDescent="0.25">
      <c r="A2">
        <v>32</v>
      </c>
      <c r="B2">
        <v>31250</v>
      </c>
      <c r="C2">
        <v>4.5800000000000002E-4</v>
      </c>
      <c r="D2">
        <v>3.8419999999999999E-3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</v>
      </c>
      <c r="C3">
        <v>4.2499999999999998E-4</v>
      </c>
      <c r="D3">
        <v>3.8170000000000001E-3</v>
      </c>
      <c r="X3" s="2">
        <f>A51</f>
        <v>32</v>
      </c>
      <c r="Y3" s="2">
        <f>B51</f>
        <v>31250</v>
      </c>
      <c r="Z3" s="2">
        <f>E51</f>
        <v>3.9931400000000009E-3</v>
      </c>
      <c r="AA3" s="2">
        <f t="shared" ref="AA3:AA8" si="0">(((6000128+1264+9000128)/Z3)*0.000001)</f>
        <v>3756.8229513615838</v>
      </c>
    </row>
    <row r="4" spans="1:27" x14ac:dyDescent="0.25">
      <c r="A4">
        <v>32</v>
      </c>
      <c r="B4">
        <v>31250</v>
      </c>
      <c r="C4">
        <v>4.3399999999999998E-4</v>
      </c>
      <c r="D4">
        <v>3.9779999999999998E-3</v>
      </c>
      <c r="X4" s="2">
        <f>A101</f>
        <v>64</v>
      </c>
      <c r="Y4" s="2">
        <f>B101</f>
        <v>15625</v>
      </c>
      <c r="Z4" s="2">
        <f>E101</f>
        <v>3.7174E-3</v>
      </c>
      <c r="AA4" s="2">
        <f t="shared" si="0"/>
        <v>4035.4871684510676</v>
      </c>
    </row>
    <row r="5" spans="1:27" x14ac:dyDescent="0.25">
      <c r="A5">
        <v>32</v>
      </c>
      <c r="B5">
        <v>31250</v>
      </c>
      <c r="C5">
        <v>4.1800000000000002E-4</v>
      </c>
      <c r="D5">
        <v>3.9490000000000003E-3</v>
      </c>
      <c r="X5" s="2">
        <f>A151</f>
        <v>128</v>
      </c>
      <c r="Y5" s="2">
        <f>B151</f>
        <v>7813</v>
      </c>
      <c r="Z5" s="2">
        <f>E151</f>
        <v>3.6988400000000005E-3</v>
      </c>
      <c r="AA5" s="2">
        <f t="shared" si="0"/>
        <v>4055.7363930313281</v>
      </c>
    </row>
    <row r="6" spans="1:27" x14ac:dyDescent="0.25">
      <c r="A6">
        <v>32</v>
      </c>
      <c r="B6">
        <v>31250</v>
      </c>
      <c r="C6">
        <v>4.0299999999999998E-4</v>
      </c>
      <c r="D6">
        <v>3.9399999999999999E-3</v>
      </c>
      <c r="X6" s="2">
        <f>A201</f>
        <v>256</v>
      </c>
      <c r="Y6" s="2">
        <f>B201</f>
        <v>3907</v>
      </c>
      <c r="Z6" s="2">
        <f>E201</f>
        <v>3.6529999999999996E-3</v>
      </c>
      <c r="AA6" s="2">
        <f t="shared" si="0"/>
        <v>4106.6301669860386</v>
      </c>
    </row>
    <row r="7" spans="1:27" x14ac:dyDescent="0.25">
      <c r="A7">
        <v>32</v>
      </c>
      <c r="B7">
        <v>31250</v>
      </c>
      <c r="C7">
        <v>4.37E-4</v>
      </c>
      <c r="D7">
        <v>3.9649999999999998E-3</v>
      </c>
      <c r="X7" s="2">
        <f>A251</f>
        <v>512</v>
      </c>
      <c r="Y7" s="2">
        <f>B251</f>
        <v>1954</v>
      </c>
      <c r="Z7" s="2">
        <f>E251</f>
        <v>3.6932600000000003E-3</v>
      </c>
      <c r="AA7" s="2">
        <f t="shared" si="0"/>
        <v>4061.8640442319247</v>
      </c>
    </row>
    <row r="8" spans="1:27" x14ac:dyDescent="0.25">
      <c r="A8">
        <v>32</v>
      </c>
      <c r="B8">
        <v>31250</v>
      </c>
      <c r="C8">
        <v>4.0000000000000002E-4</v>
      </c>
      <c r="D8">
        <v>3.882E-3</v>
      </c>
      <c r="X8" s="2">
        <f>A301</f>
        <v>1024</v>
      </c>
      <c r="Y8" s="2">
        <f>B301</f>
        <v>977</v>
      </c>
      <c r="Z8" s="2">
        <f>E301</f>
        <v>3.7011600000000011E-3</v>
      </c>
      <c r="AA8" s="2">
        <f t="shared" si="0"/>
        <v>4053.194133731045</v>
      </c>
    </row>
    <row r="9" spans="1:27" x14ac:dyDescent="0.25">
      <c r="A9">
        <v>32</v>
      </c>
      <c r="B9">
        <v>31250</v>
      </c>
      <c r="C9">
        <v>3.9599999999999998E-4</v>
      </c>
      <c r="D9">
        <v>4.1380000000000002E-3</v>
      </c>
    </row>
    <row r="10" spans="1:27" x14ac:dyDescent="0.25">
      <c r="A10">
        <v>32</v>
      </c>
      <c r="B10">
        <v>31250</v>
      </c>
      <c r="C10">
        <v>4.2299999999999998E-4</v>
      </c>
      <c r="D10">
        <v>3.954E-3</v>
      </c>
    </row>
    <row r="11" spans="1:27" x14ac:dyDescent="0.25">
      <c r="A11">
        <v>32</v>
      </c>
      <c r="B11">
        <v>31250</v>
      </c>
      <c r="C11">
        <v>4.3899999999999999E-4</v>
      </c>
      <c r="D11">
        <v>3.9969999999999997E-3</v>
      </c>
    </row>
    <row r="12" spans="1:27" x14ac:dyDescent="0.25">
      <c r="A12">
        <v>32</v>
      </c>
      <c r="B12">
        <v>31250</v>
      </c>
      <c r="C12">
        <v>4.7199999999999998E-4</v>
      </c>
      <c r="D12">
        <v>4.2919999999999998E-3</v>
      </c>
    </row>
    <row r="13" spans="1:27" x14ac:dyDescent="0.25">
      <c r="A13">
        <v>32</v>
      </c>
      <c r="B13">
        <v>31250</v>
      </c>
      <c r="C13">
        <v>3.97E-4</v>
      </c>
      <c r="D13">
        <v>3.9480000000000001E-3</v>
      </c>
    </row>
    <row r="14" spans="1:27" x14ac:dyDescent="0.25">
      <c r="A14">
        <v>32</v>
      </c>
      <c r="B14">
        <v>31250</v>
      </c>
      <c r="C14">
        <v>5.3899999999999998E-4</v>
      </c>
      <c r="D14">
        <v>3.9579999999999997E-3</v>
      </c>
    </row>
    <row r="15" spans="1:27" x14ac:dyDescent="0.25">
      <c r="A15">
        <v>32</v>
      </c>
      <c r="B15">
        <v>31250</v>
      </c>
      <c r="C15">
        <v>4.0099999999999999E-4</v>
      </c>
      <c r="D15">
        <v>3.9579999999999997E-3</v>
      </c>
    </row>
    <row r="16" spans="1:27" x14ac:dyDescent="0.25">
      <c r="A16">
        <v>32</v>
      </c>
      <c r="B16">
        <v>31250</v>
      </c>
      <c r="C16">
        <v>4.5300000000000001E-4</v>
      </c>
      <c r="D16">
        <v>4.032E-3</v>
      </c>
    </row>
    <row r="17" spans="1:26" x14ac:dyDescent="0.25">
      <c r="A17">
        <v>32</v>
      </c>
      <c r="B17">
        <v>31250</v>
      </c>
      <c r="C17">
        <v>3.9800000000000002E-4</v>
      </c>
      <c r="D17">
        <v>4.0860000000000002E-3</v>
      </c>
    </row>
    <row r="18" spans="1:26" x14ac:dyDescent="0.25">
      <c r="A18">
        <v>32</v>
      </c>
      <c r="B18">
        <v>31250</v>
      </c>
      <c r="C18">
        <v>4.3899999999999999E-4</v>
      </c>
      <c r="D18">
        <v>3.885E-3</v>
      </c>
    </row>
    <row r="19" spans="1:26" x14ac:dyDescent="0.25">
      <c r="A19">
        <v>32</v>
      </c>
      <c r="B19">
        <v>31250</v>
      </c>
      <c r="C19">
        <v>4.08E-4</v>
      </c>
      <c r="D19">
        <v>3.8960000000000002E-3</v>
      </c>
    </row>
    <row r="20" spans="1:26" x14ac:dyDescent="0.25">
      <c r="A20">
        <v>32</v>
      </c>
      <c r="B20">
        <v>31250</v>
      </c>
      <c r="C20">
        <v>3.8099999999999999E-4</v>
      </c>
      <c r="D20">
        <v>3.9240000000000004E-3</v>
      </c>
    </row>
    <row r="21" spans="1:26" x14ac:dyDescent="0.25">
      <c r="A21">
        <v>32</v>
      </c>
      <c r="B21">
        <v>31250</v>
      </c>
      <c r="C21">
        <v>4.6299999999999998E-4</v>
      </c>
      <c r="D21">
        <v>3.849E-3</v>
      </c>
    </row>
    <row r="22" spans="1:26" x14ac:dyDescent="0.25">
      <c r="A22">
        <v>32</v>
      </c>
      <c r="B22">
        <v>31250</v>
      </c>
      <c r="C22">
        <v>4.37E-4</v>
      </c>
      <c r="D22">
        <v>3.9909999999999998E-3</v>
      </c>
    </row>
    <row r="23" spans="1:26" x14ac:dyDescent="0.25">
      <c r="A23">
        <v>32</v>
      </c>
      <c r="B23">
        <v>31250</v>
      </c>
      <c r="C23">
        <v>4.5800000000000002E-4</v>
      </c>
      <c r="D23">
        <v>4.0010000000000002E-3</v>
      </c>
    </row>
    <row r="24" spans="1:26" x14ac:dyDescent="0.25">
      <c r="A24">
        <v>32</v>
      </c>
      <c r="B24">
        <v>31250</v>
      </c>
      <c r="C24">
        <v>3.97E-4</v>
      </c>
      <c r="D24">
        <v>3.9789999999999999E-3</v>
      </c>
    </row>
    <row r="25" spans="1:26" x14ac:dyDescent="0.25">
      <c r="A25">
        <v>32</v>
      </c>
      <c r="B25">
        <v>31250</v>
      </c>
      <c r="C25">
        <v>4.57E-4</v>
      </c>
      <c r="D25">
        <v>3.999E-3</v>
      </c>
    </row>
    <row r="26" spans="1:26" x14ac:dyDescent="0.25">
      <c r="A26">
        <v>32</v>
      </c>
      <c r="B26">
        <v>31250</v>
      </c>
      <c r="C26">
        <v>3.9899999999999999E-4</v>
      </c>
      <c r="D26">
        <v>3.9240000000000004E-3</v>
      </c>
      <c r="X26" s="3" t="s">
        <v>106</v>
      </c>
      <c r="Y26" s="1" t="s">
        <v>112</v>
      </c>
      <c r="Z26" s="4" t="s">
        <v>115</v>
      </c>
    </row>
    <row r="27" spans="1:26" x14ac:dyDescent="0.25">
      <c r="A27">
        <v>32</v>
      </c>
      <c r="B27">
        <v>31250</v>
      </c>
      <c r="C27">
        <v>6.5399999999999996E-4</v>
      </c>
      <c r="D27">
        <v>4.4530000000000004E-3</v>
      </c>
      <c r="X27" s="2">
        <f>A51</f>
        <v>32</v>
      </c>
      <c r="Y27" s="2">
        <f>B51</f>
        <v>31250</v>
      </c>
      <c r="Z27" s="2">
        <f>F51</f>
        <v>4.3659999999999988E-4</v>
      </c>
    </row>
    <row r="28" spans="1:26" x14ac:dyDescent="0.25">
      <c r="A28">
        <v>32</v>
      </c>
      <c r="B28">
        <v>31250</v>
      </c>
      <c r="C28">
        <v>4.1300000000000001E-4</v>
      </c>
      <c r="D28">
        <v>3.986E-3</v>
      </c>
      <c r="X28" s="2">
        <f>A101</f>
        <v>64</v>
      </c>
      <c r="Y28" s="2">
        <f>B101</f>
        <v>15625</v>
      </c>
      <c r="Z28" s="2">
        <f>F101</f>
        <v>3.6732000000000008E-4</v>
      </c>
    </row>
    <row r="29" spans="1:26" x14ac:dyDescent="0.25">
      <c r="A29">
        <v>32</v>
      </c>
      <c r="B29">
        <v>31250</v>
      </c>
      <c r="C29">
        <v>4.57E-4</v>
      </c>
      <c r="D29">
        <v>4.071E-3</v>
      </c>
      <c r="X29" s="2">
        <f>A151</f>
        <v>128</v>
      </c>
      <c r="Y29" s="2">
        <f>B151</f>
        <v>7813</v>
      </c>
      <c r="Z29" s="2">
        <f>F151</f>
        <v>3.6029999999999998E-4</v>
      </c>
    </row>
    <row r="30" spans="1:26" x14ac:dyDescent="0.25">
      <c r="A30">
        <v>32</v>
      </c>
      <c r="B30">
        <v>31250</v>
      </c>
      <c r="C30">
        <v>4.26E-4</v>
      </c>
      <c r="D30">
        <v>3.9240000000000004E-3</v>
      </c>
      <c r="X30" s="2">
        <f>A201</f>
        <v>256</v>
      </c>
      <c r="Y30" s="2">
        <f>B201</f>
        <v>3907</v>
      </c>
      <c r="Z30" s="2">
        <f>F201</f>
        <v>3.5399999999999999E-4</v>
      </c>
    </row>
    <row r="31" spans="1:26" x14ac:dyDescent="0.25">
      <c r="A31">
        <v>32</v>
      </c>
      <c r="B31">
        <v>31250</v>
      </c>
      <c r="C31">
        <v>4.1399999999999998E-4</v>
      </c>
      <c r="D31">
        <v>3.9329999999999999E-3</v>
      </c>
      <c r="X31" s="2">
        <f>A251</f>
        <v>512</v>
      </c>
      <c r="Y31" s="2">
        <f>B251</f>
        <v>1954</v>
      </c>
      <c r="Z31" s="2">
        <f>F251</f>
        <v>3.4910000000000003E-4</v>
      </c>
    </row>
    <row r="32" spans="1:26" x14ac:dyDescent="0.25">
      <c r="A32">
        <v>32</v>
      </c>
      <c r="B32">
        <v>31250</v>
      </c>
      <c r="C32">
        <v>3.8999999999999999E-4</v>
      </c>
      <c r="D32">
        <v>3.9779999999999998E-3</v>
      </c>
      <c r="X32" s="2">
        <f>A301</f>
        <v>1024</v>
      </c>
      <c r="Y32" s="2">
        <f>B301</f>
        <v>977</v>
      </c>
      <c r="Z32" s="2">
        <f>F301</f>
        <v>3.782800000000001E-4</v>
      </c>
    </row>
    <row r="33" spans="1:4" x14ac:dyDescent="0.25">
      <c r="A33">
        <v>32</v>
      </c>
      <c r="B33">
        <v>31250</v>
      </c>
      <c r="C33">
        <v>4.4799999999999999E-4</v>
      </c>
      <c r="D33">
        <v>3.8939999999999999E-3</v>
      </c>
    </row>
    <row r="34" spans="1:4" x14ac:dyDescent="0.25">
      <c r="A34">
        <v>32</v>
      </c>
      <c r="B34">
        <v>31250</v>
      </c>
      <c r="C34">
        <v>4.4499999999999997E-4</v>
      </c>
      <c r="D34">
        <v>3.9810000000000002E-3</v>
      </c>
    </row>
    <row r="35" spans="1:4" x14ac:dyDescent="0.25">
      <c r="A35">
        <v>32</v>
      </c>
      <c r="B35">
        <v>31250</v>
      </c>
      <c r="C35">
        <v>4.15E-4</v>
      </c>
      <c r="D35">
        <v>4.333E-3</v>
      </c>
    </row>
    <row r="36" spans="1:4" x14ac:dyDescent="0.25">
      <c r="A36">
        <v>32</v>
      </c>
      <c r="B36">
        <v>31250</v>
      </c>
      <c r="C36">
        <v>3.9800000000000002E-4</v>
      </c>
      <c r="D36">
        <v>3.9950000000000003E-3</v>
      </c>
    </row>
    <row r="37" spans="1:4" x14ac:dyDescent="0.25">
      <c r="A37">
        <v>32</v>
      </c>
      <c r="B37">
        <v>31250</v>
      </c>
      <c r="C37">
        <v>4.0999999999999999E-4</v>
      </c>
      <c r="D37">
        <v>4.0159999999999996E-3</v>
      </c>
    </row>
    <row r="38" spans="1:4" x14ac:dyDescent="0.25">
      <c r="A38">
        <v>32</v>
      </c>
      <c r="B38">
        <v>31250</v>
      </c>
      <c r="C38">
        <v>4.2900000000000002E-4</v>
      </c>
      <c r="D38">
        <v>3.8860000000000001E-3</v>
      </c>
    </row>
    <row r="39" spans="1:4" x14ac:dyDescent="0.25">
      <c r="A39">
        <v>32</v>
      </c>
      <c r="B39">
        <v>31250</v>
      </c>
      <c r="C39">
        <v>4.37E-4</v>
      </c>
      <c r="D39">
        <v>4.3090000000000003E-3</v>
      </c>
    </row>
    <row r="40" spans="1:4" x14ac:dyDescent="0.25">
      <c r="A40">
        <v>32</v>
      </c>
      <c r="B40">
        <v>31250</v>
      </c>
      <c r="C40">
        <v>5.3700000000000004E-4</v>
      </c>
      <c r="D40">
        <v>3.9890000000000004E-3</v>
      </c>
    </row>
    <row r="41" spans="1:4" x14ac:dyDescent="0.25">
      <c r="A41">
        <v>32</v>
      </c>
      <c r="B41">
        <v>31250</v>
      </c>
      <c r="C41">
        <v>5.5400000000000002E-4</v>
      </c>
      <c r="D41">
        <v>4.0629999999999998E-3</v>
      </c>
    </row>
    <row r="42" spans="1:4" x14ac:dyDescent="0.25">
      <c r="A42">
        <v>32</v>
      </c>
      <c r="B42">
        <v>31250</v>
      </c>
      <c r="C42">
        <v>4.0000000000000002E-4</v>
      </c>
      <c r="D42">
        <v>3.8920000000000001E-3</v>
      </c>
    </row>
    <row r="43" spans="1:4" x14ac:dyDescent="0.25">
      <c r="A43">
        <v>32</v>
      </c>
      <c r="B43">
        <v>31250</v>
      </c>
      <c r="C43">
        <v>4.2000000000000002E-4</v>
      </c>
      <c r="D43">
        <v>3.8960000000000002E-3</v>
      </c>
    </row>
    <row r="44" spans="1:4" x14ac:dyDescent="0.25">
      <c r="A44">
        <v>32</v>
      </c>
      <c r="B44">
        <v>31250</v>
      </c>
      <c r="C44">
        <v>4.3600000000000003E-4</v>
      </c>
      <c r="D44">
        <v>3.7810000000000001E-3</v>
      </c>
    </row>
    <row r="45" spans="1:4" x14ac:dyDescent="0.25">
      <c r="A45">
        <v>32</v>
      </c>
      <c r="B45">
        <v>31250</v>
      </c>
      <c r="C45">
        <v>3.88E-4</v>
      </c>
      <c r="D45">
        <v>4.4619999999999998E-3</v>
      </c>
    </row>
    <row r="46" spans="1:4" x14ac:dyDescent="0.25">
      <c r="A46">
        <v>32</v>
      </c>
      <c r="B46">
        <v>31250</v>
      </c>
      <c r="C46">
        <v>3.9399999999999998E-4</v>
      </c>
      <c r="D46">
        <v>3.9319999999999997E-3</v>
      </c>
    </row>
    <row r="47" spans="1:4" x14ac:dyDescent="0.25">
      <c r="A47">
        <v>32</v>
      </c>
      <c r="B47">
        <v>31250</v>
      </c>
      <c r="C47">
        <v>5.4299999999999997E-4</v>
      </c>
      <c r="D47">
        <v>4.1029999999999999E-3</v>
      </c>
    </row>
    <row r="48" spans="1:4" x14ac:dyDescent="0.25">
      <c r="A48">
        <v>32</v>
      </c>
      <c r="B48">
        <v>31250</v>
      </c>
      <c r="C48">
        <v>4.0200000000000001E-4</v>
      </c>
      <c r="D48">
        <v>3.8370000000000001E-3</v>
      </c>
    </row>
    <row r="49" spans="1:6" x14ac:dyDescent="0.25">
      <c r="A49">
        <v>32</v>
      </c>
      <c r="B49">
        <v>31250</v>
      </c>
      <c r="C49">
        <v>4.3899999999999999E-4</v>
      </c>
      <c r="D49">
        <v>3.9880000000000002E-3</v>
      </c>
    </row>
    <row r="50" spans="1:6" x14ac:dyDescent="0.25">
      <c r="A50">
        <v>32</v>
      </c>
      <c r="B50">
        <v>31250</v>
      </c>
      <c r="C50">
        <v>4.2700000000000002E-4</v>
      </c>
      <c r="D50">
        <v>3.8660000000000001E-3</v>
      </c>
    </row>
    <row r="51" spans="1:6" x14ac:dyDescent="0.25">
      <c r="A51">
        <v>32</v>
      </c>
      <c r="B51">
        <v>31250</v>
      </c>
      <c r="C51">
        <v>4.2200000000000001E-4</v>
      </c>
      <c r="D51">
        <v>3.9050000000000001E-3</v>
      </c>
      <c r="E51">
        <f>AVERAGE(D2:D51)</f>
        <v>3.9931400000000009E-3</v>
      </c>
      <c r="F51">
        <f>AVERAGE(C2:C51)</f>
        <v>4.3659999999999988E-4</v>
      </c>
    </row>
    <row r="52" spans="1:6" x14ac:dyDescent="0.25">
      <c r="A52">
        <v>64</v>
      </c>
      <c r="B52">
        <v>15625</v>
      </c>
      <c r="C52">
        <v>3.2600000000000001E-4</v>
      </c>
      <c r="D52">
        <v>3.6879999999999999E-3</v>
      </c>
    </row>
    <row r="53" spans="1:6" x14ac:dyDescent="0.25">
      <c r="A53">
        <v>64</v>
      </c>
      <c r="B53">
        <v>15625</v>
      </c>
      <c r="C53">
        <v>3.9899999999999999E-4</v>
      </c>
      <c r="D53">
        <v>3.9830000000000004E-3</v>
      </c>
    </row>
    <row r="54" spans="1:6" x14ac:dyDescent="0.25">
      <c r="A54">
        <v>64</v>
      </c>
      <c r="B54">
        <v>15625</v>
      </c>
      <c r="C54">
        <v>3.6400000000000001E-4</v>
      </c>
      <c r="D54">
        <v>3.6589999999999999E-3</v>
      </c>
    </row>
    <row r="55" spans="1:6" x14ac:dyDescent="0.25">
      <c r="A55">
        <v>64</v>
      </c>
      <c r="B55">
        <v>15625</v>
      </c>
      <c r="C55">
        <v>3.3700000000000001E-4</v>
      </c>
      <c r="D55">
        <v>3.6359999999999999E-3</v>
      </c>
    </row>
    <row r="56" spans="1:6" x14ac:dyDescent="0.25">
      <c r="A56">
        <v>64</v>
      </c>
      <c r="B56">
        <v>15625</v>
      </c>
      <c r="C56">
        <v>3.6400000000000001E-4</v>
      </c>
      <c r="D56">
        <v>3.6319999999999998E-3</v>
      </c>
    </row>
    <row r="57" spans="1:6" x14ac:dyDescent="0.25">
      <c r="A57">
        <v>64</v>
      </c>
      <c r="B57">
        <v>15625</v>
      </c>
      <c r="C57">
        <v>3.5300000000000002E-4</v>
      </c>
      <c r="D57">
        <v>3.728E-3</v>
      </c>
    </row>
    <row r="58" spans="1:6" x14ac:dyDescent="0.25">
      <c r="A58">
        <v>64</v>
      </c>
      <c r="B58">
        <v>15625</v>
      </c>
      <c r="C58">
        <v>3.6600000000000001E-4</v>
      </c>
      <c r="D58">
        <v>3.673E-3</v>
      </c>
    </row>
    <row r="59" spans="1:6" x14ac:dyDescent="0.25">
      <c r="A59">
        <v>64</v>
      </c>
      <c r="B59">
        <v>15625</v>
      </c>
      <c r="C59">
        <v>3.4499999999999998E-4</v>
      </c>
      <c r="D59">
        <v>3.5200000000000001E-3</v>
      </c>
    </row>
    <row r="60" spans="1:6" x14ac:dyDescent="0.25">
      <c r="A60">
        <v>64</v>
      </c>
      <c r="B60">
        <v>15625</v>
      </c>
      <c r="C60">
        <v>3.6200000000000002E-4</v>
      </c>
      <c r="D60">
        <v>3.7420000000000001E-3</v>
      </c>
    </row>
    <row r="61" spans="1:6" x14ac:dyDescent="0.25">
      <c r="A61">
        <v>64</v>
      </c>
      <c r="B61">
        <v>15625</v>
      </c>
      <c r="C61">
        <v>5.1900000000000004E-4</v>
      </c>
      <c r="D61">
        <v>3.6359999999999999E-3</v>
      </c>
    </row>
    <row r="62" spans="1:6" x14ac:dyDescent="0.25">
      <c r="A62">
        <v>64</v>
      </c>
      <c r="B62">
        <v>15625</v>
      </c>
      <c r="C62">
        <v>3.5300000000000002E-4</v>
      </c>
      <c r="D62">
        <v>4.0249999999999999E-3</v>
      </c>
    </row>
    <row r="63" spans="1:6" x14ac:dyDescent="0.25">
      <c r="A63">
        <v>64</v>
      </c>
      <c r="B63">
        <v>15625</v>
      </c>
      <c r="C63">
        <v>3.2600000000000001E-4</v>
      </c>
      <c r="D63">
        <v>3.8990000000000001E-3</v>
      </c>
    </row>
    <row r="64" spans="1:6" x14ac:dyDescent="0.25">
      <c r="A64">
        <v>64</v>
      </c>
      <c r="B64">
        <v>15625</v>
      </c>
      <c r="C64">
        <v>3.4699999999999998E-4</v>
      </c>
      <c r="D64">
        <v>3.6600000000000001E-3</v>
      </c>
    </row>
    <row r="65" spans="1:4" x14ac:dyDescent="0.25">
      <c r="A65">
        <v>64</v>
      </c>
      <c r="B65">
        <v>15625</v>
      </c>
      <c r="C65">
        <v>3.48E-4</v>
      </c>
      <c r="D65">
        <v>3.6519999999999999E-3</v>
      </c>
    </row>
    <row r="66" spans="1:4" x14ac:dyDescent="0.25">
      <c r="A66">
        <v>64</v>
      </c>
      <c r="B66">
        <v>15625</v>
      </c>
      <c r="C66">
        <v>3.3700000000000001E-4</v>
      </c>
      <c r="D66">
        <v>3.7069999999999998E-3</v>
      </c>
    </row>
    <row r="67" spans="1:4" x14ac:dyDescent="0.25">
      <c r="A67">
        <v>64</v>
      </c>
      <c r="B67">
        <v>15625</v>
      </c>
      <c r="C67">
        <v>3.5199999999999999E-4</v>
      </c>
      <c r="D67">
        <v>3.689E-3</v>
      </c>
    </row>
    <row r="68" spans="1:4" x14ac:dyDescent="0.25">
      <c r="A68">
        <v>64</v>
      </c>
      <c r="B68">
        <v>15625</v>
      </c>
      <c r="C68">
        <v>3.6000000000000002E-4</v>
      </c>
      <c r="D68">
        <v>3.9459999999999999E-3</v>
      </c>
    </row>
    <row r="69" spans="1:4" x14ac:dyDescent="0.25">
      <c r="A69">
        <v>64</v>
      </c>
      <c r="B69">
        <v>15625</v>
      </c>
      <c r="C69">
        <v>3.5500000000000001E-4</v>
      </c>
      <c r="D69">
        <v>3.6159999999999999E-3</v>
      </c>
    </row>
    <row r="70" spans="1:4" x14ac:dyDescent="0.25">
      <c r="A70">
        <v>64</v>
      </c>
      <c r="B70">
        <v>15625</v>
      </c>
      <c r="C70">
        <v>3.2899999999999997E-4</v>
      </c>
      <c r="D70">
        <v>3.617E-3</v>
      </c>
    </row>
    <row r="71" spans="1:4" x14ac:dyDescent="0.25">
      <c r="A71">
        <v>64</v>
      </c>
      <c r="B71">
        <v>15625</v>
      </c>
      <c r="C71">
        <v>3.4900000000000003E-4</v>
      </c>
      <c r="D71">
        <v>3.6540000000000001E-3</v>
      </c>
    </row>
    <row r="72" spans="1:4" x14ac:dyDescent="0.25">
      <c r="A72">
        <v>64</v>
      </c>
      <c r="B72">
        <v>15625</v>
      </c>
      <c r="C72">
        <v>3.3700000000000001E-4</v>
      </c>
      <c r="D72">
        <v>3.8140000000000001E-3</v>
      </c>
    </row>
    <row r="73" spans="1:4" x14ac:dyDescent="0.25">
      <c r="A73">
        <v>64</v>
      </c>
      <c r="B73">
        <v>15625</v>
      </c>
      <c r="C73">
        <v>5.2499999999999997E-4</v>
      </c>
      <c r="D73">
        <v>3.6359999999999999E-3</v>
      </c>
    </row>
    <row r="74" spans="1:4" x14ac:dyDescent="0.25">
      <c r="A74">
        <v>64</v>
      </c>
      <c r="B74">
        <v>15625</v>
      </c>
      <c r="C74">
        <v>3.3500000000000001E-4</v>
      </c>
      <c r="D74">
        <v>3.934E-3</v>
      </c>
    </row>
    <row r="75" spans="1:4" x14ac:dyDescent="0.25">
      <c r="A75">
        <v>64</v>
      </c>
      <c r="B75">
        <v>15625</v>
      </c>
      <c r="C75">
        <v>3.2600000000000001E-4</v>
      </c>
      <c r="D75">
        <v>3.6939999999999998E-3</v>
      </c>
    </row>
    <row r="76" spans="1:4" x14ac:dyDescent="0.25">
      <c r="A76">
        <v>64</v>
      </c>
      <c r="B76">
        <v>15625</v>
      </c>
      <c r="C76">
        <v>4.0000000000000002E-4</v>
      </c>
      <c r="D76">
        <v>3.5860000000000002E-3</v>
      </c>
    </row>
    <row r="77" spans="1:4" x14ac:dyDescent="0.25">
      <c r="A77">
        <v>64</v>
      </c>
      <c r="B77">
        <v>15625</v>
      </c>
      <c r="C77">
        <v>3.4000000000000002E-4</v>
      </c>
      <c r="D77">
        <v>3.9129999999999998E-3</v>
      </c>
    </row>
    <row r="78" spans="1:4" x14ac:dyDescent="0.25">
      <c r="A78">
        <v>64</v>
      </c>
      <c r="B78">
        <v>15625</v>
      </c>
      <c r="C78">
        <v>3.3700000000000001E-4</v>
      </c>
      <c r="D78">
        <v>3.7429999999999998E-3</v>
      </c>
    </row>
    <row r="79" spans="1:4" x14ac:dyDescent="0.25">
      <c r="A79">
        <v>64</v>
      </c>
      <c r="B79">
        <v>15625</v>
      </c>
      <c r="C79">
        <v>3.2000000000000003E-4</v>
      </c>
      <c r="D79">
        <v>3.604E-3</v>
      </c>
    </row>
    <row r="80" spans="1:4" x14ac:dyDescent="0.25">
      <c r="A80">
        <v>64</v>
      </c>
      <c r="B80">
        <v>15625</v>
      </c>
      <c r="C80">
        <v>3.3700000000000001E-4</v>
      </c>
      <c r="D80">
        <v>3.9699999999999996E-3</v>
      </c>
    </row>
    <row r="81" spans="1:4" x14ac:dyDescent="0.25">
      <c r="A81">
        <v>64</v>
      </c>
      <c r="B81">
        <v>15625</v>
      </c>
      <c r="C81">
        <v>4.7100000000000001E-4</v>
      </c>
      <c r="D81">
        <v>3.6949999999999999E-3</v>
      </c>
    </row>
    <row r="82" spans="1:4" x14ac:dyDescent="0.25">
      <c r="A82">
        <v>64</v>
      </c>
      <c r="B82">
        <v>15625</v>
      </c>
      <c r="C82">
        <v>3.7199999999999999E-4</v>
      </c>
      <c r="D82">
        <v>3.7269999999999998E-3</v>
      </c>
    </row>
    <row r="83" spans="1:4" x14ac:dyDescent="0.25">
      <c r="A83">
        <v>64</v>
      </c>
      <c r="B83">
        <v>15625</v>
      </c>
      <c r="C83">
        <v>3.9199999999999999E-4</v>
      </c>
      <c r="D83">
        <v>3.6419999999999998E-3</v>
      </c>
    </row>
    <row r="84" spans="1:4" x14ac:dyDescent="0.25">
      <c r="A84">
        <v>64</v>
      </c>
      <c r="B84">
        <v>15625</v>
      </c>
      <c r="C84">
        <v>3.2000000000000003E-4</v>
      </c>
      <c r="D84">
        <v>3.6649999999999999E-3</v>
      </c>
    </row>
    <row r="85" spans="1:4" x14ac:dyDescent="0.25">
      <c r="A85">
        <v>64</v>
      </c>
      <c r="B85">
        <v>15625</v>
      </c>
      <c r="C85">
        <v>4.1300000000000001E-4</v>
      </c>
      <c r="D85">
        <v>3.679E-3</v>
      </c>
    </row>
    <row r="86" spans="1:4" x14ac:dyDescent="0.25">
      <c r="A86">
        <v>64</v>
      </c>
      <c r="B86">
        <v>15625</v>
      </c>
      <c r="C86">
        <v>4.73E-4</v>
      </c>
      <c r="D86">
        <v>3.62E-3</v>
      </c>
    </row>
    <row r="87" spans="1:4" x14ac:dyDescent="0.25">
      <c r="A87">
        <v>64</v>
      </c>
      <c r="B87">
        <v>15625</v>
      </c>
      <c r="C87">
        <v>3.39E-4</v>
      </c>
      <c r="D87">
        <v>3.5699999999999998E-3</v>
      </c>
    </row>
    <row r="88" spans="1:4" x14ac:dyDescent="0.25">
      <c r="A88">
        <v>64</v>
      </c>
      <c r="B88">
        <v>15625</v>
      </c>
      <c r="C88">
        <v>3.3399999999999999E-4</v>
      </c>
      <c r="D88">
        <v>3.8370000000000001E-3</v>
      </c>
    </row>
    <row r="89" spans="1:4" x14ac:dyDescent="0.25">
      <c r="A89">
        <v>64</v>
      </c>
      <c r="B89">
        <v>15625</v>
      </c>
      <c r="C89">
        <v>3.7500000000000001E-4</v>
      </c>
      <c r="D89">
        <v>3.895E-3</v>
      </c>
    </row>
    <row r="90" spans="1:4" x14ac:dyDescent="0.25">
      <c r="A90">
        <v>64</v>
      </c>
      <c r="B90">
        <v>15625</v>
      </c>
      <c r="C90">
        <v>3.7300000000000001E-4</v>
      </c>
      <c r="D90">
        <v>3.6930000000000001E-3</v>
      </c>
    </row>
    <row r="91" spans="1:4" x14ac:dyDescent="0.25">
      <c r="A91">
        <v>64</v>
      </c>
      <c r="B91">
        <v>15625</v>
      </c>
      <c r="C91">
        <v>4.1800000000000002E-4</v>
      </c>
      <c r="D91">
        <v>3.6749999999999999E-3</v>
      </c>
    </row>
    <row r="92" spans="1:4" x14ac:dyDescent="0.25">
      <c r="A92">
        <v>64</v>
      </c>
      <c r="B92">
        <v>15625</v>
      </c>
      <c r="C92">
        <v>3.7100000000000002E-4</v>
      </c>
      <c r="D92">
        <v>3.6809999999999998E-3</v>
      </c>
    </row>
    <row r="93" spans="1:4" x14ac:dyDescent="0.25">
      <c r="A93">
        <v>64</v>
      </c>
      <c r="B93">
        <v>15625</v>
      </c>
      <c r="C93">
        <v>3.77E-4</v>
      </c>
      <c r="D93">
        <v>3.607E-3</v>
      </c>
    </row>
    <row r="94" spans="1:4" x14ac:dyDescent="0.25">
      <c r="A94">
        <v>64</v>
      </c>
      <c r="B94">
        <v>15625</v>
      </c>
      <c r="C94">
        <v>3.4499999999999998E-4</v>
      </c>
      <c r="D94">
        <v>3.542E-3</v>
      </c>
    </row>
    <row r="95" spans="1:4" x14ac:dyDescent="0.25">
      <c r="A95">
        <v>64</v>
      </c>
      <c r="B95">
        <v>15625</v>
      </c>
      <c r="C95">
        <v>3.6200000000000002E-4</v>
      </c>
      <c r="D95">
        <v>3.5999999999999999E-3</v>
      </c>
    </row>
    <row r="96" spans="1:4" x14ac:dyDescent="0.25">
      <c r="A96">
        <v>64</v>
      </c>
      <c r="B96">
        <v>15625</v>
      </c>
      <c r="C96">
        <v>3.7800000000000003E-4</v>
      </c>
      <c r="D96">
        <v>3.6159999999999999E-3</v>
      </c>
    </row>
    <row r="97" spans="1:6" x14ac:dyDescent="0.25">
      <c r="A97">
        <v>64</v>
      </c>
      <c r="B97">
        <v>15625</v>
      </c>
      <c r="C97">
        <v>3.5500000000000001E-4</v>
      </c>
      <c r="D97">
        <v>3.6960000000000001E-3</v>
      </c>
    </row>
    <row r="98" spans="1:6" x14ac:dyDescent="0.25">
      <c r="A98">
        <v>64</v>
      </c>
      <c r="B98">
        <v>15625</v>
      </c>
      <c r="C98">
        <v>3.8000000000000002E-4</v>
      </c>
      <c r="D98">
        <v>3.9090000000000001E-3</v>
      </c>
    </row>
    <row r="99" spans="1:6" x14ac:dyDescent="0.25">
      <c r="A99">
        <v>64</v>
      </c>
      <c r="B99">
        <v>15625</v>
      </c>
      <c r="C99">
        <v>3.3100000000000002E-4</v>
      </c>
      <c r="D99">
        <v>3.689E-3</v>
      </c>
    </row>
    <row r="100" spans="1:6" x14ac:dyDescent="0.25">
      <c r="A100">
        <v>64</v>
      </c>
      <c r="B100">
        <v>15625</v>
      </c>
      <c r="C100">
        <v>3.7800000000000003E-4</v>
      </c>
      <c r="D100">
        <v>3.7820000000000002E-3</v>
      </c>
    </row>
    <row r="101" spans="1:6" x14ac:dyDescent="0.25">
      <c r="A101">
        <v>64</v>
      </c>
      <c r="B101">
        <v>15625</v>
      </c>
      <c r="C101">
        <v>3.6099999999999999E-4</v>
      </c>
      <c r="D101">
        <v>3.7940000000000001E-3</v>
      </c>
      <c r="E101">
        <f>AVERAGE(D52:D101)</f>
        <v>3.7174E-3</v>
      </c>
      <c r="F101">
        <f>AVERAGE(C52:C101)</f>
        <v>3.6732000000000008E-4</v>
      </c>
    </row>
    <row r="102" spans="1:6" x14ac:dyDescent="0.25">
      <c r="A102">
        <v>128</v>
      </c>
      <c r="B102">
        <v>7813</v>
      </c>
      <c r="C102">
        <v>4.9700000000000005E-4</v>
      </c>
      <c r="D102">
        <v>3.7390000000000001E-3</v>
      </c>
    </row>
    <row r="103" spans="1:6" x14ac:dyDescent="0.25">
      <c r="A103">
        <v>128</v>
      </c>
      <c r="B103">
        <v>7813</v>
      </c>
      <c r="C103">
        <v>3.2299999999999999E-4</v>
      </c>
      <c r="D103">
        <v>3.5609999999999999E-3</v>
      </c>
    </row>
    <row r="104" spans="1:6" x14ac:dyDescent="0.25">
      <c r="A104">
        <v>128</v>
      </c>
      <c r="B104">
        <v>7813</v>
      </c>
      <c r="C104">
        <v>3.1199999999999999E-4</v>
      </c>
      <c r="D104">
        <v>3.604E-3</v>
      </c>
    </row>
    <row r="105" spans="1:6" x14ac:dyDescent="0.25">
      <c r="A105">
        <v>128</v>
      </c>
      <c r="B105">
        <v>7813</v>
      </c>
      <c r="C105">
        <v>3.48E-4</v>
      </c>
      <c r="D105">
        <v>3.6570000000000001E-3</v>
      </c>
    </row>
    <row r="106" spans="1:6" x14ac:dyDescent="0.25">
      <c r="A106">
        <v>128</v>
      </c>
      <c r="B106">
        <v>7813</v>
      </c>
      <c r="C106">
        <v>3.2499999999999999E-4</v>
      </c>
      <c r="D106">
        <v>3.604E-3</v>
      </c>
    </row>
    <row r="107" spans="1:6" x14ac:dyDescent="0.25">
      <c r="A107">
        <v>128</v>
      </c>
      <c r="B107">
        <v>7813</v>
      </c>
      <c r="C107">
        <v>3.3700000000000001E-4</v>
      </c>
      <c r="D107">
        <v>3.5479999999999999E-3</v>
      </c>
    </row>
    <row r="108" spans="1:6" x14ac:dyDescent="0.25">
      <c r="A108">
        <v>128</v>
      </c>
      <c r="B108">
        <v>7813</v>
      </c>
      <c r="C108">
        <v>3.2600000000000001E-4</v>
      </c>
      <c r="D108">
        <v>3.607E-3</v>
      </c>
    </row>
    <row r="109" spans="1:6" x14ac:dyDescent="0.25">
      <c r="A109">
        <v>128</v>
      </c>
      <c r="B109">
        <v>7813</v>
      </c>
      <c r="C109">
        <v>3.6600000000000001E-4</v>
      </c>
      <c r="D109">
        <v>3.6619999999999999E-3</v>
      </c>
    </row>
    <row r="110" spans="1:6" x14ac:dyDescent="0.25">
      <c r="A110">
        <v>128</v>
      </c>
      <c r="B110">
        <v>7813</v>
      </c>
      <c r="C110">
        <v>4.6900000000000002E-4</v>
      </c>
      <c r="D110">
        <v>3.839E-3</v>
      </c>
    </row>
    <row r="111" spans="1:6" x14ac:dyDescent="0.25">
      <c r="A111">
        <v>128</v>
      </c>
      <c r="B111">
        <v>7813</v>
      </c>
      <c r="C111">
        <v>3.4900000000000003E-4</v>
      </c>
      <c r="D111">
        <v>3.6670000000000001E-3</v>
      </c>
    </row>
    <row r="112" spans="1:6" x14ac:dyDescent="0.25">
      <c r="A112">
        <v>128</v>
      </c>
      <c r="B112">
        <v>7813</v>
      </c>
      <c r="C112">
        <v>3.2699999999999998E-4</v>
      </c>
      <c r="D112">
        <v>3.7309999999999999E-3</v>
      </c>
    </row>
    <row r="113" spans="1:4" x14ac:dyDescent="0.25">
      <c r="A113">
        <v>128</v>
      </c>
      <c r="B113">
        <v>7813</v>
      </c>
      <c r="C113">
        <v>3.5599999999999998E-4</v>
      </c>
      <c r="D113">
        <v>3.4710000000000001E-3</v>
      </c>
    </row>
    <row r="114" spans="1:4" x14ac:dyDescent="0.25">
      <c r="A114">
        <v>128</v>
      </c>
      <c r="B114">
        <v>7813</v>
      </c>
      <c r="C114">
        <v>3.0899999999999998E-4</v>
      </c>
      <c r="D114">
        <v>3.6459999999999999E-3</v>
      </c>
    </row>
    <row r="115" spans="1:4" x14ac:dyDescent="0.25">
      <c r="A115">
        <v>128</v>
      </c>
      <c r="B115">
        <v>7813</v>
      </c>
      <c r="C115">
        <v>3.8200000000000002E-4</v>
      </c>
      <c r="D115">
        <v>3.6059999999999998E-3</v>
      </c>
    </row>
    <row r="116" spans="1:4" x14ac:dyDescent="0.25">
      <c r="A116">
        <v>128</v>
      </c>
      <c r="B116">
        <v>7813</v>
      </c>
      <c r="C116">
        <v>3.1E-4</v>
      </c>
      <c r="D116">
        <v>3.6419999999999998E-3</v>
      </c>
    </row>
    <row r="117" spans="1:4" x14ac:dyDescent="0.25">
      <c r="A117">
        <v>128</v>
      </c>
      <c r="B117">
        <v>7813</v>
      </c>
      <c r="C117">
        <v>3.1799999999999998E-4</v>
      </c>
      <c r="D117">
        <v>3.5349999999999999E-3</v>
      </c>
    </row>
    <row r="118" spans="1:4" x14ac:dyDescent="0.25">
      <c r="A118">
        <v>128</v>
      </c>
      <c r="B118">
        <v>7813</v>
      </c>
      <c r="C118">
        <v>4.4999999999999999E-4</v>
      </c>
      <c r="D118">
        <v>3.8470000000000002E-3</v>
      </c>
    </row>
    <row r="119" spans="1:4" x14ac:dyDescent="0.25">
      <c r="A119">
        <v>128</v>
      </c>
      <c r="B119">
        <v>7813</v>
      </c>
      <c r="C119">
        <v>4.2200000000000001E-4</v>
      </c>
      <c r="D119">
        <v>3.627E-3</v>
      </c>
    </row>
    <row r="120" spans="1:4" x14ac:dyDescent="0.25">
      <c r="A120">
        <v>128</v>
      </c>
      <c r="B120">
        <v>7813</v>
      </c>
      <c r="C120">
        <v>3.39E-4</v>
      </c>
      <c r="D120">
        <v>3.6340000000000001E-3</v>
      </c>
    </row>
    <row r="121" spans="1:4" x14ac:dyDescent="0.25">
      <c r="A121">
        <v>128</v>
      </c>
      <c r="B121">
        <v>7813</v>
      </c>
      <c r="C121">
        <v>3.6600000000000001E-4</v>
      </c>
      <c r="D121">
        <v>3.6600000000000001E-3</v>
      </c>
    </row>
    <row r="122" spans="1:4" x14ac:dyDescent="0.25">
      <c r="A122">
        <v>128</v>
      </c>
      <c r="B122">
        <v>7813</v>
      </c>
      <c r="C122">
        <v>3.6900000000000002E-4</v>
      </c>
      <c r="D122">
        <v>3.5920000000000001E-3</v>
      </c>
    </row>
    <row r="123" spans="1:4" x14ac:dyDescent="0.25">
      <c r="A123">
        <v>128</v>
      </c>
      <c r="B123">
        <v>7813</v>
      </c>
      <c r="C123">
        <v>5.1999999999999995E-4</v>
      </c>
      <c r="D123">
        <v>3.6570000000000001E-3</v>
      </c>
    </row>
    <row r="124" spans="1:4" x14ac:dyDescent="0.25">
      <c r="A124">
        <v>128</v>
      </c>
      <c r="B124">
        <v>7813</v>
      </c>
      <c r="C124">
        <v>3.2400000000000001E-4</v>
      </c>
      <c r="D124">
        <v>3.718E-3</v>
      </c>
    </row>
    <row r="125" spans="1:4" x14ac:dyDescent="0.25">
      <c r="A125">
        <v>128</v>
      </c>
      <c r="B125">
        <v>7813</v>
      </c>
      <c r="C125">
        <v>3.1E-4</v>
      </c>
      <c r="D125">
        <v>3.5569999999999998E-3</v>
      </c>
    </row>
    <row r="126" spans="1:4" x14ac:dyDescent="0.25">
      <c r="A126">
        <v>128</v>
      </c>
      <c r="B126">
        <v>7813</v>
      </c>
      <c r="C126">
        <v>3.3700000000000001E-4</v>
      </c>
      <c r="D126">
        <v>3.7469999999999999E-3</v>
      </c>
    </row>
    <row r="127" spans="1:4" x14ac:dyDescent="0.25">
      <c r="A127">
        <v>128</v>
      </c>
      <c r="B127">
        <v>7813</v>
      </c>
      <c r="C127">
        <v>3.0499999999999999E-4</v>
      </c>
      <c r="D127">
        <v>4.287E-3</v>
      </c>
    </row>
    <row r="128" spans="1:4" x14ac:dyDescent="0.25">
      <c r="A128">
        <v>128</v>
      </c>
      <c r="B128">
        <v>7813</v>
      </c>
      <c r="C128">
        <v>3.4400000000000001E-4</v>
      </c>
      <c r="D128">
        <v>3.5860000000000002E-3</v>
      </c>
    </row>
    <row r="129" spans="1:4" x14ac:dyDescent="0.25">
      <c r="A129">
        <v>128</v>
      </c>
      <c r="B129">
        <v>7813</v>
      </c>
      <c r="C129">
        <v>3.48E-4</v>
      </c>
      <c r="D129">
        <v>3.5850000000000001E-3</v>
      </c>
    </row>
    <row r="130" spans="1:4" x14ac:dyDescent="0.25">
      <c r="A130">
        <v>128</v>
      </c>
      <c r="B130">
        <v>7813</v>
      </c>
      <c r="C130">
        <v>3.3799999999999998E-4</v>
      </c>
      <c r="D130">
        <v>3.7460000000000002E-3</v>
      </c>
    </row>
    <row r="131" spans="1:4" x14ac:dyDescent="0.25">
      <c r="A131">
        <v>128</v>
      </c>
      <c r="B131">
        <v>7813</v>
      </c>
      <c r="C131">
        <v>3.7199999999999999E-4</v>
      </c>
      <c r="D131">
        <v>4.3769999999999998E-3</v>
      </c>
    </row>
    <row r="132" spans="1:4" x14ac:dyDescent="0.25">
      <c r="A132">
        <v>128</v>
      </c>
      <c r="B132">
        <v>7813</v>
      </c>
      <c r="C132">
        <v>4.2999999999999999E-4</v>
      </c>
      <c r="D132">
        <v>4.1900000000000001E-3</v>
      </c>
    </row>
    <row r="133" spans="1:4" x14ac:dyDescent="0.25">
      <c r="A133">
        <v>128</v>
      </c>
      <c r="B133">
        <v>7813</v>
      </c>
      <c r="C133">
        <v>3.4699999999999998E-4</v>
      </c>
      <c r="D133">
        <v>3.705E-3</v>
      </c>
    </row>
    <row r="134" spans="1:4" x14ac:dyDescent="0.25">
      <c r="A134">
        <v>128</v>
      </c>
      <c r="B134">
        <v>7813</v>
      </c>
      <c r="C134">
        <v>3.1599999999999998E-4</v>
      </c>
      <c r="D134">
        <v>3.7780000000000001E-3</v>
      </c>
    </row>
    <row r="135" spans="1:4" x14ac:dyDescent="0.25">
      <c r="A135">
        <v>128</v>
      </c>
      <c r="B135">
        <v>7813</v>
      </c>
      <c r="C135">
        <v>3.21E-4</v>
      </c>
      <c r="D135">
        <v>3.6540000000000001E-3</v>
      </c>
    </row>
    <row r="136" spans="1:4" x14ac:dyDescent="0.25">
      <c r="A136">
        <v>128</v>
      </c>
      <c r="B136">
        <v>7813</v>
      </c>
      <c r="C136">
        <v>3.5100000000000002E-4</v>
      </c>
      <c r="D136">
        <v>3.555E-3</v>
      </c>
    </row>
    <row r="137" spans="1:4" x14ac:dyDescent="0.25">
      <c r="A137">
        <v>128</v>
      </c>
      <c r="B137">
        <v>7813</v>
      </c>
      <c r="C137">
        <v>3.6600000000000001E-4</v>
      </c>
      <c r="D137">
        <v>3.669E-3</v>
      </c>
    </row>
    <row r="138" spans="1:4" x14ac:dyDescent="0.25">
      <c r="A138">
        <v>128</v>
      </c>
      <c r="B138">
        <v>7813</v>
      </c>
      <c r="C138">
        <v>3.4299999999999999E-4</v>
      </c>
      <c r="D138">
        <v>3.725E-3</v>
      </c>
    </row>
    <row r="139" spans="1:4" x14ac:dyDescent="0.25">
      <c r="A139">
        <v>128</v>
      </c>
      <c r="B139">
        <v>7813</v>
      </c>
      <c r="C139">
        <v>3.2299999999999999E-4</v>
      </c>
      <c r="D139">
        <v>3.5950000000000001E-3</v>
      </c>
    </row>
    <row r="140" spans="1:4" x14ac:dyDescent="0.25">
      <c r="A140">
        <v>128</v>
      </c>
      <c r="B140">
        <v>7813</v>
      </c>
      <c r="C140">
        <v>3.3E-4</v>
      </c>
      <c r="D140">
        <v>3.6589999999999999E-3</v>
      </c>
    </row>
    <row r="141" spans="1:4" x14ac:dyDescent="0.25">
      <c r="A141">
        <v>128</v>
      </c>
      <c r="B141">
        <v>7813</v>
      </c>
      <c r="C141">
        <v>4.06E-4</v>
      </c>
      <c r="D141">
        <v>4.0940000000000004E-3</v>
      </c>
    </row>
    <row r="142" spans="1:4" x14ac:dyDescent="0.25">
      <c r="A142">
        <v>128</v>
      </c>
      <c r="B142">
        <v>7813</v>
      </c>
      <c r="C142">
        <v>3.3799999999999998E-4</v>
      </c>
      <c r="D142">
        <v>3.6440000000000001E-3</v>
      </c>
    </row>
    <row r="143" spans="1:4" x14ac:dyDescent="0.25">
      <c r="A143">
        <v>128</v>
      </c>
      <c r="B143">
        <v>7813</v>
      </c>
      <c r="C143">
        <v>3.2699999999999998E-4</v>
      </c>
      <c r="D143">
        <v>3.5950000000000001E-3</v>
      </c>
    </row>
    <row r="144" spans="1:4" x14ac:dyDescent="0.25">
      <c r="A144">
        <v>128</v>
      </c>
      <c r="B144">
        <v>7813</v>
      </c>
      <c r="C144">
        <v>4.35E-4</v>
      </c>
      <c r="D144">
        <v>3.9139999999999999E-3</v>
      </c>
    </row>
    <row r="145" spans="1:6" x14ac:dyDescent="0.25">
      <c r="A145">
        <v>128</v>
      </c>
      <c r="B145">
        <v>7813</v>
      </c>
      <c r="C145">
        <v>3.5399999999999999E-4</v>
      </c>
      <c r="D145">
        <v>3.673E-3</v>
      </c>
    </row>
    <row r="146" spans="1:6" x14ac:dyDescent="0.25">
      <c r="A146">
        <v>128</v>
      </c>
      <c r="B146">
        <v>7813</v>
      </c>
      <c r="C146">
        <v>4.0200000000000001E-4</v>
      </c>
      <c r="D146">
        <v>3.722E-3</v>
      </c>
    </row>
    <row r="147" spans="1:6" x14ac:dyDescent="0.25">
      <c r="A147">
        <v>128</v>
      </c>
      <c r="B147">
        <v>7813</v>
      </c>
      <c r="C147">
        <v>3.21E-4</v>
      </c>
      <c r="D147">
        <v>3.6219999999999998E-3</v>
      </c>
    </row>
    <row r="148" spans="1:6" x14ac:dyDescent="0.25">
      <c r="A148">
        <v>128</v>
      </c>
      <c r="B148">
        <v>7813</v>
      </c>
      <c r="C148">
        <v>3.86E-4</v>
      </c>
      <c r="D148">
        <v>3.5760000000000002E-3</v>
      </c>
    </row>
    <row r="149" spans="1:6" x14ac:dyDescent="0.25">
      <c r="A149">
        <v>128</v>
      </c>
      <c r="B149">
        <v>7813</v>
      </c>
      <c r="C149">
        <v>4.6999999999999999E-4</v>
      </c>
      <c r="D149">
        <v>3.6679999999999998E-3</v>
      </c>
    </row>
    <row r="150" spans="1:6" x14ac:dyDescent="0.25">
      <c r="A150">
        <v>128</v>
      </c>
      <c r="B150">
        <v>7813</v>
      </c>
      <c r="C150">
        <v>3.3100000000000002E-4</v>
      </c>
      <c r="D150">
        <v>3.5590000000000001E-3</v>
      </c>
    </row>
    <row r="151" spans="1:6" x14ac:dyDescent="0.25">
      <c r="A151">
        <v>128</v>
      </c>
      <c r="B151">
        <v>7813</v>
      </c>
      <c r="C151">
        <v>3.2000000000000003E-4</v>
      </c>
      <c r="D151">
        <v>3.6059999999999998E-3</v>
      </c>
      <c r="E151">
        <f>AVERAGE(D102:D151)</f>
        <v>3.6988400000000005E-3</v>
      </c>
      <c r="F151">
        <f>AVERAGE(C102:C151)</f>
        <v>3.6029999999999998E-4</v>
      </c>
    </row>
    <row r="152" spans="1:6" x14ac:dyDescent="0.25">
      <c r="A152">
        <v>256</v>
      </c>
      <c r="B152">
        <v>3907</v>
      </c>
      <c r="C152">
        <v>5.3799999999999996E-4</v>
      </c>
      <c r="D152">
        <v>3.568E-3</v>
      </c>
    </row>
    <row r="153" spans="1:6" x14ac:dyDescent="0.25">
      <c r="A153">
        <v>256</v>
      </c>
      <c r="B153">
        <v>3907</v>
      </c>
      <c r="C153">
        <v>3.6999999999999999E-4</v>
      </c>
      <c r="D153">
        <v>3.5370000000000002E-3</v>
      </c>
    </row>
    <row r="154" spans="1:6" x14ac:dyDescent="0.25">
      <c r="A154">
        <v>256</v>
      </c>
      <c r="B154">
        <v>3907</v>
      </c>
      <c r="C154">
        <v>3.28E-4</v>
      </c>
      <c r="D154">
        <v>3.6459999999999999E-3</v>
      </c>
    </row>
    <row r="155" spans="1:6" x14ac:dyDescent="0.25">
      <c r="A155">
        <v>256</v>
      </c>
      <c r="B155">
        <v>3907</v>
      </c>
      <c r="C155">
        <v>3.6200000000000002E-4</v>
      </c>
      <c r="D155">
        <v>3.594E-3</v>
      </c>
    </row>
    <row r="156" spans="1:6" x14ac:dyDescent="0.25">
      <c r="A156">
        <v>256</v>
      </c>
      <c r="B156">
        <v>3907</v>
      </c>
      <c r="C156">
        <v>3.1100000000000002E-4</v>
      </c>
      <c r="D156">
        <v>3.5209999999999998E-3</v>
      </c>
    </row>
    <row r="157" spans="1:6" x14ac:dyDescent="0.25">
      <c r="A157">
        <v>256</v>
      </c>
      <c r="B157">
        <v>3907</v>
      </c>
      <c r="C157">
        <v>3.3799999999999998E-4</v>
      </c>
      <c r="D157">
        <v>3.5599999999999998E-3</v>
      </c>
    </row>
    <row r="158" spans="1:6" x14ac:dyDescent="0.25">
      <c r="A158">
        <v>256</v>
      </c>
      <c r="B158">
        <v>3907</v>
      </c>
      <c r="C158">
        <v>5.5000000000000003E-4</v>
      </c>
      <c r="D158">
        <v>3.5479999999999999E-3</v>
      </c>
    </row>
    <row r="159" spans="1:6" x14ac:dyDescent="0.25">
      <c r="A159">
        <v>256</v>
      </c>
      <c r="B159">
        <v>3907</v>
      </c>
      <c r="C159">
        <v>3.01E-4</v>
      </c>
      <c r="D159">
        <v>3.5850000000000001E-3</v>
      </c>
    </row>
    <row r="160" spans="1:6" x14ac:dyDescent="0.25">
      <c r="A160">
        <v>256</v>
      </c>
      <c r="B160">
        <v>3907</v>
      </c>
      <c r="C160">
        <v>3.1599999999999998E-4</v>
      </c>
      <c r="D160">
        <v>3.5959999999999998E-3</v>
      </c>
    </row>
    <row r="161" spans="1:4" x14ac:dyDescent="0.25">
      <c r="A161">
        <v>256</v>
      </c>
      <c r="B161">
        <v>3907</v>
      </c>
      <c r="C161">
        <v>3.7300000000000001E-4</v>
      </c>
      <c r="D161">
        <v>3.5750000000000001E-3</v>
      </c>
    </row>
    <row r="162" spans="1:4" x14ac:dyDescent="0.25">
      <c r="A162">
        <v>256</v>
      </c>
      <c r="B162">
        <v>3907</v>
      </c>
      <c r="C162">
        <v>3.21E-4</v>
      </c>
      <c r="D162">
        <v>3.5409999999999999E-3</v>
      </c>
    </row>
    <row r="163" spans="1:4" x14ac:dyDescent="0.25">
      <c r="A163">
        <v>256</v>
      </c>
      <c r="B163">
        <v>3907</v>
      </c>
      <c r="C163">
        <v>3.8499999999999998E-4</v>
      </c>
      <c r="D163">
        <v>3.5339999999999998E-3</v>
      </c>
    </row>
    <row r="164" spans="1:4" x14ac:dyDescent="0.25">
      <c r="A164">
        <v>256</v>
      </c>
      <c r="B164">
        <v>3907</v>
      </c>
      <c r="C164">
        <v>3.5100000000000002E-4</v>
      </c>
      <c r="D164">
        <v>3.6570000000000001E-3</v>
      </c>
    </row>
    <row r="165" spans="1:4" x14ac:dyDescent="0.25">
      <c r="A165">
        <v>256</v>
      </c>
      <c r="B165">
        <v>3907</v>
      </c>
      <c r="C165">
        <v>3.3199999999999999E-4</v>
      </c>
      <c r="D165">
        <v>3.6359999999999999E-3</v>
      </c>
    </row>
    <row r="166" spans="1:4" x14ac:dyDescent="0.25">
      <c r="A166">
        <v>256</v>
      </c>
      <c r="B166">
        <v>3907</v>
      </c>
      <c r="C166">
        <v>3.3399999999999999E-4</v>
      </c>
      <c r="D166">
        <v>3.565E-3</v>
      </c>
    </row>
    <row r="167" spans="1:4" x14ac:dyDescent="0.25">
      <c r="A167">
        <v>256</v>
      </c>
      <c r="B167">
        <v>3907</v>
      </c>
      <c r="C167">
        <v>3.4200000000000002E-4</v>
      </c>
      <c r="D167">
        <v>3.669E-3</v>
      </c>
    </row>
    <row r="168" spans="1:4" x14ac:dyDescent="0.25">
      <c r="A168">
        <v>256</v>
      </c>
      <c r="B168">
        <v>3907</v>
      </c>
      <c r="C168">
        <v>3.79E-4</v>
      </c>
      <c r="D168">
        <v>3.614E-3</v>
      </c>
    </row>
    <row r="169" spans="1:4" x14ac:dyDescent="0.25">
      <c r="A169">
        <v>256</v>
      </c>
      <c r="B169">
        <v>3907</v>
      </c>
      <c r="C169">
        <v>3.6299999999999999E-4</v>
      </c>
      <c r="D169">
        <v>3.5899999999999999E-3</v>
      </c>
    </row>
    <row r="170" spans="1:4" x14ac:dyDescent="0.25">
      <c r="A170">
        <v>256</v>
      </c>
      <c r="B170">
        <v>3907</v>
      </c>
      <c r="C170">
        <v>3.2400000000000001E-4</v>
      </c>
      <c r="D170">
        <v>3.5599999999999998E-3</v>
      </c>
    </row>
    <row r="171" spans="1:4" x14ac:dyDescent="0.25">
      <c r="A171">
        <v>256</v>
      </c>
      <c r="B171">
        <v>3907</v>
      </c>
      <c r="C171">
        <v>3.6999999999999999E-4</v>
      </c>
      <c r="D171">
        <v>3.8E-3</v>
      </c>
    </row>
    <row r="172" spans="1:4" x14ac:dyDescent="0.25">
      <c r="A172">
        <v>256</v>
      </c>
      <c r="B172">
        <v>3907</v>
      </c>
      <c r="C172">
        <v>3.2200000000000002E-4</v>
      </c>
      <c r="D172">
        <v>3.5569999999999998E-3</v>
      </c>
    </row>
    <row r="173" spans="1:4" x14ac:dyDescent="0.25">
      <c r="A173">
        <v>256</v>
      </c>
      <c r="B173">
        <v>3907</v>
      </c>
      <c r="C173">
        <v>3.2299999999999999E-4</v>
      </c>
      <c r="D173">
        <v>3.7309999999999999E-3</v>
      </c>
    </row>
    <row r="174" spans="1:4" x14ac:dyDescent="0.25">
      <c r="A174">
        <v>256</v>
      </c>
      <c r="B174">
        <v>3907</v>
      </c>
      <c r="C174">
        <v>3.8699999999999997E-4</v>
      </c>
      <c r="D174">
        <v>3.7490000000000002E-3</v>
      </c>
    </row>
    <row r="175" spans="1:4" x14ac:dyDescent="0.25">
      <c r="A175">
        <v>256</v>
      </c>
      <c r="B175">
        <v>3907</v>
      </c>
      <c r="C175">
        <v>3.77E-4</v>
      </c>
      <c r="D175">
        <v>3.6900000000000001E-3</v>
      </c>
    </row>
    <row r="176" spans="1:4" x14ac:dyDescent="0.25">
      <c r="A176">
        <v>256</v>
      </c>
      <c r="B176">
        <v>3907</v>
      </c>
      <c r="C176">
        <v>3.1599999999999998E-4</v>
      </c>
      <c r="D176">
        <v>3.529E-3</v>
      </c>
    </row>
    <row r="177" spans="1:4" x14ac:dyDescent="0.25">
      <c r="A177">
        <v>256</v>
      </c>
      <c r="B177">
        <v>3907</v>
      </c>
      <c r="C177">
        <v>3.1500000000000001E-4</v>
      </c>
      <c r="D177">
        <v>3.519E-3</v>
      </c>
    </row>
    <row r="178" spans="1:4" x14ac:dyDescent="0.25">
      <c r="A178">
        <v>256</v>
      </c>
      <c r="B178">
        <v>3907</v>
      </c>
      <c r="C178">
        <v>3.4699999999999998E-4</v>
      </c>
      <c r="D178">
        <v>3.9820000000000003E-3</v>
      </c>
    </row>
    <row r="179" spans="1:4" x14ac:dyDescent="0.25">
      <c r="A179">
        <v>256</v>
      </c>
      <c r="B179">
        <v>3907</v>
      </c>
      <c r="C179">
        <v>3.3199999999999999E-4</v>
      </c>
      <c r="D179">
        <v>3.5959999999999998E-3</v>
      </c>
    </row>
    <row r="180" spans="1:4" x14ac:dyDescent="0.25">
      <c r="A180">
        <v>256</v>
      </c>
      <c r="B180">
        <v>3907</v>
      </c>
      <c r="C180">
        <v>3.5199999999999999E-4</v>
      </c>
      <c r="D180">
        <v>3.9979999999999998E-3</v>
      </c>
    </row>
    <row r="181" spans="1:4" x14ac:dyDescent="0.25">
      <c r="A181">
        <v>256</v>
      </c>
      <c r="B181">
        <v>3907</v>
      </c>
      <c r="C181">
        <v>3.1399999999999999E-4</v>
      </c>
      <c r="D181">
        <v>3.63E-3</v>
      </c>
    </row>
    <row r="182" spans="1:4" x14ac:dyDescent="0.25">
      <c r="A182">
        <v>256</v>
      </c>
      <c r="B182">
        <v>3907</v>
      </c>
      <c r="C182">
        <v>3.2200000000000002E-4</v>
      </c>
      <c r="D182">
        <v>3.7160000000000001E-3</v>
      </c>
    </row>
    <row r="183" spans="1:4" x14ac:dyDescent="0.25">
      <c r="A183">
        <v>256</v>
      </c>
      <c r="B183">
        <v>3907</v>
      </c>
      <c r="C183">
        <v>3.4000000000000002E-4</v>
      </c>
      <c r="D183">
        <v>3.509E-3</v>
      </c>
    </row>
    <row r="184" spans="1:4" x14ac:dyDescent="0.25">
      <c r="A184">
        <v>256</v>
      </c>
      <c r="B184">
        <v>3907</v>
      </c>
      <c r="C184">
        <v>3.3E-4</v>
      </c>
      <c r="D184">
        <v>3.8449999999999999E-3</v>
      </c>
    </row>
    <row r="185" spans="1:4" x14ac:dyDescent="0.25">
      <c r="A185">
        <v>256</v>
      </c>
      <c r="B185">
        <v>3907</v>
      </c>
      <c r="C185">
        <v>3.2699999999999998E-4</v>
      </c>
      <c r="D185">
        <v>3.591E-3</v>
      </c>
    </row>
    <row r="186" spans="1:4" x14ac:dyDescent="0.25">
      <c r="A186">
        <v>256</v>
      </c>
      <c r="B186">
        <v>3907</v>
      </c>
      <c r="C186">
        <v>3.9199999999999999E-4</v>
      </c>
      <c r="D186">
        <v>3.617E-3</v>
      </c>
    </row>
    <row r="187" spans="1:4" x14ac:dyDescent="0.25">
      <c r="A187">
        <v>256</v>
      </c>
      <c r="B187">
        <v>3907</v>
      </c>
      <c r="C187">
        <v>4.1300000000000001E-4</v>
      </c>
      <c r="D187">
        <v>3.6310000000000001E-3</v>
      </c>
    </row>
    <row r="188" spans="1:4" x14ac:dyDescent="0.25">
      <c r="A188">
        <v>256</v>
      </c>
      <c r="B188">
        <v>3907</v>
      </c>
      <c r="C188">
        <v>3.4000000000000002E-4</v>
      </c>
      <c r="D188">
        <v>3.5829999999999998E-3</v>
      </c>
    </row>
    <row r="189" spans="1:4" x14ac:dyDescent="0.25">
      <c r="A189">
        <v>256</v>
      </c>
      <c r="B189">
        <v>3907</v>
      </c>
      <c r="C189">
        <v>3.2699999999999998E-4</v>
      </c>
      <c r="D189">
        <v>3.578E-3</v>
      </c>
    </row>
    <row r="190" spans="1:4" x14ac:dyDescent="0.25">
      <c r="A190">
        <v>256</v>
      </c>
      <c r="B190">
        <v>3907</v>
      </c>
      <c r="C190">
        <v>3.2000000000000003E-4</v>
      </c>
      <c r="D190">
        <v>3.9969999999999997E-3</v>
      </c>
    </row>
    <row r="191" spans="1:4" x14ac:dyDescent="0.25">
      <c r="A191">
        <v>256</v>
      </c>
      <c r="B191">
        <v>3907</v>
      </c>
      <c r="C191">
        <v>3.2899999999999997E-4</v>
      </c>
      <c r="D191">
        <v>3.7320000000000001E-3</v>
      </c>
    </row>
    <row r="192" spans="1:4" x14ac:dyDescent="0.25">
      <c r="A192">
        <v>256</v>
      </c>
      <c r="B192">
        <v>3907</v>
      </c>
      <c r="C192">
        <v>4.5600000000000003E-4</v>
      </c>
      <c r="D192">
        <v>4.0969999999999999E-3</v>
      </c>
    </row>
    <row r="193" spans="1:6" x14ac:dyDescent="0.25">
      <c r="A193">
        <v>256</v>
      </c>
      <c r="B193">
        <v>3907</v>
      </c>
      <c r="C193">
        <v>4.2299999999999998E-4</v>
      </c>
      <c r="D193">
        <v>3.6380000000000002E-3</v>
      </c>
    </row>
    <row r="194" spans="1:6" x14ac:dyDescent="0.25">
      <c r="A194">
        <v>256</v>
      </c>
      <c r="B194">
        <v>3907</v>
      </c>
      <c r="C194">
        <v>3.1799999999999998E-4</v>
      </c>
      <c r="D194">
        <v>3.617E-3</v>
      </c>
    </row>
    <row r="195" spans="1:6" x14ac:dyDescent="0.25">
      <c r="A195">
        <v>256</v>
      </c>
      <c r="B195">
        <v>3907</v>
      </c>
      <c r="C195">
        <v>3.5300000000000002E-4</v>
      </c>
      <c r="D195">
        <v>3.741E-3</v>
      </c>
    </row>
    <row r="196" spans="1:6" x14ac:dyDescent="0.25">
      <c r="A196">
        <v>256</v>
      </c>
      <c r="B196">
        <v>3907</v>
      </c>
      <c r="C196">
        <v>3.28E-4</v>
      </c>
      <c r="D196">
        <v>3.588E-3</v>
      </c>
    </row>
    <row r="197" spans="1:6" x14ac:dyDescent="0.25">
      <c r="A197">
        <v>256</v>
      </c>
      <c r="B197">
        <v>3907</v>
      </c>
      <c r="C197">
        <v>3.4000000000000002E-4</v>
      </c>
      <c r="D197">
        <v>3.5070000000000001E-3</v>
      </c>
    </row>
    <row r="198" spans="1:6" x14ac:dyDescent="0.25">
      <c r="A198">
        <v>256</v>
      </c>
      <c r="B198">
        <v>3907</v>
      </c>
      <c r="C198">
        <v>3.1599999999999998E-4</v>
      </c>
      <c r="D198">
        <v>3.9569999999999996E-3</v>
      </c>
    </row>
    <row r="199" spans="1:6" x14ac:dyDescent="0.25">
      <c r="A199">
        <v>256</v>
      </c>
      <c r="B199">
        <v>3907</v>
      </c>
      <c r="C199">
        <v>3.2899999999999997E-4</v>
      </c>
      <c r="D199">
        <v>3.6679999999999998E-3</v>
      </c>
    </row>
    <row r="200" spans="1:6" x14ac:dyDescent="0.25">
      <c r="A200">
        <v>256</v>
      </c>
      <c r="B200">
        <v>3907</v>
      </c>
      <c r="C200">
        <v>3.8299999999999999E-4</v>
      </c>
      <c r="D200">
        <v>3.539E-3</v>
      </c>
    </row>
    <row r="201" spans="1:6" x14ac:dyDescent="0.25">
      <c r="A201">
        <v>256</v>
      </c>
      <c r="B201">
        <v>3907</v>
      </c>
      <c r="C201">
        <v>3.4099999999999999E-4</v>
      </c>
      <c r="D201">
        <v>3.6219999999999998E-3</v>
      </c>
      <c r="E201">
        <f>AVERAGE(D152:D201)</f>
        <v>3.6529999999999996E-3</v>
      </c>
      <c r="F201">
        <f>AVERAGE(C152:C201)</f>
        <v>3.5399999999999999E-4</v>
      </c>
    </row>
    <row r="202" spans="1:6" x14ac:dyDescent="0.25">
      <c r="A202">
        <v>512</v>
      </c>
      <c r="B202">
        <v>1954</v>
      </c>
      <c r="C202">
        <v>3.3E-4</v>
      </c>
      <c r="D202">
        <v>3.578E-3</v>
      </c>
    </row>
    <row r="203" spans="1:6" x14ac:dyDescent="0.25">
      <c r="A203">
        <v>512</v>
      </c>
      <c r="B203">
        <v>1954</v>
      </c>
      <c r="C203">
        <v>3.5E-4</v>
      </c>
      <c r="D203">
        <v>3.722E-3</v>
      </c>
    </row>
    <row r="204" spans="1:6" x14ac:dyDescent="0.25">
      <c r="A204">
        <v>512</v>
      </c>
      <c r="B204">
        <v>1954</v>
      </c>
      <c r="C204">
        <v>3.48E-4</v>
      </c>
      <c r="D204">
        <v>3.614E-3</v>
      </c>
    </row>
    <row r="205" spans="1:6" x14ac:dyDescent="0.25">
      <c r="A205">
        <v>512</v>
      </c>
      <c r="B205">
        <v>1954</v>
      </c>
      <c r="C205">
        <v>3.86E-4</v>
      </c>
      <c r="D205">
        <v>3.6849999999999999E-3</v>
      </c>
    </row>
    <row r="206" spans="1:6" x14ac:dyDescent="0.25">
      <c r="A206">
        <v>512</v>
      </c>
      <c r="B206">
        <v>1954</v>
      </c>
      <c r="C206">
        <v>3.3700000000000001E-4</v>
      </c>
      <c r="D206">
        <v>3.6289999999999998E-3</v>
      </c>
    </row>
    <row r="207" spans="1:6" x14ac:dyDescent="0.25">
      <c r="A207">
        <v>512</v>
      </c>
      <c r="B207">
        <v>1954</v>
      </c>
      <c r="C207">
        <v>3.4099999999999999E-4</v>
      </c>
      <c r="D207">
        <v>3.5490000000000001E-3</v>
      </c>
    </row>
    <row r="208" spans="1:6" x14ac:dyDescent="0.25">
      <c r="A208">
        <v>512</v>
      </c>
      <c r="B208">
        <v>1954</v>
      </c>
      <c r="C208">
        <v>3.4499999999999998E-4</v>
      </c>
      <c r="D208">
        <v>3.5850000000000001E-3</v>
      </c>
    </row>
    <row r="209" spans="1:4" x14ac:dyDescent="0.25">
      <c r="A209">
        <v>512</v>
      </c>
      <c r="B209">
        <v>1954</v>
      </c>
      <c r="C209">
        <v>3.2400000000000001E-4</v>
      </c>
      <c r="D209">
        <v>3.637E-3</v>
      </c>
    </row>
    <row r="210" spans="1:4" x14ac:dyDescent="0.25">
      <c r="A210">
        <v>512</v>
      </c>
      <c r="B210">
        <v>1954</v>
      </c>
      <c r="C210">
        <v>3.9500000000000001E-4</v>
      </c>
      <c r="D210">
        <v>3.6679999999999998E-3</v>
      </c>
    </row>
    <row r="211" spans="1:4" x14ac:dyDescent="0.25">
      <c r="A211">
        <v>512</v>
      </c>
      <c r="B211">
        <v>1954</v>
      </c>
      <c r="C211">
        <v>3.2299999999999999E-4</v>
      </c>
      <c r="D211">
        <v>3.7729999999999999E-3</v>
      </c>
    </row>
    <row r="212" spans="1:4" x14ac:dyDescent="0.25">
      <c r="A212">
        <v>512</v>
      </c>
      <c r="B212">
        <v>1954</v>
      </c>
      <c r="C212">
        <v>3.4600000000000001E-4</v>
      </c>
      <c r="D212">
        <v>3.5890000000000002E-3</v>
      </c>
    </row>
    <row r="213" spans="1:4" x14ac:dyDescent="0.25">
      <c r="A213">
        <v>512</v>
      </c>
      <c r="B213">
        <v>1954</v>
      </c>
      <c r="C213">
        <v>3.7100000000000002E-4</v>
      </c>
      <c r="D213">
        <v>3.6050000000000001E-3</v>
      </c>
    </row>
    <row r="214" spans="1:4" x14ac:dyDescent="0.25">
      <c r="A214">
        <v>512</v>
      </c>
      <c r="B214">
        <v>1954</v>
      </c>
      <c r="C214">
        <v>3.8699999999999997E-4</v>
      </c>
      <c r="D214">
        <v>3.9690000000000003E-3</v>
      </c>
    </row>
    <row r="215" spans="1:4" x14ac:dyDescent="0.25">
      <c r="A215">
        <v>512</v>
      </c>
      <c r="B215">
        <v>1954</v>
      </c>
      <c r="C215">
        <v>3.2200000000000002E-4</v>
      </c>
      <c r="D215">
        <v>3.7090000000000001E-3</v>
      </c>
    </row>
    <row r="216" spans="1:4" x14ac:dyDescent="0.25">
      <c r="A216">
        <v>512</v>
      </c>
      <c r="B216">
        <v>1954</v>
      </c>
      <c r="C216">
        <v>3.8999999999999999E-4</v>
      </c>
      <c r="D216">
        <v>3.6939999999999998E-3</v>
      </c>
    </row>
    <row r="217" spans="1:4" x14ac:dyDescent="0.25">
      <c r="A217">
        <v>512</v>
      </c>
      <c r="B217">
        <v>1954</v>
      </c>
      <c r="C217">
        <v>3.8900000000000002E-4</v>
      </c>
      <c r="D217">
        <v>3.8579999999999999E-3</v>
      </c>
    </row>
    <row r="218" spans="1:4" x14ac:dyDescent="0.25">
      <c r="A218">
        <v>512</v>
      </c>
      <c r="B218">
        <v>1954</v>
      </c>
      <c r="C218">
        <v>3.2899999999999997E-4</v>
      </c>
      <c r="D218">
        <v>3.8210000000000002E-3</v>
      </c>
    </row>
    <row r="219" spans="1:4" x14ac:dyDescent="0.25">
      <c r="A219">
        <v>512</v>
      </c>
      <c r="B219">
        <v>1954</v>
      </c>
      <c r="C219">
        <v>3.2400000000000001E-4</v>
      </c>
      <c r="D219">
        <v>3.65E-3</v>
      </c>
    </row>
    <row r="220" spans="1:4" x14ac:dyDescent="0.25">
      <c r="A220">
        <v>512</v>
      </c>
      <c r="B220">
        <v>1954</v>
      </c>
      <c r="C220">
        <v>3.8499999999999998E-4</v>
      </c>
      <c r="D220">
        <v>3.673E-3</v>
      </c>
    </row>
    <row r="221" spans="1:4" x14ac:dyDescent="0.25">
      <c r="A221">
        <v>512</v>
      </c>
      <c r="B221">
        <v>1954</v>
      </c>
      <c r="C221">
        <v>3.3E-4</v>
      </c>
      <c r="D221">
        <v>3.7750000000000001E-3</v>
      </c>
    </row>
    <row r="222" spans="1:4" x14ac:dyDescent="0.25">
      <c r="A222">
        <v>512</v>
      </c>
      <c r="B222">
        <v>1954</v>
      </c>
      <c r="C222">
        <v>3.2899999999999997E-4</v>
      </c>
      <c r="D222">
        <v>3.6180000000000001E-3</v>
      </c>
    </row>
    <row r="223" spans="1:4" x14ac:dyDescent="0.25">
      <c r="A223">
        <v>512</v>
      </c>
      <c r="B223">
        <v>1954</v>
      </c>
      <c r="C223">
        <v>3.3399999999999999E-4</v>
      </c>
      <c r="D223">
        <v>3.6180000000000001E-3</v>
      </c>
    </row>
    <row r="224" spans="1:4" x14ac:dyDescent="0.25">
      <c r="A224">
        <v>512</v>
      </c>
      <c r="B224">
        <v>1954</v>
      </c>
      <c r="C224">
        <v>3.3E-4</v>
      </c>
      <c r="D224">
        <v>3.692E-3</v>
      </c>
    </row>
    <row r="225" spans="1:4" x14ac:dyDescent="0.25">
      <c r="A225">
        <v>512</v>
      </c>
      <c r="B225">
        <v>1954</v>
      </c>
      <c r="C225">
        <v>4.0900000000000002E-4</v>
      </c>
      <c r="D225">
        <v>3.6679999999999998E-3</v>
      </c>
    </row>
    <row r="226" spans="1:4" x14ac:dyDescent="0.25">
      <c r="A226">
        <v>512</v>
      </c>
      <c r="B226">
        <v>1954</v>
      </c>
      <c r="C226">
        <v>3.3700000000000001E-4</v>
      </c>
      <c r="D226">
        <v>3.8119999999999999E-3</v>
      </c>
    </row>
    <row r="227" spans="1:4" x14ac:dyDescent="0.25">
      <c r="A227">
        <v>512</v>
      </c>
      <c r="B227">
        <v>1954</v>
      </c>
      <c r="C227">
        <v>3.28E-4</v>
      </c>
      <c r="D227">
        <v>3.8530000000000001E-3</v>
      </c>
    </row>
    <row r="228" spans="1:4" x14ac:dyDescent="0.25">
      <c r="A228">
        <v>512</v>
      </c>
      <c r="B228">
        <v>1954</v>
      </c>
      <c r="C228">
        <v>3.6699999999999998E-4</v>
      </c>
      <c r="D228">
        <v>3.6549999999999998E-3</v>
      </c>
    </row>
    <row r="229" spans="1:4" x14ac:dyDescent="0.25">
      <c r="A229">
        <v>512</v>
      </c>
      <c r="B229">
        <v>1954</v>
      </c>
      <c r="C229">
        <v>3.2200000000000002E-4</v>
      </c>
      <c r="D229">
        <v>3.6229999999999999E-3</v>
      </c>
    </row>
    <row r="230" spans="1:4" x14ac:dyDescent="0.25">
      <c r="A230">
        <v>512</v>
      </c>
      <c r="B230">
        <v>1954</v>
      </c>
      <c r="C230">
        <v>3.3700000000000001E-4</v>
      </c>
      <c r="D230">
        <v>3.8909999999999999E-3</v>
      </c>
    </row>
    <row r="231" spans="1:4" x14ac:dyDescent="0.25">
      <c r="A231">
        <v>512</v>
      </c>
      <c r="B231">
        <v>1954</v>
      </c>
      <c r="C231">
        <v>3.2600000000000001E-4</v>
      </c>
      <c r="D231">
        <v>3.7330000000000002E-3</v>
      </c>
    </row>
    <row r="232" spans="1:4" x14ac:dyDescent="0.25">
      <c r="A232">
        <v>512</v>
      </c>
      <c r="B232">
        <v>1954</v>
      </c>
      <c r="C232">
        <v>3.86E-4</v>
      </c>
      <c r="D232">
        <v>3.5860000000000002E-3</v>
      </c>
    </row>
    <row r="233" spans="1:4" x14ac:dyDescent="0.25">
      <c r="A233">
        <v>512</v>
      </c>
      <c r="B233">
        <v>1954</v>
      </c>
      <c r="C233">
        <v>3.2499999999999999E-4</v>
      </c>
      <c r="D233">
        <v>3.5500000000000002E-3</v>
      </c>
    </row>
    <row r="234" spans="1:4" x14ac:dyDescent="0.25">
      <c r="A234">
        <v>512</v>
      </c>
      <c r="B234">
        <v>1954</v>
      </c>
      <c r="C234">
        <v>3.5399999999999999E-4</v>
      </c>
      <c r="D234">
        <v>3.663E-3</v>
      </c>
    </row>
    <row r="235" spans="1:4" x14ac:dyDescent="0.25">
      <c r="A235">
        <v>512</v>
      </c>
      <c r="B235">
        <v>1954</v>
      </c>
      <c r="C235">
        <v>3.5799999999999997E-4</v>
      </c>
      <c r="D235">
        <v>3.6120000000000002E-3</v>
      </c>
    </row>
    <row r="236" spans="1:4" x14ac:dyDescent="0.25">
      <c r="A236">
        <v>512</v>
      </c>
      <c r="B236">
        <v>1954</v>
      </c>
      <c r="C236">
        <v>3.1700000000000001E-4</v>
      </c>
      <c r="D236">
        <v>3.617E-3</v>
      </c>
    </row>
    <row r="237" spans="1:4" x14ac:dyDescent="0.25">
      <c r="A237">
        <v>512</v>
      </c>
      <c r="B237">
        <v>1954</v>
      </c>
      <c r="C237">
        <v>3.0899999999999998E-4</v>
      </c>
      <c r="D237">
        <v>3.6380000000000002E-3</v>
      </c>
    </row>
    <row r="238" spans="1:4" x14ac:dyDescent="0.25">
      <c r="A238">
        <v>512</v>
      </c>
      <c r="B238">
        <v>1954</v>
      </c>
      <c r="C238">
        <v>3.6099999999999999E-4</v>
      </c>
      <c r="D238">
        <v>3.7309999999999999E-3</v>
      </c>
    </row>
    <row r="239" spans="1:4" x14ac:dyDescent="0.25">
      <c r="A239">
        <v>512</v>
      </c>
      <c r="B239">
        <v>1954</v>
      </c>
      <c r="C239">
        <v>3.1700000000000001E-4</v>
      </c>
      <c r="D239">
        <v>3.6359999999999999E-3</v>
      </c>
    </row>
    <row r="240" spans="1:4" x14ac:dyDescent="0.25">
      <c r="A240">
        <v>512</v>
      </c>
      <c r="B240">
        <v>1954</v>
      </c>
      <c r="C240">
        <v>3.39E-4</v>
      </c>
      <c r="D240">
        <v>4.0330000000000001E-3</v>
      </c>
    </row>
    <row r="241" spans="1:6" x14ac:dyDescent="0.25">
      <c r="A241">
        <v>512</v>
      </c>
      <c r="B241">
        <v>1954</v>
      </c>
      <c r="C241">
        <v>3.4299999999999999E-4</v>
      </c>
      <c r="D241">
        <v>3.5209999999999998E-3</v>
      </c>
    </row>
    <row r="242" spans="1:6" x14ac:dyDescent="0.25">
      <c r="A242">
        <v>512</v>
      </c>
      <c r="B242">
        <v>1954</v>
      </c>
      <c r="C242">
        <v>3.2499999999999999E-4</v>
      </c>
      <c r="D242">
        <v>3.529E-3</v>
      </c>
    </row>
    <row r="243" spans="1:6" x14ac:dyDescent="0.25">
      <c r="A243">
        <v>512</v>
      </c>
      <c r="B243">
        <v>1954</v>
      </c>
      <c r="C243">
        <v>3.0299999999999999E-4</v>
      </c>
      <c r="D243">
        <v>3.6549999999999998E-3</v>
      </c>
    </row>
    <row r="244" spans="1:6" x14ac:dyDescent="0.25">
      <c r="A244">
        <v>512</v>
      </c>
      <c r="B244">
        <v>1954</v>
      </c>
      <c r="C244">
        <v>3.8099999999999999E-4</v>
      </c>
      <c r="D244">
        <v>3.529E-3</v>
      </c>
    </row>
    <row r="245" spans="1:6" x14ac:dyDescent="0.25">
      <c r="A245">
        <v>512</v>
      </c>
      <c r="B245">
        <v>1954</v>
      </c>
      <c r="C245">
        <v>3.77E-4</v>
      </c>
      <c r="D245">
        <v>3.6649999999999999E-3</v>
      </c>
    </row>
    <row r="246" spans="1:6" x14ac:dyDescent="0.25">
      <c r="A246">
        <v>512</v>
      </c>
      <c r="B246">
        <v>1954</v>
      </c>
      <c r="C246">
        <v>5.0600000000000005E-4</v>
      </c>
      <c r="D246">
        <v>3.9379999999999997E-3</v>
      </c>
    </row>
    <row r="247" spans="1:6" x14ac:dyDescent="0.25">
      <c r="A247">
        <v>512</v>
      </c>
      <c r="B247">
        <v>1954</v>
      </c>
      <c r="C247">
        <v>3.19E-4</v>
      </c>
      <c r="D247">
        <v>4.006E-3</v>
      </c>
    </row>
    <row r="248" spans="1:6" x14ac:dyDescent="0.25">
      <c r="A248">
        <v>512</v>
      </c>
      <c r="B248">
        <v>1954</v>
      </c>
      <c r="C248">
        <v>3.48E-4</v>
      </c>
      <c r="D248">
        <v>3.764E-3</v>
      </c>
    </row>
    <row r="249" spans="1:6" x14ac:dyDescent="0.25">
      <c r="A249">
        <v>512</v>
      </c>
      <c r="B249">
        <v>1954</v>
      </c>
      <c r="C249">
        <v>3.5E-4</v>
      </c>
      <c r="D249">
        <v>3.6510000000000002E-3</v>
      </c>
    </row>
    <row r="250" spans="1:6" x14ac:dyDescent="0.25">
      <c r="A250">
        <v>512</v>
      </c>
      <c r="B250">
        <v>1954</v>
      </c>
      <c r="C250">
        <v>3.2400000000000001E-4</v>
      </c>
      <c r="D250">
        <v>3.754E-3</v>
      </c>
    </row>
    <row r="251" spans="1:6" x14ac:dyDescent="0.25">
      <c r="A251">
        <v>512</v>
      </c>
      <c r="B251">
        <v>1954</v>
      </c>
      <c r="C251">
        <v>3.4200000000000002E-4</v>
      </c>
      <c r="D251">
        <v>3.6389999999999999E-3</v>
      </c>
      <c r="E251">
        <f>AVERAGE(D202:D251)</f>
        <v>3.6932600000000003E-3</v>
      </c>
      <c r="F251">
        <f>AVERAGE(C202:C251)</f>
        <v>3.4910000000000003E-4</v>
      </c>
    </row>
    <row r="252" spans="1:6" x14ac:dyDescent="0.25">
      <c r="A252">
        <v>1024</v>
      </c>
      <c r="B252">
        <v>977</v>
      </c>
      <c r="C252">
        <v>3.3399999999999999E-4</v>
      </c>
      <c r="D252">
        <v>3.7989999999999999E-3</v>
      </c>
    </row>
    <row r="253" spans="1:6" x14ac:dyDescent="0.25">
      <c r="A253">
        <v>1024</v>
      </c>
      <c r="B253">
        <v>977</v>
      </c>
      <c r="C253">
        <v>4.0099999999999999E-4</v>
      </c>
      <c r="D253">
        <v>3.6830000000000001E-3</v>
      </c>
    </row>
    <row r="254" spans="1:6" x14ac:dyDescent="0.25">
      <c r="A254">
        <v>1024</v>
      </c>
      <c r="B254">
        <v>977</v>
      </c>
      <c r="C254">
        <v>3.1799999999999998E-4</v>
      </c>
      <c r="D254">
        <v>3.784E-3</v>
      </c>
    </row>
    <row r="255" spans="1:6" x14ac:dyDescent="0.25">
      <c r="A255">
        <v>1024</v>
      </c>
      <c r="B255">
        <v>977</v>
      </c>
      <c r="C255">
        <v>3.3E-4</v>
      </c>
      <c r="D255">
        <v>3.7659999999999998E-3</v>
      </c>
    </row>
    <row r="256" spans="1:6" x14ac:dyDescent="0.25">
      <c r="A256">
        <v>1024</v>
      </c>
      <c r="B256">
        <v>977</v>
      </c>
      <c r="C256">
        <v>5.1999999999999995E-4</v>
      </c>
      <c r="D256">
        <v>3.8679999999999999E-3</v>
      </c>
    </row>
    <row r="257" spans="1:4" x14ac:dyDescent="0.25">
      <c r="A257">
        <v>1024</v>
      </c>
      <c r="B257">
        <v>977</v>
      </c>
      <c r="C257">
        <v>3.3300000000000002E-4</v>
      </c>
      <c r="D257">
        <v>3.6359999999999999E-3</v>
      </c>
    </row>
    <row r="258" spans="1:4" x14ac:dyDescent="0.25">
      <c r="A258">
        <v>1024</v>
      </c>
      <c r="B258">
        <v>977</v>
      </c>
      <c r="C258">
        <v>3.4099999999999999E-4</v>
      </c>
      <c r="D258">
        <v>3.748E-3</v>
      </c>
    </row>
    <row r="259" spans="1:4" x14ac:dyDescent="0.25">
      <c r="A259">
        <v>1024</v>
      </c>
      <c r="B259">
        <v>977</v>
      </c>
      <c r="C259">
        <v>3.2600000000000001E-4</v>
      </c>
      <c r="D259">
        <v>3.6670000000000001E-3</v>
      </c>
    </row>
    <row r="260" spans="1:4" x14ac:dyDescent="0.25">
      <c r="A260">
        <v>1024</v>
      </c>
      <c r="B260">
        <v>977</v>
      </c>
      <c r="C260">
        <v>3.5199999999999999E-4</v>
      </c>
      <c r="D260">
        <v>3.6970000000000002E-3</v>
      </c>
    </row>
    <row r="261" spans="1:4" x14ac:dyDescent="0.25">
      <c r="A261">
        <v>1024</v>
      </c>
      <c r="B261">
        <v>977</v>
      </c>
      <c r="C261">
        <v>3.48E-4</v>
      </c>
      <c r="D261">
        <v>3.581E-3</v>
      </c>
    </row>
    <row r="262" spans="1:4" x14ac:dyDescent="0.25">
      <c r="A262">
        <v>1024</v>
      </c>
      <c r="B262">
        <v>977</v>
      </c>
      <c r="C262">
        <v>4.6700000000000002E-4</v>
      </c>
      <c r="D262">
        <v>3.7360000000000002E-3</v>
      </c>
    </row>
    <row r="263" spans="1:4" x14ac:dyDescent="0.25">
      <c r="A263">
        <v>1024</v>
      </c>
      <c r="B263">
        <v>977</v>
      </c>
      <c r="C263">
        <v>3.4200000000000002E-4</v>
      </c>
      <c r="D263">
        <v>3.6250000000000002E-3</v>
      </c>
    </row>
    <row r="264" spans="1:4" x14ac:dyDescent="0.25">
      <c r="A264">
        <v>1024</v>
      </c>
      <c r="B264">
        <v>977</v>
      </c>
      <c r="C264">
        <v>3.2499999999999999E-4</v>
      </c>
      <c r="D264">
        <v>4.0860000000000002E-3</v>
      </c>
    </row>
    <row r="265" spans="1:4" x14ac:dyDescent="0.25">
      <c r="A265">
        <v>1024</v>
      </c>
      <c r="B265">
        <v>977</v>
      </c>
      <c r="C265">
        <v>3.8499999999999998E-4</v>
      </c>
      <c r="D265">
        <v>3.7069999999999998E-3</v>
      </c>
    </row>
    <row r="266" spans="1:4" x14ac:dyDescent="0.25">
      <c r="A266">
        <v>1024</v>
      </c>
      <c r="B266">
        <v>977</v>
      </c>
      <c r="C266">
        <v>3.7800000000000003E-4</v>
      </c>
      <c r="D266">
        <v>3.5890000000000002E-3</v>
      </c>
    </row>
    <row r="267" spans="1:4" x14ac:dyDescent="0.25">
      <c r="A267">
        <v>1024</v>
      </c>
      <c r="B267">
        <v>977</v>
      </c>
      <c r="C267">
        <v>3.8200000000000002E-4</v>
      </c>
      <c r="D267">
        <v>3.6359999999999999E-3</v>
      </c>
    </row>
    <row r="268" spans="1:4" x14ac:dyDescent="0.25">
      <c r="A268">
        <v>1024</v>
      </c>
      <c r="B268">
        <v>977</v>
      </c>
      <c r="C268">
        <v>3.68E-4</v>
      </c>
      <c r="D268">
        <v>3.5739999999999999E-3</v>
      </c>
    </row>
    <row r="269" spans="1:4" x14ac:dyDescent="0.25">
      <c r="A269">
        <v>1024</v>
      </c>
      <c r="B269">
        <v>977</v>
      </c>
      <c r="C269">
        <v>3.4200000000000002E-4</v>
      </c>
      <c r="D269">
        <v>3.5590000000000001E-3</v>
      </c>
    </row>
    <row r="270" spans="1:4" x14ac:dyDescent="0.25">
      <c r="A270">
        <v>1024</v>
      </c>
      <c r="B270">
        <v>977</v>
      </c>
      <c r="C270">
        <v>3.8000000000000002E-4</v>
      </c>
      <c r="D270">
        <v>4.287E-3</v>
      </c>
    </row>
    <row r="271" spans="1:4" x14ac:dyDescent="0.25">
      <c r="A271">
        <v>1024</v>
      </c>
      <c r="B271">
        <v>977</v>
      </c>
      <c r="C271">
        <v>3.3E-4</v>
      </c>
      <c r="D271">
        <v>3.712E-3</v>
      </c>
    </row>
    <row r="272" spans="1:4" x14ac:dyDescent="0.25">
      <c r="A272">
        <v>1024</v>
      </c>
      <c r="B272">
        <v>977</v>
      </c>
      <c r="C272">
        <v>3.5300000000000002E-4</v>
      </c>
      <c r="D272">
        <v>3.5990000000000002E-3</v>
      </c>
    </row>
    <row r="273" spans="1:4" x14ac:dyDescent="0.25">
      <c r="A273">
        <v>1024</v>
      </c>
      <c r="B273">
        <v>977</v>
      </c>
      <c r="C273">
        <v>3.68E-4</v>
      </c>
      <c r="D273">
        <v>3.5279999999999999E-3</v>
      </c>
    </row>
    <row r="274" spans="1:4" x14ac:dyDescent="0.25">
      <c r="A274">
        <v>1024</v>
      </c>
      <c r="B274">
        <v>977</v>
      </c>
      <c r="C274">
        <v>3.5100000000000002E-4</v>
      </c>
      <c r="D274">
        <v>3.7880000000000001E-3</v>
      </c>
    </row>
    <row r="275" spans="1:4" x14ac:dyDescent="0.25">
      <c r="A275">
        <v>1024</v>
      </c>
      <c r="B275">
        <v>977</v>
      </c>
      <c r="C275">
        <v>3.19E-4</v>
      </c>
      <c r="D275">
        <v>3.5339999999999998E-3</v>
      </c>
    </row>
    <row r="276" spans="1:4" x14ac:dyDescent="0.25">
      <c r="A276">
        <v>1024</v>
      </c>
      <c r="B276">
        <v>977</v>
      </c>
      <c r="C276">
        <v>3.5100000000000002E-4</v>
      </c>
      <c r="D276">
        <v>3.8479999999999999E-3</v>
      </c>
    </row>
    <row r="277" spans="1:4" x14ac:dyDescent="0.25">
      <c r="A277">
        <v>1024</v>
      </c>
      <c r="B277">
        <v>977</v>
      </c>
      <c r="C277">
        <v>3.3500000000000001E-4</v>
      </c>
      <c r="D277">
        <v>3.568E-3</v>
      </c>
    </row>
    <row r="278" spans="1:4" x14ac:dyDescent="0.25">
      <c r="A278">
        <v>1024</v>
      </c>
      <c r="B278">
        <v>977</v>
      </c>
      <c r="C278">
        <v>3.5599999999999998E-4</v>
      </c>
      <c r="D278">
        <v>3.6670000000000001E-3</v>
      </c>
    </row>
    <row r="279" spans="1:4" x14ac:dyDescent="0.25">
      <c r="A279">
        <v>1024</v>
      </c>
      <c r="B279">
        <v>977</v>
      </c>
      <c r="C279">
        <v>3.6099999999999999E-4</v>
      </c>
      <c r="D279">
        <v>3.6510000000000002E-3</v>
      </c>
    </row>
    <row r="280" spans="1:4" x14ac:dyDescent="0.25">
      <c r="A280">
        <v>1024</v>
      </c>
      <c r="B280">
        <v>977</v>
      </c>
      <c r="C280">
        <v>4.4200000000000001E-4</v>
      </c>
      <c r="D280">
        <v>3.5599999999999998E-3</v>
      </c>
    </row>
    <row r="281" spans="1:4" x14ac:dyDescent="0.25">
      <c r="A281">
        <v>1024</v>
      </c>
      <c r="B281">
        <v>977</v>
      </c>
      <c r="C281">
        <v>3.5399999999999999E-4</v>
      </c>
      <c r="D281">
        <v>3.4870000000000001E-3</v>
      </c>
    </row>
    <row r="282" spans="1:4" x14ac:dyDescent="0.25">
      <c r="A282">
        <v>1024</v>
      </c>
      <c r="B282">
        <v>977</v>
      </c>
      <c r="C282">
        <v>3.4699999999999998E-4</v>
      </c>
      <c r="D282">
        <v>3.7299999999999998E-3</v>
      </c>
    </row>
    <row r="283" spans="1:4" x14ac:dyDescent="0.25">
      <c r="A283">
        <v>1024</v>
      </c>
      <c r="B283">
        <v>977</v>
      </c>
      <c r="C283">
        <v>3.3399999999999999E-4</v>
      </c>
      <c r="D283">
        <v>3.669E-3</v>
      </c>
    </row>
    <row r="284" spans="1:4" x14ac:dyDescent="0.25">
      <c r="A284">
        <v>1024</v>
      </c>
      <c r="B284">
        <v>977</v>
      </c>
      <c r="C284">
        <v>4.2900000000000002E-4</v>
      </c>
      <c r="D284">
        <v>3.607E-3</v>
      </c>
    </row>
    <row r="285" spans="1:4" x14ac:dyDescent="0.25">
      <c r="A285">
        <v>1024</v>
      </c>
      <c r="B285">
        <v>977</v>
      </c>
      <c r="C285">
        <v>3.6200000000000002E-4</v>
      </c>
      <c r="D285">
        <v>3.6280000000000001E-3</v>
      </c>
    </row>
    <row r="286" spans="1:4" x14ac:dyDescent="0.25">
      <c r="A286">
        <v>1024</v>
      </c>
      <c r="B286">
        <v>977</v>
      </c>
      <c r="C286">
        <v>6.6E-4</v>
      </c>
      <c r="D286">
        <v>4.3969999999999999E-3</v>
      </c>
    </row>
    <row r="287" spans="1:4" x14ac:dyDescent="0.25">
      <c r="A287">
        <v>1024</v>
      </c>
      <c r="B287">
        <v>977</v>
      </c>
      <c r="C287">
        <v>3.2200000000000002E-4</v>
      </c>
      <c r="D287">
        <v>3.712E-3</v>
      </c>
    </row>
    <row r="288" spans="1:4" x14ac:dyDescent="0.25">
      <c r="A288">
        <v>1024</v>
      </c>
      <c r="B288">
        <v>977</v>
      </c>
      <c r="C288">
        <v>5.1400000000000003E-4</v>
      </c>
      <c r="D288">
        <v>3.5829999999999998E-3</v>
      </c>
    </row>
    <row r="289" spans="1:6" x14ac:dyDescent="0.25">
      <c r="A289">
        <v>1024</v>
      </c>
      <c r="B289">
        <v>977</v>
      </c>
      <c r="C289">
        <v>3.8099999999999999E-4</v>
      </c>
      <c r="D289">
        <v>3.418E-3</v>
      </c>
    </row>
    <row r="290" spans="1:6" x14ac:dyDescent="0.25">
      <c r="A290">
        <v>1024</v>
      </c>
      <c r="B290">
        <v>977</v>
      </c>
      <c r="C290">
        <v>3.5300000000000002E-4</v>
      </c>
      <c r="D290">
        <v>3.6600000000000001E-3</v>
      </c>
    </row>
    <row r="291" spans="1:6" x14ac:dyDescent="0.25">
      <c r="A291">
        <v>1024</v>
      </c>
      <c r="B291">
        <v>977</v>
      </c>
      <c r="C291">
        <v>3.9899999999999999E-4</v>
      </c>
      <c r="D291">
        <v>3.5639999999999999E-3</v>
      </c>
    </row>
    <row r="292" spans="1:6" x14ac:dyDescent="0.25">
      <c r="A292">
        <v>1024</v>
      </c>
      <c r="B292">
        <v>977</v>
      </c>
      <c r="C292">
        <v>3.3799999999999998E-4</v>
      </c>
      <c r="D292">
        <v>3.6939999999999998E-3</v>
      </c>
    </row>
    <row r="293" spans="1:6" x14ac:dyDescent="0.25">
      <c r="A293">
        <v>1024</v>
      </c>
      <c r="B293">
        <v>977</v>
      </c>
      <c r="C293">
        <v>3.8499999999999998E-4</v>
      </c>
      <c r="D293">
        <v>3.7339999999999999E-3</v>
      </c>
    </row>
    <row r="294" spans="1:6" x14ac:dyDescent="0.25">
      <c r="A294">
        <v>1024</v>
      </c>
      <c r="B294">
        <v>977</v>
      </c>
      <c r="C294">
        <v>3.7100000000000002E-4</v>
      </c>
      <c r="D294">
        <v>3.7420000000000001E-3</v>
      </c>
    </row>
    <row r="295" spans="1:6" x14ac:dyDescent="0.25">
      <c r="A295">
        <v>1024</v>
      </c>
      <c r="B295">
        <v>977</v>
      </c>
      <c r="C295">
        <v>3.7199999999999999E-4</v>
      </c>
      <c r="D295">
        <v>3.6350000000000002E-3</v>
      </c>
    </row>
    <row r="296" spans="1:6" x14ac:dyDescent="0.25">
      <c r="A296">
        <v>1024</v>
      </c>
      <c r="B296">
        <v>977</v>
      </c>
      <c r="C296">
        <v>4.5800000000000002E-4</v>
      </c>
      <c r="D296">
        <v>3.6849999999999999E-3</v>
      </c>
    </row>
    <row r="297" spans="1:6" x14ac:dyDescent="0.25">
      <c r="A297">
        <v>1024</v>
      </c>
      <c r="B297">
        <v>977</v>
      </c>
      <c r="C297">
        <v>3.48E-4</v>
      </c>
      <c r="D297">
        <v>3.617E-3</v>
      </c>
    </row>
    <row r="298" spans="1:6" x14ac:dyDescent="0.25">
      <c r="A298">
        <v>1024</v>
      </c>
      <c r="B298">
        <v>977</v>
      </c>
      <c r="C298">
        <v>6.11E-4</v>
      </c>
      <c r="D298">
        <v>3.6949999999999999E-3</v>
      </c>
    </row>
    <row r="299" spans="1:6" x14ac:dyDescent="0.25">
      <c r="A299">
        <v>1024</v>
      </c>
      <c r="B299">
        <v>977</v>
      </c>
      <c r="C299">
        <v>3.9199999999999999E-4</v>
      </c>
      <c r="D299">
        <v>3.686E-3</v>
      </c>
    </row>
    <row r="300" spans="1:6" x14ac:dyDescent="0.25">
      <c r="A300">
        <v>1024</v>
      </c>
      <c r="B300">
        <v>977</v>
      </c>
      <c r="C300">
        <v>3.3799999999999998E-4</v>
      </c>
      <c r="D300">
        <v>3.676E-3</v>
      </c>
    </row>
    <row r="301" spans="1:6" x14ac:dyDescent="0.25">
      <c r="A301">
        <v>1024</v>
      </c>
      <c r="B301">
        <v>977</v>
      </c>
      <c r="C301">
        <v>3.0800000000000001E-4</v>
      </c>
      <c r="D301">
        <v>3.9560000000000003E-3</v>
      </c>
      <c r="E301">
        <f>AVERAGE(D252:D301)</f>
        <v>3.7011600000000011E-3</v>
      </c>
      <c r="F301">
        <f>AVERAGE(C252:C301)</f>
        <v>3.782800000000001E-4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0E23-F039-4480-B7D6-892FEA822D6A}">
  <dimension ref="A1:AA301"/>
  <sheetViews>
    <sheetView zoomScale="85" zoomScaleNormal="85" workbookViewId="0">
      <selection activeCell="F5" sqref="F5"/>
    </sheetView>
  </sheetViews>
  <sheetFormatPr defaultRowHeight="15" x14ac:dyDescent="0.25"/>
  <cols>
    <col min="1" max="5" width="10.7109375" customWidth="1"/>
    <col min="24" max="26" width="10.7109375" customWidth="1"/>
    <col min="30" max="30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</v>
      </c>
      <c r="C2">
        <v>3.9500000000000001E-4</v>
      </c>
      <c r="D2">
        <v>5.2469999999999999E-3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</v>
      </c>
      <c r="C3">
        <v>4.3800000000000002E-4</v>
      </c>
      <c r="D3">
        <v>5.1900000000000002E-3</v>
      </c>
      <c r="X3" s="2">
        <f>A51</f>
        <v>32</v>
      </c>
      <c r="Y3" s="2">
        <f>B51</f>
        <v>31250</v>
      </c>
      <c r="Z3" s="2">
        <f>E51</f>
        <v>5.1856000000000011E-3</v>
      </c>
      <c r="AA3" s="2">
        <f t="shared" ref="AA3:AA8" si="0">(((70566760+1264+9000128)/Z3)*0.000001)</f>
        <v>15344.058932428257</v>
      </c>
    </row>
    <row r="4" spans="1:27" x14ac:dyDescent="0.25">
      <c r="A4">
        <v>32</v>
      </c>
      <c r="B4">
        <v>31250</v>
      </c>
      <c r="C4">
        <v>4.4299999999999998E-4</v>
      </c>
      <c r="D4">
        <v>5.0679999999999996E-3</v>
      </c>
      <c r="X4" s="2">
        <f>A101</f>
        <v>64</v>
      </c>
      <c r="Y4" s="2">
        <f>B101</f>
        <v>15625</v>
      </c>
      <c r="Z4" s="2">
        <f>E101</f>
        <v>4.0845999999999981E-3</v>
      </c>
      <c r="AA4" s="2">
        <f t="shared" si="0"/>
        <v>19480.035254370083</v>
      </c>
    </row>
    <row r="5" spans="1:27" x14ac:dyDescent="0.25">
      <c r="A5">
        <v>32</v>
      </c>
      <c r="B5">
        <v>31250</v>
      </c>
      <c r="C5">
        <v>4.0499999999999998E-4</v>
      </c>
      <c r="D5">
        <v>5.0419999999999996E-3</v>
      </c>
      <c r="X5" s="2">
        <f>A151</f>
        <v>128</v>
      </c>
      <c r="Y5" s="2">
        <f>B151</f>
        <v>7813</v>
      </c>
      <c r="Z5" s="2">
        <f>E151</f>
        <v>3.8924000000000003E-3</v>
      </c>
      <c r="AA5" s="2">
        <f t="shared" si="0"/>
        <v>20441.925804131126</v>
      </c>
    </row>
    <row r="6" spans="1:27" x14ac:dyDescent="0.25">
      <c r="A6">
        <v>32</v>
      </c>
      <c r="B6">
        <v>31250</v>
      </c>
      <c r="C6">
        <v>4.66E-4</v>
      </c>
      <c r="D6">
        <v>5.2339999999999999E-3</v>
      </c>
      <c r="X6" s="2">
        <f>A201</f>
        <v>256</v>
      </c>
      <c r="Y6" s="2">
        <f>B201</f>
        <v>3907</v>
      </c>
      <c r="Z6" s="2">
        <f>E201</f>
        <v>3.6608399999999998E-3</v>
      </c>
      <c r="AA6" s="2">
        <f t="shared" si="0"/>
        <v>21734.943892658514</v>
      </c>
    </row>
    <row r="7" spans="1:27" x14ac:dyDescent="0.25">
      <c r="A7">
        <v>32</v>
      </c>
      <c r="B7">
        <v>31250</v>
      </c>
      <c r="C7">
        <v>4.57E-4</v>
      </c>
      <c r="D7">
        <v>5.0679999999999996E-3</v>
      </c>
      <c r="X7" s="2">
        <f>A251</f>
        <v>512</v>
      </c>
      <c r="Y7" s="2">
        <f>B251</f>
        <v>1954</v>
      </c>
      <c r="Z7" s="2">
        <f>E251</f>
        <v>3.6967799999999993E-3</v>
      </c>
      <c r="AA7" s="2">
        <f t="shared" si="0"/>
        <v>21523.637327620258</v>
      </c>
    </row>
    <row r="8" spans="1:27" x14ac:dyDescent="0.25">
      <c r="A8">
        <v>32</v>
      </c>
      <c r="B8">
        <v>31250</v>
      </c>
      <c r="C8">
        <v>4.0000000000000002E-4</v>
      </c>
      <c r="D8">
        <v>4.9870000000000001E-3</v>
      </c>
      <c r="X8" s="2">
        <f>A301</f>
        <v>1024</v>
      </c>
      <c r="Y8" s="2">
        <f>B301</f>
        <v>977</v>
      </c>
      <c r="Z8" s="2">
        <f>E301</f>
        <v>3.7355999999999999E-3</v>
      </c>
      <c r="AA8" s="2">
        <f t="shared" si="0"/>
        <v>21299.965735089409</v>
      </c>
    </row>
    <row r="9" spans="1:27" x14ac:dyDescent="0.25">
      <c r="A9">
        <v>32</v>
      </c>
      <c r="B9">
        <v>31250</v>
      </c>
      <c r="C9">
        <v>4.0299999999999998E-4</v>
      </c>
      <c r="D9">
        <v>5.1609999999999998E-3</v>
      </c>
    </row>
    <row r="10" spans="1:27" x14ac:dyDescent="0.25">
      <c r="A10">
        <v>32</v>
      </c>
      <c r="B10">
        <v>31250</v>
      </c>
      <c r="C10">
        <v>4.1800000000000002E-4</v>
      </c>
      <c r="D10">
        <v>5.0740000000000004E-3</v>
      </c>
    </row>
    <row r="11" spans="1:27" x14ac:dyDescent="0.25">
      <c r="A11">
        <v>32</v>
      </c>
      <c r="B11">
        <v>31250</v>
      </c>
      <c r="C11">
        <v>3.9399999999999998E-4</v>
      </c>
      <c r="D11">
        <v>5.2069999999999998E-3</v>
      </c>
    </row>
    <row r="12" spans="1:27" x14ac:dyDescent="0.25">
      <c r="A12">
        <v>32</v>
      </c>
      <c r="B12">
        <v>31250</v>
      </c>
      <c r="C12">
        <v>4.5800000000000002E-4</v>
      </c>
      <c r="D12">
        <v>5.1770000000000002E-3</v>
      </c>
    </row>
    <row r="13" spans="1:27" x14ac:dyDescent="0.25">
      <c r="A13">
        <v>32</v>
      </c>
      <c r="B13">
        <v>31250</v>
      </c>
      <c r="C13">
        <v>4.4200000000000001E-4</v>
      </c>
      <c r="D13">
        <v>5.1809999999999998E-3</v>
      </c>
    </row>
    <row r="14" spans="1:27" x14ac:dyDescent="0.25">
      <c r="A14">
        <v>32</v>
      </c>
      <c r="B14">
        <v>31250</v>
      </c>
      <c r="C14">
        <v>3.8499999999999998E-4</v>
      </c>
      <c r="D14">
        <v>5.1640000000000002E-3</v>
      </c>
    </row>
    <row r="15" spans="1:27" x14ac:dyDescent="0.25">
      <c r="A15">
        <v>32</v>
      </c>
      <c r="B15">
        <v>31250</v>
      </c>
      <c r="C15">
        <v>4.0900000000000002E-4</v>
      </c>
      <c r="D15">
        <v>5.1679999999999999E-3</v>
      </c>
    </row>
    <row r="16" spans="1:27" x14ac:dyDescent="0.25">
      <c r="A16">
        <v>32</v>
      </c>
      <c r="B16">
        <v>31250</v>
      </c>
      <c r="C16">
        <v>4.3300000000000001E-4</v>
      </c>
      <c r="D16">
        <v>5.182E-3</v>
      </c>
    </row>
    <row r="17" spans="1:4" x14ac:dyDescent="0.25">
      <c r="A17">
        <v>32</v>
      </c>
      <c r="B17">
        <v>31250</v>
      </c>
      <c r="C17">
        <v>4.2099999999999999E-4</v>
      </c>
      <c r="D17">
        <v>5.2350000000000001E-3</v>
      </c>
    </row>
    <row r="18" spans="1:4" x14ac:dyDescent="0.25">
      <c r="A18">
        <v>32</v>
      </c>
      <c r="B18">
        <v>31250</v>
      </c>
      <c r="C18">
        <v>4.9200000000000003E-4</v>
      </c>
      <c r="D18">
        <v>5.0270000000000002E-3</v>
      </c>
    </row>
    <row r="19" spans="1:4" x14ac:dyDescent="0.25">
      <c r="A19">
        <v>32</v>
      </c>
      <c r="B19">
        <v>31250</v>
      </c>
      <c r="C19">
        <v>4.0099999999999999E-4</v>
      </c>
      <c r="D19">
        <v>5.1700000000000001E-3</v>
      </c>
    </row>
    <row r="20" spans="1:4" x14ac:dyDescent="0.25">
      <c r="A20">
        <v>32</v>
      </c>
      <c r="B20">
        <v>31250</v>
      </c>
      <c r="C20">
        <v>4.28E-4</v>
      </c>
      <c r="D20">
        <v>5.1710000000000002E-3</v>
      </c>
    </row>
    <row r="21" spans="1:4" x14ac:dyDescent="0.25">
      <c r="A21">
        <v>32</v>
      </c>
      <c r="B21">
        <v>31250</v>
      </c>
      <c r="C21">
        <v>4.4900000000000002E-4</v>
      </c>
      <c r="D21">
        <v>5.0800000000000003E-3</v>
      </c>
    </row>
    <row r="22" spans="1:4" x14ac:dyDescent="0.25">
      <c r="A22">
        <v>32</v>
      </c>
      <c r="B22">
        <v>31250</v>
      </c>
      <c r="C22">
        <v>4.0499999999999998E-4</v>
      </c>
      <c r="D22">
        <v>5.0309999999999999E-3</v>
      </c>
    </row>
    <row r="23" spans="1:4" x14ac:dyDescent="0.25">
      <c r="A23">
        <v>32</v>
      </c>
      <c r="B23">
        <v>31250</v>
      </c>
      <c r="C23">
        <v>4.28E-4</v>
      </c>
      <c r="D23">
        <v>5.084E-3</v>
      </c>
    </row>
    <row r="24" spans="1:4" x14ac:dyDescent="0.25">
      <c r="A24">
        <v>32</v>
      </c>
      <c r="B24">
        <v>31250</v>
      </c>
      <c r="C24">
        <v>4.1899999999999999E-4</v>
      </c>
      <c r="D24">
        <v>5.1130000000000004E-3</v>
      </c>
    </row>
    <row r="25" spans="1:4" x14ac:dyDescent="0.25">
      <c r="A25">
        <v>32</v>
      </c>
      <c r="B25">
        <v>31250</v>
      </c>
      <c r="C25">
        <v>4.15E-4</v>
      </c>
      <c r="D25">
        <v>5.0549999999999996E-3</v>
      </c>
    </row>
    <row r="26" spans="1:4" x14ac:dyDescent="0.25">
      <c r="A26">
        <v>32</v>
      </c>
      <c r="B26">
        <v>31250</v>
      </c>
      <c r="C26">
        <v>4.0499999999999998E-4</v>
      </c>
      <c r="D26">
        <v>5.0410000000000003E-3</v>
      </c>
    </row>
    <row r="27" spans="1:4" x14ac:dyDescent="0.25">
      <c r="A27">
        <v>32</v>
      </c>
      <c r="B27">
        <v>31250</v>
      </c>
      <c r="C27">
        <v>4.64E-4</v>
      </c>
      <c r="D27">
        <v>5.104E-3</v>
      </c>
    </row>
    <row r="28" spans="1:4" x14ac:dyDescent="0.25">
      <c r="A28">
        <v>32</v>
      </c>
      <c r="B28">
        <v>31250</v>
      </c>
      <c r="C28">
        <v>4.08E-4</v>
      </c>
      <c r="D28">
        <v>5.0280000000000004E-3</v>
      </c>
    </row>
    <row r="29" spans="1:4" x14ac:dyDescent="0.25">
      <c r="A29">
        <v>32</v>
      </c>
      <c r="B29">
        <v>31250</v>
      </c>
      <c r="C29">
        <v>5.1599999999999997E-4</v>
      </c>
      <c r="D29">
        <v>5.195E-3</v>
      </c>
    </row>
    <row r="30" spans="1:4" x14ac:dyDescent="0.25">
      <c r="A30">
        <v>32</v>
      </c>
      <c r="B30">
        <v>31250</v>
      </c>
      <c r="C30">
        <v>4.2499999999999998E-4</v>
      </c>
      <c r="D30">
        <v>5.2620000000000002E-3</v>
      </c>
    </row>
    <row r="31" spans="1:4" x14ac:dyDescent="0.25">
      <c r="A31">
        <v>32</v>
      </c>
      <c r="B31">
        <v>31250</v>
      </c>
      <c r="C31">
        <v>4.5399999999999998E-4</v>
      </c>
      <c r="D31">
        <v>5.6360000000000004E-3</v>
      </c>
    </row>
    <row r="32" spans="1:4" x14ac:dyDescent="0.25">
      <c r="A32">
        <v>32</v>
      </c>
      <c r="B32">
        <v>31250</v>
      </c>
      <c r="C32">
        <v>4.2299999999999998E-4</v>
      </c>
      <c r="D32">
        <v>5.8320000000000004E-3</v>
      </c>
    </row>
    <row r="33" spans="1:4" x14ac:dyDescent="0.25">
      <c r="A33">
        <v>32</v>
      </c>
      <c r="B33">
        <v>31250</v>
      </c>
      <c r="C33">
        <v>4.7399999999999997E-4</v>
      </c>
      <c r="D33">
        <v>5.7910000000000001E-3</v>
      </c>
    </row>
    <row r="34" spans="1:4" x14ac:dyDescent="0.25">
      <c r="A34">
        <v>32</v>
      </c>
      <c r="B34">
        <v>31250</v>
      </c>
      <c r="C34">
        <v>4.2700000000000002E-4</v>
      </c>
      <c r="D34">
        <v>5.4939999999999998E-3</v>
      </c>
    </row>
    <row r="35" spans="1:4" x14ac:dyDescent="0.25">
      <c r="A35">
        <v>32</v>
      </c>
      <c r="B35">
        <v>31250</v>
      </c>
      <c r="C35">
        <v>4.2499999999999998E-4</v>
      </c>
      <c r="D35">
        <v>5.2610000000000001E-3</v>
      </c>
    </row>
    <row r="36" spans="1:4" x14ac:dyDescent="0.25">
      <c r="A36">
        <v>32</v>
      </c>
      <c r="B36">
        <v>31250</v>
      </c>
      <c r="C36">
        <v>4.1100000000000002E-4</v>
      </c>
      <c r="D36">
        <v>5.2030000000000002E-3</v>
      </c>
    </row>
    <row r="37" spans="1:4" x14ac:dyDescent="0.25">
      <c r="A37">
        <v>32</v>
      </c>
      <c r="B37">
        <v>31250</v>
      </c>
      <c r="C37">
        <v>3.8900000000000002E-4</v>
      </c>
      <c r="D37">
        <v>5.2189999999999997E-3</v>
      </c>
    </row>
    <row r="38" spans="1:4" x14ac:dyDescent="0.25">
      <c r="A38">
        <v>32</v>
      </c>
      <c r="B38">
        <v>31250</v>
      </c>
      <c r="C38">
        <v>4.1100000000000002E-4</v>
      </c>
      <c r="D38">
        <v>5.3359999999999996E-3</v>
      </c>
    </row>
    <row r="39" spans="1:4" x14ac:dyDescent="0.25">
      <c r="A39">
        <v>32</v>
      </c>
      <c r="B39">
        <v>31250</v>
      </c>
      <c r="C39">
        <v>4.35E-4</v>
      </c>
      <c r="D39">
        <v>5.0749999999999997E-3</v>
      </c>
    </row>
    <row r="40" spans="1:4" x14ac:dyDescent="0.25">
      <c r="A40">
        <v>32</v>
      </c>
      <c r="B40">
        <v>31250</v>
      </c>
      <c r="C40">
        <v>4.5100000000000001E-4</v>
      </c>
      <c r="D40">
        <v>5.0499999999999998E-3</v>
      </c>
    </row>
    <row r="41" spans="1:4" x14ac:dyDescent="0.25">
      <c r="A41">
        <v>32</v>
      </c>
      <c r="B41">
        <v>31250</v>
      </c>
      <c r="C41">
        <v>4.2299999999999998E-4</v>
      </c>
      <c r="D41">
        <v>5.117E-3</v>
      </c>
    </row>
    <row r="42" spans="1:4" x14ac:dyDescent="0.25">
      <c r="A42">
        <v>32</v>
      </c>
      <c r="B42">
        <v>31250</v>
      </c>
      <c r="C42">
        <v>4.1800000000000002E-4</v>
      </c>
      <c r="D42">
        <v>5.1450000000000003E-3</v>
      </c>
    </row>
    <row r="43" spans="1:4" x14ac:dyDescent="0.25">
      <c r="A43">
        <v>32</v>
      </c>
      <c r="B43">
        <v>31250</v>
      </c>
      <c r="C43">
        <v>4.2000000000000002E-4</v>
      </c>
      <c r="D43">
        <v>5.2110000000000004E-3</v>
      </c>
    </row>
    <row r="44" spans="1:4" x14ac:dyDescent="0.25">
      <c r="A44">
        <v>32</v>
      </c>
      <c r="B44">
        <v>31250</v>
      </c>
      <c r="C44">
        <v>4.2900000000000002E-4</v>
      </c>
      <c r="D44">
        <v>5.3400000000000001E-3</v>
      </c>
    </row>
    <row r="45" spans="1:4" x14ac:dyDescent="0.25">
      <c r="A45">
        <v>32</v>
      </c>
      <c r="B45">
        <v>31250</v>
      </c>
      <c r="C45">
        <v>4.2000000000000002E-4</v>
      </c>
      <c r="D45">
        <v>5.1310000000000001E-3</v>
      </c>
    </row>
    <row r="46" spans="1:4" x14ac:dyDescent="0.25">
      <c r="A46">
        <v>32</v>
      </c>
      <c r="B46">
        <v>31250</v>
      </c>
      <c r="C46">
        <v>4.35E-4</v>
      </c>
      <c r="D46">
        <v>5.1310000000000001E-3</v>
      </c>
    </row>
    <row r="47" spans="1:4" x14ac:dyDescent="0.25">
      <c r="A47">
        <v>32</v>
      </c>
      <c r="B47">
        <v>31250</v>
      </c>
      <c r="C47">
        <v>4.0000000000000002E-4</v>
      </c>
      <c r="D47">
        <v>5.1120000000000002E-3</v>
      </c>
    </row>
    <row r="48" spans="1:4" x14ac:dyDescent="0.25">
      <c r="A48">
        <v>32</v>
      </c>
      <c r="B48">
        <v>31250</v>
      </c>
      <c r="C48">
        <v>4.06E-4</v>
      </c>
      <c r="D48">
        <v>5.1370000000000001E-3</v>
      </c>
    </row>
    <row r="49" spans="1:5" x14ac:dyDescent="0.25">
      <c r="A49">
        <v>32</v>
      </c>
      <c r="B49">
        <v>31250</v>
      </c>
      <c r="C49">
        <v>4.0099999999999999E-4</v>
      </c>
      <c r="D49">
        <v>5.0159999999999996E-3</v>
      </c>
    </row>
    <row r="50" spans="1:5" x14ac:dyDescent="0.25">
      <c r="A50">
        <v>32</v>
      </c>
      <c r="B50">
        <v>31250</v>
      </c>
      <c r="C50">
        <v>4.6200000000000001E-4</v>
      </c>
      <c r="D50">
        <v>5.2370000000000003E-3</v>
      </c>
    </row>
    <row r="51" spans="1:5" x14ac:dyDescent="0.25">
      <c r="A51">
        <v>32</v>
      </c>
      <c r="B51">
        <v>31250</v>
      </c>
      <c r="C51">
        <v>4.0299999999999998E-4</v>
      </c>
      <c r="D51">
        <v>5.0600000000000003E-3</v>
      </c>
      <c r="E51">
        <f>AVERAGE(D2:D51)</f>
        <v>5.1856000000000011E-3</v>
      </c>
    </row>
    <row r="52" spans="1:5" x14ac:dyDescent="0.25">
      <c r="A52">
        <v>64</v>
      </c>
      <c r="B52">
        <v>15625</v>
      </c>
      <c r="C52">
        <v>3.4900000000000003E-4</v>
      </c>
      <c r="D52">
        <v>5.1339999999999997E-3</v>
      </c>
    </row>
    <row r="53" spans="1:5" x14ac:dyDescent="0.25">
      <c r="A53">
        <v>64</v>
      </c>
      <c r="B53">
        <v>15625</v>
      </c>
      <c r="C53">
        <v>3.8299999999999999E-4</v>
      </c>
      <c r="D53">
        <v>4.0759999999999998E-3</v>
      </c>
    </row>
    <row r="54" spans="1:5" x14ac:dyDescent="0.25">
      <c r="A54">
        <v>64</v>
      </c>
      <c r="B54">
        <v>15625</v>
      </c>
      <c r="C54">
        <v>3.4699999999999998E-4</v>
      </c>
      <c r="D54">
        <v>4.3449999999999999E-3</v>
      </c>
    </row>
    <row r="55" spans="1:5" x14ac:dyDescent="0.25">
      <c r="A55">
        <v>64</v>
      </c>
      <c r="B55">
        <v>15625</v>
      </c>
      <c r="C55">
        <v>4.0000000000000002E-4</v>
      </c>
      <c r="D55">
        <v>4.0330000000000001E-3</v>
      </c>
    </row>
    <row r="56" spans="1:5" x14ac:dyDescent="0.25">
      <c r="A56">
        <v>64</v>
      </c>
      <c r="B56">
        <v>15625</v>
      </c>
      <c r="C56">
        <v>3.4000000000000002E-4</v>
      </c>
      <c r="D56">
        <v>4.0660000000000002E-3</v>
      </c>
    </row>
    <row r="57" spans="1:5" x14ac:dyDescent="0.25">
      <c r="A57">
        <v>64</v>
      </c>
      <c r="B57">
        <v>15625</v>
      </c>
      <c r="C57">
        <v>3.3500000000000001E-4</v>
      </c>
      <c r="D57">
        <v>3.8920000000000001E-3</v>
      </c>
    </row>
    <row r="58" spans="1:5" x14ac:dyDescent="0.25">
      <c r="A58">
        <v>64</v>
      </c>
      <c r="B58">
        <v>15625</v>
      </c>
      <c r="C58">
        <v>3.6200000000000002E-4</v>
      </c>
      <c r="D58">
        <v>3.9649999999999998E-3</v>
      </c>
    </row>
    <row r="59" spans="1:5" x14ac:dyDescent="0.25">
      <c r="A59">
        <v>64</v>
      </c>
      <c r="B59">
        <v>15625</v>
      </c>
      <c r="C59">
        <v>3.4099999999999999E-4</v>
      </c>
      <c r="D59">
        <v>4.0969999999999999E-3</v>
      </c>
    </row>
    <row r="60" spans="1:5" x14ac:dyDescent="0.25">
      <c r="A60">
        <v>64</v>
      </c>
      <c r="B60">
        <v>15625</v>
      </c>
      <c r="C60">
        <v>4.0000000000000002E-4</v>
      </c>
      <c r="D60">
        <v>4.006E-3</v>
      </c>
    </row>
    <row r="61" spans="1:5" x14ac:dyDescent="0.25">
      <c r="A61">
        <v>64</v>
      </c>
      <c r="B61">
        <v>15625</v>
      </c>
      <c r="C61">
        <v>3.6299999999999999E-4</v>
      </c>
      <c r="D61">
        <v>4.0000000000000001E-3</v>
      </c>
    </row>
    <row r="62" spans="1:5" x14ac:dyDescent="0.25">
      <c r="A62">
        <v>64</v>
      </c>
      <c r="B62">
        <v>15625</v>
      </c>
      <c r="C62">
        <v>3.6999999999999999E-4</v>
      </c>
      <c r="D62">
        <v>3.9610000000000001E-3</v>
      </c>
    </row>
    <row r="63" spans="1:5" x14ac:dyDescent="0.25">
      <c r="A63">
        <v>64</v>
      </c>
      <c r="B63">
        <v>15625</v>
      </c>
      <c r="C63">
        <v>3.79E-4</v>
      </c>
      <c r="D63">
        <v>3.9810000000000002E-3</v>
      </c>
    </row>
    <row r="64" spans="1:5" x14ac:dyDescent="0.25">
      <c r="A64">
        <v>64</v>
      </c>
      <c r="B64">
        <v>15625</v>
      </c>
      <c r="C64">
        <v>3.6200000000000002E-4</v>
      </c>
      <c r="D64">
        <v>4.1679999999999998E-3</v>
      </c>
    </row>
    <row r="65" spans="1:4" x14ac:dyDescent="0.25">
      <c r="A65">
        <v>64</v>
      </c>
      <c r="B65">
        <v>15625</v>
      </c>
      <c r="C65">
        <v>5.8799999999999998E-4</v>
      </c>
      <c r="D65">
        <v>4.5279999999999999E-3</v>
      </c>
    </row>
    <row r="66" spans="1:4" x14ac:dyDescent="0.25">
      <c r="A66">
        <v>64</v>
      </c>
      <c r="B66">
        <v>15625</v>
      </c>
      <c r="C66">
        <v>3.5199999999999999E-4</v>
      </c>
      <c r="D66">
        <v>3.9690000000000003E-3</v>
      </c>
    </row>
    <row r="67" spans="1:4" x14ac:dyDescent="0.25">
      <c r="A67">
        <v>64</v>
      </c>
      <c r="B67">
        <v>15625</v>
      </c>
      <c r="C67">
        <v>3.48E-4</v>
      </c>
      <c r="D67">
        <v>3.9160000000000002E-3</v>
      </c>
    </row>
    <row r="68" spans="1:4" x14ac:dyDescent="0.25">
      <c r="A68">
        <v>64</v>
      </c>
      <c r="B68">
        <v>15625</v>
      </c>
      <c r="C68">
        <v>3.5300000000000002E-4</v>
      </c>
      <c r="D68">
        <v>3.9439999999999996E-3</v>
      </c>
    </row>
    <row r="69" spans="1:4" x14ac:dyDescent="0.25">
      <c r="A69">
        <v>64</v>
      </c>
      <c r="B69">
        <v>15625</v>
      </c>
      <c r="C69">
        <v>4.2200000000000001E-4</v>
      </c>
      <c r="D69">
        <v>4.0860000000000002E-3</v>
      </c>
    </row>
    <row r="70" spans="1:4" x14ac:dyDescent="0.25">
      <c r="A70">
        <v>64</v>
      </c>
      <c r="B70">
        <v>15625</v>
      </c>
      <c r="C70">
        <v>3.7399999999999998E-4</v>
      </c>
      <c r="D70">
        <v>4.3530000000000001E-3</v>
      </c>
    </row>
    <row r="71" spans="1:4" x14ac:dyDescent="0.25">
      <c r="A71">
        <v>64</v>
      </c>
      <c r="B71">
        <v>15625</v>
      </c>
      <c r="C71">
        <v>3.3399999999999999E-4</v>
      </c>
      <c r="D71">
        <v>4.0810000000000004E-3</v>
      </c>
    </row>
    <row r="72" spans="1:4" x14ac:dyDescent="0.25">
      <c r="A72">
        <v>64</v>
      </c>
      <c r="B72">
        <v>15625</v>
      </c>
      <c r="C72">
        <v>3.6299999999999999E-4</v>
      </c>
      <c r="D72">
        <v>4.078E-3</v>
      </c>
    </row>
    <row r="73" spans="1:4" x14ac:dyDescent="0.25">
      <c r="A73">
        <v>64</v>
      </c>
      <c r="B73">
        <v>15625</v>
      </c>
      <c r="C73">
        <v>3.6200000000000002E-4</v>
      </c>
      <c r="D73">
        <v>4.0049999999999999E-3</v>
      </c>
    </row>
    <row r="74" spans="1:4" x14ac:dyDescent="0.25">
      <c r="A74">
        <v>64</v>
      </c>
      <c r="B74">
        <v>15625</v>
      </c>
      <c r="C74">
        <v>3.3599999999999998E-4</v>
      </c>
      <c r="D74">
        <v>3.9940000000000002E-3</v>
      </c>
    </row>
    <row r="75" spans="1:4" x14ac:dyDescent="0.25">
      <c r="A75">
        <v>64</v>
      </c>
      <c r="B75">
        <v>15625</v>
      </c>
      <c r="C75">
        <v>3.5E-4</v>
      </c>
      <c r="D75">
        <v>4.0070000000000001E-3</v>
      </c>
    </row>
    <row r="76" spans="1:4" x14ac:dyDescent="0.25">
      <c r="A76">
        <v>64</v>
      </c>
      <c r="B76">
        <v>15625</v>
      </c>
      <c r="C76">
        <v>1.366E-3</v>
      </c>
      <c r="D76">
        <v>4.6769999999999997E-3</v>
      </c>
    </row>
    <row r="77" spans="1:4" x14ac:dyDescent="0.25">
      <c r="A77">
        <v>64</v>
      </c>
      <c r="B77">
        <v>15625</v>
      </c>
      <c r="C77">
        <v>3.8299999999999999E-4</v>
      </c>
      <c r="D77">
        <v>4.0330000000000001E-3</v>
      </c>
    </row>
    <row r="78" spans="1:4" x14ac:dyDescent="0.25">
      <c r="A78">
        <v>64</v>
      </c>
      <c r="B78">
        <v>15625</v>
      </c>
      <c r="C78">
        <v>3.6200000000000002E-4</v>
      </c>
      <c r="D78">
        <v>4.0039999999999997E-3</v>
      </c>
    </row>
    <row r="79" spans="1:4" x14ac:dyDescent="0.25">
      <c r="A79">
        <v>64</v>
      </c>
      <c r="B79">
        <v>15625</v>
      </c>
      <c r="C79">
        <v>3.9500000000000001E-4</v>
      </c>
      <c r="D79">
        <v>4.0540000000000003E-3</v>
      </c>
    </row>
    <row r="80" spans="1:4" x14ac:dyDescent="0.25">
      <c r="A80">
        <v>64</v>
      </c>
      <c r="B80">
        <v>15625</v>
      </c>
      <c r="C80">
        <v>4.0200000000000001E-4</v>
      </c>
      <c r="D80">
        <v>4.2440000000000004E-3</v>
      </c>
    </row>
    <row r="81" spans="1:4" x14ac:dyDescent="0.25">
      <c r="A81">
        <v>64</v>
      </c>
      <c r="B81">
        <v>15625</v>
      </c>
      <c r="C81">
        <v>3.8299999999999999E-4</v>
      </c>
      <c r="D81">
        <v>3.9709999999999997E-3</v>
      </c>
    </row>
    <row r="82" spans="1:4" x14ac:dyDescent="0.25">
      <c r="A82">
        <v>64</v>
      </c>
      <c r="B82">
        <v>15625</v>
      </c>
      <c r="C82">
        <v>3.57E-4</v>
      </c>
      <c r="D82">
        <v>3.9500000000000004E-3</v>
      </c>
    </row>
    <row r="83" spans="1:4" x14ac:dyDescent="0.25">
      <c r="A83">
        <v>64</v>
      </c>
      <c r="B83">
        <v>15625</v>
      </c>
      <c r="C83">
        <v>3.88E-4</v>
      </c>
      <c r="D83">
        <v>3.9269999999999999E-3</v>
      </c>
    </row>
    <row r="84" spans="1:4" x14ac:dyDescent="0.25">
      <c r="A84">
        <v>64</v>
      </c>
      <c r="B84">
        <v>15625</v>
      </c>
      <c r="C84">
        <v>3.68E-4</v>
      </c>
      <c r="D84">
        <v>4.1520000000000003E-3</v>
      </c>
    </row>
    <row r="85" spans="1:4" x14ac:dyDescent="0.25">
      <c r="A85">
        <v>64</v>
      </c>
      <c r="B85">
        <v>15625</v>
      </c>
      <c r="C85">
        <v>3.5399999999999999E-4</v>
      </c>
      <c r="D85">
        <v>4.0980000000000001E-3</v>
      </c>
    </row>
    <row r="86" spans="1:4" x14ac:dyDescent="0.25">
      <c r="A86">
        <v>64</v>
      </c>
      <c r="B86">
        <v>15625</v>
      </c>
      <c r="C86">
        <v>3.4400000000000001E-4</v>
      </c>
      <c r="D86">
        <v>3.9969999999999997E-3</v>
      </c>
    </row>
    <row r="87" spans="1:4" x14ac:dyDescent="0.25">
      <c r="A87">
        <v>64</v>
      </c>
      <c r="B87">
        <v>15625</v>
      </c>
      <c r="C87">
        <v>3.8699999999999997E-4</v>
      </c>
      <c r="D87">
        <v>4.1380000000000002E-3</v>
      </c>
    </row>
    <row r="88" spans="1:4" x14ac:dyDescent="0.25">
      <c r="A88">
        <v>64</v>
      </c>
      <c r="B88">
        <v>15625</v>
      </c>
      <c r="C88">
        <v>3.5300000000000002E-4</v>
      </c>
      <c r="D88">
        <v>3.9230000000000003E-3</v>
      </c>
    </row>
    <row r="89" spans="1:4" x14ac:dyDescent="0.25">
      <c r="A89">
        <v>64</v>
      </c>
      <c r="B89">
        <v>15625</v>
      </c>
      <c r="C89">
        <v>3.3799999999999998E-4</v>
      </c>
      <c r="D89">
        <v>4.0670000000000003E-3</v>
      </c>
    </row>
    <row r="90" spans="1:4" x14ac:dyDescent="0.25">
      <c r="A90">
        <v>64</v>
      </c>
      <c r="B90">
        <v>15625</v>
      </c>
      <c r="C90">
        <v>3.3E-4</v>
      </c>
      <c r="D90">
        <v>4.1770000000000002E-3</v>
      </c>
    </row>
    <row r="91" spans="1:4" x14ac:dyDescent="0.25">
      <c r="A91">
        <v>64</v>
      </c>
      <c r="B91">
        <v>15625</v>
      </c>
      <c r="C91">
        <v>4.2099999999999999E-4</v>
      </c>
      <c r="D91">
        <v>3.9529999999999999E-3</v>
      </c>
    </row>
    <row r="92" spans="1:4" x14ac:dyDescent="0.25">
      <c r="A92">
        <v>64</v>
      </c>
      <c r="B92">
        <v>15625</v>
      </c>
      <c r="C92">
        <v>3.6999999999999999E-4</v>
      </c>
      <c r="D92">
        <v>4.0010000000000002E-3</v>
      </c>
    </row>
    <row r="93" spans="1:4" x14ac:dyDescent="0.25">
      <c r="A93">
        <v>64</v>
      </c>
      <c r="B93">
        <v>15625</v>
      </c>
      <c r="C93">
        <v>3.9599999999999998E-4</v>
      </c>
      <c r="D93">
        <v>4.0740000000000004E-3</v>
      </c>
    </row>
    <row r="94" spans="1:4" x14ac:dyDescent="0.25">
      <c r="A94">
        <v>64</v>
      </c>
      <c r="B94">
        <v>15625</v>
      </c>
      <c r="C94">
        <v>3.3599999999999998E-4</v>
      </c>
      <c r="D94">
        <v>3.9290000000000002E-3</v>
      </c>
    </row>
    <row r="95" spans="1:4" x14ac:dyDescent="0.25">
      <c r="A95">
        <v>64</v>
      </c>
      <c r="B95">
        <v>15625</v>
      </c>
      <c r="C95">
        <v>3.6999999999999999E-4</v>
      </c>
      <c r="D95">
        <v>4.3629999999999997E-3</v>
      </c>
    </row>
    <row r="96" spans="1:4" x14ac:dyDescent="0.25">
      <c r="A96">
        <v>64</v>
      </c>
      <c r="B96">
        <v>15625</v>
      </c>
      <c r="C96">
        <v>3.5100000000000002E-4</v>
      </c>
      <c r="D96">
        <v>3.872E-3</v>
      </c>
    </row>
    <row r="97" spans="1:5" x14ac:dyDescent="0.25">
      <c r="A97">
        <v>64</v>
      </c>
      <c r="B97">
        <v>15625</v>
      </c>
      <c r="C97">
        <v>3.6200000000000002E-4</v>
      </c>
      <c r="D97">
        <v>4.0150000000000003E-3</v>
      </c>
    </row>
    <row r="98" spans="1:5" x14ac:dyDescent="0.25">
      <c r="A98">
        <v>64</v>
      </c>
      <c r="B98">
        <v>15625</v>
      </c>
      <c r="C98">
        <v>4.0200000000000001E-4</v>
      </c>
      <c r="D98">
        <v>3.9389999999999998E-3</v>
      </c>
    </row>
    <row r="99" spans="1:5" x14ac:dyDescent="0.25">
      <c r="A99">
        <v>64</v>
      </c>
      <c r="B99">
        <v>15625</v>
      </c>
      <c r="C99">
        <v>4.3899999999999999E-4</v>
      </c>
      <c r="D99">
        <v>4.0140000000000002E-3</v>
      </c>
    </row>
    <row r="100" spans="1:5" x14ac:dyDescent="0.25">
      <c r="A100">
        <v>64</v>
      </c>
      <c r="B100">
        <v>15625</v>
      </c>
      <c r="C100">
        <v>3.6499999999999998E-4</v>
      </c>
      <c r="D100">
        <v>3.9909999999999998E-3</v>
      </c>
    </row>
    <row r="101" spans="1:5" x14ac:dyDescent="0.25">
      <c r="A101">
        <v>64</v>
      </c>
      <c r="B101">
        <v>15625</v>
      </c>
      <c r="C101">
        <v>3.68E-4</v>
      </c>
      <c r="D101">
        <v>3.9820000000000003E-3</v>
      </c>
      <c r="E101">
        <f>AVERAGE(D52:D101)</f>
        <v>4.0845999999999981E-3</v>
      </c>
    </row>
    <row r="102" spans="1:5" x14ac:dyDescent="0.25">
      <c r="A102">
        <v>128</v>
      </c>
      <c r="B102">
        <v>7813</v>
      </c>
      <c r="C102">
        <v>3.3399999999999999E-4</v>
      </c>
      <c r="D102">
        <v>3.7290000000000001E-3</v>
      </c>
    </row>
    <row r="103" spans="1:5" x14ac:dyDescent="0.25">
      <c r="A103">
        <v>128</v>
      </c>
      <c r="B103">
        <v>7813</v>
      </c>
      <c r="C103">
        <v>3.68E-4</v>
      </c>
      <c r="D103">
        <v>3.6679999999999998E-3</v>
      </c>
    </row>
    <row r="104" spans="1:5" x14ac:dyDescent="0.25">
      <c r="A104">
        <v>128</v>
      </c>
      <c r="B104">
        <v>7813</v>
      </c>
      <c r="C104">
        <v>3.3399999999999999E-4</v>
      </c>
      <c r="D104">
        <v>3.7239999999999999E-3</v>
      </c>
    </row>
    <row r="105" spans="1:5" x14ac:dyDescent="0.25">
      <c r="A105">
        <v>128</v>
      </c>
      <c r="B105">
        <v>7813</v>
      </c>
      <c r="C105">
        <v>5.44E-4</v>
      </c>
      <c r="D105">
        <v>3.7079999999999999E-3</v>
      </c>
    </row>
    <row r="106" spans="1:5" x14ac:dyDescent="0.25">
      <c r="A106">
        <v>128</v>
      </c>
      <c r="B106">
        <v>7813</v>
      </c>
      <c r="C106">
        <v>3.2299999999999999E-4</v>
      </c>
      <c r="D106">
        <v>4.0099999999999997E-3</v>
      </c>
    </row>
    <row r="107" spans="1:5" x14ac:dyDescent="0.25">
      <c r="A107">
        <v>128</v>
      </c>
      <c r="B107">
        <v>7813</v>
      </c>
      <c r="C107">
        <v>3.4099999999999999E-4</v>
      </c>
      <c r="D107">
        <v>3.7060000000000001E-3</v>
      </c>
    </row>
    <row r="108" spans="1:5" x14ac:dyDescent="0.25">
      <c r="A108">
        <v>128</v>
      </c>
      <c r="B108">
        <v>7813</v>
      </c>
      <c r="C108">
        <v>3.68E-4</v>
      </c>
      <c r="D108">
        <v>3.6610000000000002E-3</v>
      </c>
    </row>
    <row r="109" spans="1:5" x14ac:dyDescent="0.25">
      <c r="A109">
        <v>128</v>
      </c>
      <c r="B109">
        <v>7813</v>
      </c>
      <c r="C109">
        <v>4.5100000000000001E-4</v>
      </c>
      <c r="D109">
        <v>3.8730000000000001E-3</v>
      </c>
    </row>
    <row r="110" spans="1:5" x14ac:dyDescent="0.25">
      <c r="A110">
        <v>128</v>
      </c>
      <c r="B110">
        <v>7813</v>
      </c>
      <c r="C110">
        <v>3.1599999999999998E-4</v>
      </c>
      <c r="D110">
        <v>3.6389999999999999E-3</v>
      </c>
    </row>
    <row r="111" spans="1:5" x14ac:dyDescent="0.25">
      <c r="A111">
        <v>128</v>
      </c>
      <c r="B111">
        <v>7813</v>
      </c>
      <c r="C111">
        <v>3.5300000000000002E-4</v>
      </c>
      <c r="D111">
        <v>3.7090000000000001E-3</v>
      </c>
    </row>
    <row r="112" spans="1:5" x14ac:dyDescent="0.25">
      <c r="A112">
        <v>128</v>
      </c>
      <c r="B112">
        <v>7813</v>
      </c>
      <c r="C112">
        <v>4.2299999999999998E-4</v>
      </c>
      <c r="D112">
        <v>3.6570000000000001E-3</v>
      </c>
    </row>
    <row r="113" spans="1:4" x14ac:dyDescent="0.25">
      <c r="A113">
        <v>128</v>
      </c>
      <c r="B113">
        <v>7813</v>
      </c>
      <c r="C113">
        <v>3.28E-4</v>
      </c>
      <c r="D113">
        <v>3.6280000000000001E-3</v>
      </c>
    </row>
    <row r="114" spans="1:4" x14ac:dyDescent="0.25">
      <c r="A114">
        <v>128</v>
      </c>
      <c r="B114">
        <v>7813</v>
      </c>
      <c r="C114">
        <v>3.2699999999999998E-4</v>
      </c>
      <c r="D114">
        <v>3.6830000000000001E-3</v>
      </c>
    </row>
    <row r="115" spans="1:4" x14ac:dyDescent="0.25">
      <c r="A115">
        <v>128</v>
      </c>
      <c r="B115">
        <v>7813</v>
      </c>
      <c r="C115">
        <v>3.3100000000000002E-4</v>
      </c>
      <c r="D115">
        <v>3.849E-3</v>
      </c>
    </row>
    <row r="116" spans="1:4" x14ac:dyDescent="0.25">
      <c r="A116">
        <v>128</v>
      </c>
      <c r="B116">
        <v>7813</v>
      </c>
      <c r="C116">
        <v>3.5E-4</v>
      </c>
      <c r="D116">
        <v>3.7529999999999998E-3</v>
      </c>
    </row>
    <row r="117" spans="1:4" x14ac:dyDescent="0.25">
      <c r="A117">
        <v>128</v>
      </c>
      <c r="B117">
        <v>7813</v>
      </c>
      <c r="C117">
        <v>3.5100000000000002E-4</v>
      </c>
      <c r="D117">
        <v>3.8700000000000002E-3</v>
      </c>
    </row>
    <row r="118" spans="1:4" x14ac:dyDescent="0.25">
      <c r="A118">
        <v>128</v>
      </c>
      <c r="B118">
        <v>7813</v>
      </c>
      <c r="C118">
        <v>3.6400000000000001E-4</v>
      </c>
      <c r="D118">
        <v>9.9620000000000004E-3</v>
      </c>
    </row>
    <row r="119" spans="1:4" x14ac:dyDescent="0.25">
      <c r="A119">
        <v>128</v>
      </c>
      <c r="B119">
        <v>7813</v>
      </c>
      <c r="C119">
        <v>4.0700000000000003E-4</v>
      </c>
      <c r="D119">
        <v>3.8219999999999999E-3</v>
      </c>
    </row>
    <row r="120" spans="1:4" x14ac:dyDescent="0.25">
      <c r="A120">
        <v>128</v>
      </c>
      <c r="B120">
        <v>7813</v>
      </c>
      <c r="C120">
        <v>3.3199999999999999E-4</v>
      </c>
      <c r="D120">
        <v>3.5769999999999999E-3</v>
      </c>
    </row>
    <row r="121" spans="1:4" x14ac:dyDescent="0.25">
      <c r="A121">
        <v>128</v>
      </c>
      <c r="B121">
        <v>7813</v>
      </c>
      <c r="C121">
        <v>3.2899999999999997E-4</v>
      </c>
      <c r="D121">
        <v>3.7309999999999999E-3</v>
      </c>
    </row>
    <row r="122" spans="1:4" x14ac:dyDescent="0.25">
      <c r="A122">
        <v>128</v>
      </c>
      <c r="B122">
        <v>7813</v>
      </c>
      <c r="C122">
        <v>3.4400000000000001E-4</v>
      </c>
      <c r="D122">
        <v>3.6579999999999998E-3</v>
      </c>
    </row>
    <row r="123" spans="1:4" x14ac:dyDescent="0.25">
      <c r="A123">
        <v>128</v>
      </c>
      <c r="B123">
        <v>7813</v>
      </c>
      <c r="C123">
        <v>3.1700000000000001E-4</v>
      </c>
      <c r="D123">
        <v>3.6519999999999999E-3</v>
      </c>
    </row>
    <row r="124" spans="1:4" x14ac:dyDescent="0.25">
      <c r="A124">
        <v>128</v>
      </c>
      <c r="B124">
        <v>7813</v>
      </c>
      <c r="C124">
        <v>3.2699999999999998E-4</v>
      </c>
      <c r="D124">
        <v>3.614E-3</v>
      </c>
    </row>
    <row r="125" spans="1:4" x14ac:dyDescent="0.25">
      <c r="A125">
        <v>128</v>
      </c>
      <c r="B125">
        <v>7813</v>
      </c>
      <c r="C125">
        <v>3.3799999999999998E-4</v>
      </c>
      <c r="D125">
        <v>3.7109999999999999E-3</v>
      </c>
    </row>
    <row r="126" spans="1:4" x14ac:dyDescent="0.25">
      <c r="A126">
        <v>128</v>
      </c>
      <c r="B126">
        <v>7813</v>
      </c>
      <c r="C126">
        <v>3.79E-4</v>
      </c>
      <c r="D126">
        <v>3.7260000000000001E-3</v>
      </c>
    </row>
    <row r="127" spans="1:4" x14ac:dyDescent="0.25">
      <c r="A127">
        <v>128</v>
      </c>
      <c r="B127">
        <v>7813</v>
      </c>
      <c r="C127">
        <v>3.19E-4</v>
      </c>
      <c r="D127">
        <v>3.7439999999999999E-3</v>
      </c>
    </row>
    <row r="128" spans="1:4" x14ac:dyDescent="0.25">
      <c r="A128">
        <v>128</v>
      </c>
      <c r="B128">
        <v>7813</v>
      </c>
      <c r="C128">
        <v>3.1700000000000001E-4</v>
      </c>
      <c r="D128">
        <v>3.6259999999999999E-3</v>
      </c>
    </row>
    <row r="129" spans="1:4" x14ac:dyDescent="0.25">
      <c r="A129">
        <v>128</v>
      </c>
      <c r="B129">
        <v>7813</v>
      </c>
      <c r="C129">
        <v>3.2899999999999997E-4</v>
      </c>
      <c r="D129">
        <v>3.6930000000000001E-3</v>
      </c>
    </row>
    <row r="130" spans="1:4" x14ac:dyDescent="0.25">
      <c r="A130">
        <v>128</v>
      </c>
      <c r="B130">
        <v>7813</v>
      </c>
      <c r="C130">
        <v>3.5199999999999999E-4</v>
      </c>
      <c r="D130">
        <v>3.803E-3</v>
      </c>
    </row>
    <row r="131" spans="1:4" x14ac:dyDescent="0.25">
      <c r="A131">
        <v>128</v>
      </c>
      <c r="B131">
        <v>7813</v>
      </c>
      <c r="C131">
        <v>3.5300000000000002E-4</v>
      </c>
      <c r="D131">
        <v>3.7929999999999999E-3</v>
      </c>
    </row>
    <row r="132" spans="1:4" x14ac:dyDescent="0.25">
      <c r="A132">
        <v>128</v>
      </c>
      <c r="B132">
        <v>7813</v>
      </c>
      <c r="C132">
        <v>3.0699999999999998E-4</v>
      </c>
      <c r="D132">
        <v>3.764E-3</v>
      </c>
    </row>
    <row r="133" spans="1:4" x14ac:dyDescent="0.25">
      <c r="A133">
        <v>128</v>
      </c>
      <c r="B133">
        <v>7813</v>
      </c>
      <c r="C133">
        <v>3.4699999999999998E-4</v>
      </c>
      <c r="D133">
        <v>3.7399999999999998E-3</v>
      </c>
    </row>
    <row r="134" spans="1:4" x14ac:dyDescent="0.25">
      <c r="A134">
        <v>128</v>
      </c>
      <c r="B134">
        <v>7813</v>
      </c>
      <c r="C134">
        <v>3.3199999999999999E-4</v>
      </c>
      <c r="D134">
        <v>3.7720000000000002E-3</v>
      </c>
    </row>
    <row r="135" spans="1:4" x14ac:dyDescent="0.25">
      <c r="A135">
        <v>128</v>
      </c>
      <c r="B135">
        <v>7813</v>
      </c>
      <c r="C135">
        <v>4.15E-4</v>
      </c>
      <c r="D135">
        <v>3.7940000000000001E-3</v>
      </c>
    </row>
    <row r="136" spans="1:4" x14ac:dyDescent="0.25">
      <c r="A136">
        <v>128</v>
      </c>
      <c r="B136">
        <v>7813</v>
      </c>
      <c r="C136">
        <v>4.3800000000000002E-4</v>
      </c>
      <c r="D136">
        <v>3.7850000000000002E-3</v>
      </c>
    </row>
    <row r="137" spans="1:4" x14ac:dyDescent="0.25">
      <c r="A137">
        <v>128</v>
      </c>
      <c r="B137">
        <v>7813</v>
      </c>
      <c r="C137">
        <v>3.4900000000000003E-4</v>
      </c>
      <c r="D137">
        <v>4.2900000000000004E-3</v>
      </c>
    </row>
    <row r="138" spans="1:4" x14ac:dyDescent="0.25">
      <c r="A138">
        <v>128</v>
      </c>
      <c r="B138">
        <v>7813</v>
      </c>
      <c r="C138">
        <v>3.3100000000000002E-4</v>
      </c>
      <c r="D138">
        <v>3.7880000000000001E-3</v>
      </c>
    </row>
    <row r="139" spans="1:4" x14ac:dyDescent="0.25">
      <c r="A139">
        <v>128</v>
      </c>
      <c r="B139">
        <v>7813</v>
      </c>
      <c r="C139">
        <v>4.17E-4</v>
      </c>
      <c r="D139">
        <v>3.8300000000000001E-3</v>
      </c>
    </row>
    <row r="140" spans="1:4" x14ac:dyDescent="0.25">
      <c r="A140">
        <v>128</v>
      </c>
      <c r="B140">
        <v>7813</v>
      </c>
      <c r="C140">
        <v>3.4600000000000001E-4</v>
      </c>
      <c r="D140">
        <v>3.7529999999999998E-3</v>
      </c>
    </row>
    <row r="141" spans="1:4" x14ac:dyDescent="0.25">
      <c r="A141">
        <v>128</v>
      </c>
      <c r="B141">
        <v>7813</v>
      </c>
      <c r="C141">
        <v>3.5399999999999999E-4</v>
      </c>
      <c r="D141">
        <v>3.7850000000000002E-3</v>
      </c>
    </row>
    <row r="142" spans="1:4" x14ac:dyDescent="0.25">
      <c r="A142">
        <v>128</v>
      </c>
      <c r="B142">
        <v>7813</v>
      </c>
      <c r="C142">
        <v>3.21E-4</v>
      </c>
      <c r="D142">
        <v>4.4190000000000002E-3</v>
      </c>
    </row>
    <row r="143" spans="1:4" x14ac:dyDescent="0.25">
      <c r="A143">
        <v>128</v>
      </c>
      <c r="B143">
        <v>7813</v>
      </c>
      <c r="C143">
        <v>3.7500000000000001E-4</v>
      </c>
      <c r="D143">
        <v>3.686E-3</v>
      </c>
    </row>
    <row r="144" spans="1:4" x14ac:dyDescent="0.25">
      <c r="A144">
        <v>128</v>
      </c>
      <c r="B144">
        <v>7813</v>
      </c>
      <c r="C144">
        <v>3.3399999999999999E-4</v>
      </c>
      <c r="D144">
        <v>3.7659999999999998E-3</v>
      </c>
    </row>
    <row r="145" spans="1:5" x14ac:dyDescent="0.25">
      <c r="A145">
        <v>128</v>
      </c>
      <c r="B145">
        <v>7813</v>
      </c>
      <c r="C145">
        <v>3.2000000000000003E-4</v>
      </c>
      <c r="D145">
        <v>3.7669999999999999E-3</v>
      </c>
    </row>
    <row r="146" spans="1:5" x14ac:dyDescent="0.25">
      <c r="A146">
        <v>128</v>
      </c>
      <c r="B146">
        <v>7813</v>
      </c>
      <c r="C146">
        <v>3.3599999999999998E-4</v>
      </c>
      <c r="D146">
        <v>3.7200000000000002E-3</v>
      </c>
    </row>
    <row r="147" spans="1:5" x14ac:dyDescent="0.25">
      <c r="A147">
        <v>128</v>
      </c>
      <c r="B147">
        <v>7813</v>
      </c>
      <c r="C147">
        <v>3.4000000000000002E-4</v>
      </c>
      <c r="D147">
        <v>3.6819999999999999E-3</v>
      </c>
    </row>
    <row r="148" spans="1:5" x14ac:dyDescent="0.25">
      <c r="A148">
        <v>128</v>
      </c>
      <c r="B148">
        <v>7813</v>
      </c>
      <c r="C148">
        <v>3.5199999999999999E-4</v>
      </c>
      <c r="D148">
        <v>3.6949999999999999E-3</v>
      </c>
    </row>
    <row r="149" spans="1:5" x14ac:dyDescent="0.25">
      <c r="A149">
        <v>128</v>
      </c>
      <c r="B149">
        <v>7813</v>
      </c>
      <c r="C149">
        <v>3.5E-4</v>
      </c>
      <c r="D149">
        <v>4.333E-3</v>
      </c>
    </row>
    <row r="150" spans="1:5" x14ac:dyDescent="0.25">
      <c r="A150">
        <v>128</v>
      </c>
      <c r="B150">
        <v>7813</v>
      </c>
      <c r="C150">
        <v>3.3599999999999998E-4</v>
      </c>
      <c r="D150">
        <v>3.6440000000000001E-3</v>
      </c>
    </row>
    <row r="151" spans="1:5" x14ac:dyDescent="0.25">
      <c r="A151">
        <v>128</v>
      </c>
      <c r="B151">
        <v>7813</v>
      </c>
      <c r="C151">
        <v>3.5300000000000002E-4</v>
      </c>
      <c r="D151">
        <v>3.6280000000000001E-3</v>
      </c>
      <c r="E151">
        <f>AVERAGE(D102:D151)</f>
        <v>3.8924000000000003E-3</v>
      </c>
    </row>
    <row r="152" spans="1:5" x14ac:dyDescent="0.25">
      <c r="A152">
        <v>256</v>
      </c>
      <c r="B152">
        <v>3907</v>
      </c>
      <c r="C152">
        <v>3.0899999999999998E-4</v>
      </c>
      <c r="D152">
        <v>3.7260000000000001E-3</v>
      </c>
    </row>
    <row r="153" spans="1:5" x14ac:dyDescent="0.25">
      <c r="A153">
        <v>256</v>
      </c>
      <c r="B153">
        <v>3907</v>
      </c>
      <c r="C153">
        <v>3.2899999999999997E-4</v>
      </c>
      <c r="D153">
        <v>3.7859999999999999E-3</v>
      </c>
    </row>
    <row r="154" spans="1:5" x14ac:dyDescent="0.25">
      <c r="A154">
        <v>256</v>
      </c>
      <c r="B154">
        <v>3907</v>
      </c>
      <c r="C154">
        <v>3.5799999999999997E-4</v>
      </c>
      <c r="D154">
        <v>3.5739999999999999E-3</v>
      </c>
    </row>
    <row r="155" spans="1:5" x14ac:dyDescent="0.25">
      <c r="A155">
        <v>256</v>
      </c>
      <c r="B155">
        <v>3907</v>
      </c>
      <c r="C155">
        <v>3.1100000000000002E-4</v>
      </c>
      <c r="D155">
        <v>3.6470000000000001E-3</v>
      </c>
    </row>
    <row r="156" spans="1:5" x14ac:dyDescent="0.25">
      <c r="A156">
        <v>256</v>
      </c>
      <c r="B156">
        <v>3907</v>
      </c>
      <c r="C156">
        <v>3.4600000000000001E-4</v>
      </c>
      <c r="D156">
        <v>3.5699999999999998E-3</v>
      </c>
    </row>
    <row r="157" spans="1:5" x14ac:dyDescent="0.25">
      <c r="A157">
        <v>256</v>
      </c>
      <c r="B157">
        <v>3907</v>
      </c>
      <c r="C157">
        <v>3.59E-4</v>
      </c>
      <c r="D157">
        <v>3.5999999999999999E-3</v>
      </c>
    </row>
    <row r="158" spans="1:5" x14ac:dyDescent="0.25">
      <c r="A158">
        <v>256</v>
      </c>
      <c r="B158">
        <v>3907</v>
      </c>
      <c r="C158">
        <v>3.7500000000000001E-4</v>
      </c>
      <c r="D158">
        <v>3.6029999999999999E-3</v>
      </c>
    </row>
    <row r="159" spans="1:5" x14ac:dyDescent="0.25">
      <c r="A159">
        <v>256</v>
      </c>
      <c r="B159">
        <v>3907</v>
      </c>
      <c r="C159">
        <v>3.5500000000000001E-4</v>
      </c>
      <c r="D159">
        <v>3.5890000000000002E-3</v>
      </c>
    </row>
    <row r="160" spans="1:5" x14ac:dyDescent="0.25">
      <c r="A160">
        <v>256</v>
      </c>
      <c r="B160">
        <v>3907</v>
      </c>
      <c r="C160">
        <v>3.1500000000000001E-4</v>
      </c>
      <c r="D160">
        <v>3.5839999999999999E-3</v>
      </c>
    </row>
    <row r="161" spans="1:4" x14ac:dyDescent="0.25">
      <c r="A161">
        <v>256</v>
      </c>
      <c r="B161">
        <v>3907</v>
      </c>
      <c r="C161">
        <v>3.3599999999999998E-4</v>
      </c>
      <c r="D161">
        <v>3.6480000000000002E-3</v>
      </c>
    </row>
    <row r="162" spans="1:4" x14ac:dyDescent="0.25">
      <c r="A162">
        <v>256</v>
      </c>
      <c r="B162">
        <v>3907</v>
      </c>
      <c r="C162">
        <v>3.5100000000000002E-4</v>
      </c>
      <c r="D162">
        <v>3.6440000000000001E-3</v>
      </c>
    </row>
    <row r="163" spans="1:4" x14ac:dyDescent="0.25">
      <c r="A163">
        <v>256</v>
      </c>
      <c r="B163">
        <v>3907</v>
      </c>
      <c r="C163">
        <v>3.5100000000000002E-4</v>
      </c>
      <c r="D163">
        <v>3.8660000000000001E-3</v>
      </c>
    </row>
    <row r="164" spans="1:4" x14ac:dyDescent="0.25">
      <c r="A164">
        <v>256</v>
      </c>
      <c r="B164">
        <v>3907</v>
      </c>
      <c r="C164">
        <v>3.0699999999999998E-4</v>
      </c>
      <c r="D164">
        <v>3.6099999999999999E-3</v>
      </c>
    </row>
    <row r="165" spans="1:4" x14ac:dyDescent="0.25">
      <c r="A165">
        <v>256</v>
      </c>
      <c r="B165">
        <v>3907</v>
      </c>
      <c r="C165">
        <v>3.68E-4</v>
      </c>
      <c r="D165">
        <v>3.7680000000000001E-3</v>
      </c>
    </row>
    <row r="166" spans="1:4" x14ac:dyDescent="0.25">
      <c r="A166">
        <v>256</v>
      </c>
      <c r="B166">
        <v>3907</v>
      </c>
      <c r="C166">
        <v>3.2200000000000002E-4</v>
      </c>
      <c r="D166">
        <v>3.6540000000000001E-3</v>
      </c>
    </row>
    <row r="167" spans="1:4" x14ac:dyDescent="0.25">
      <c r="A167">
        <v>256</v>
      </c>
      <c r="B167">
        <v>3907</v>
      </c>
      <c r="C167">
        <v>3.2299999999999999E-4</v>
      </c>
      <c r="D167">
        <v>3.79E-3</v>
      </c>
    </row>
    <row r="168" spans="1:4" x14ac:dyDescent="0.25">
      <c r="A168">
        <v>256</v>
      </c>
      <c r="B168">
        <v>3907</v>
      </c>
      <c r="C168">
        <v>3.0499999999999999E-4</v>
      </c>
      <c r="D168">
        <v>3.7269999999999998E-3</v>
      </c>
    </row>
    <row r="169" spans="1:4" x14ac:dyDescent="0.25">
      <c r="A169">
        <v>256</v>
      </c>
      <c r="B169">
        <v>3907</v>
      </c>
      <c r="C169">
        <v>3.8000000000000002E-4</v>
      </c>
      <c r="D169">
        <v>3.728E-3</v>
      </c>
    </row>
    <row r="170" spans="1:4" x14ac:dyDescent="0.25">
      <c r="A170">
        <v>256</v>
      </c>
      <c r="B170">
        <v>3907</v>
      </c>
      <c r="C170">
        <v>3.4200000000000002E-4</v>
      </c>
      <c r="D170">
        <v>3.555E-3</v>
      </c>
    </row>
    <row r="171" spans="1:4" x14ac:dyDescent="0.25">
      <c r="A171">
        <v>256</v>
      </c>
      <c r="B171">
        <v>3907</v>
      </c>
      <c r="C171">
        <v>3.1100000000000002E-4</v>
      </c>
      <c r="D171">
        <v>3.7079999999999999E-3</v>
      </c>
    </row>
    <row r="172" spans="1:4" x14ac:dyDescent="0.25">
      <c r="A172">
        <v>256</v>
      </c>
      <c r="B172">
        <v>3907</v>
      </c>
      <c r="C172">
        <v>3.7300000000000001E-4</v>
      </c>
      <c r="D172">
        <v>3.7559999999999998E-3</v>
      </c>
    </row>
    <row r="173" spans="1:4" x14ac:dyDescent="0.25">
      <c r="A173">
        <v>256</v>
      </c>
      <c r="B173">
        <v>3907</v>
      </c>
      <c r="C173">
        <v>3.2400000000000001E-4</v>
      </c>
      <c r="D173">
        <v>3.6449999999999998E-3</v>
      </c>
    </row>
    <row r="174" spans="1:4" x14ac:dyDescent="0.25">
      <c r="A174">
        <v>256</v>
      </c>
      <c r="B174">
        <v>3907</v>
      </c>
      <c r="C174">
        <v>3.7100000000000002E-4</v>
      </c>
      <c r="D174">
        <v>3.5890000000000002E-3</v>
      </c>
    </row>
    <row r="175" spans="1:4" x14ac:dyDescent="0.25">
      <c r="A175">
        <v>256</v>
      </c>
      <c r="B175">
        <v>3907</v>
      </c>
      <c r="C175">
        <v>4.75E-4</v>
      </c>
      <c r="D175">
        <v>3.6610000000000002E-3</v>
      </c>
    </row>
    <row r="176" spans="1:4" x14ac:dyDescent="0.25">
      <c r="A176">
        <v>256</v>
      </c>
      <c r="B176">
        <v>3907</v>
      </c>
      <c r="C176">
        <v>3.4699999999999998E-4</v>
      </c>
      <c r="D176">
        <v>3.6240000000000001E-3</v>
      </c>
    </row>
    <row r="177" spans="1:4" x14ac:dyDescent="0.25">
      <c r="A177">
        <v>256</v>
      </c>
      <c r="B177">
        <v>3907</v>
      </c>
      <c r="C177">
        <v>3.9100000000000002E-4</v>
      </c>
      <c r="D177">
        <v>3.728E-3</v>
      </c>
    </row>
    <row r="178" spans="1:4" x14ac:dyDescent="0.25">
      <c r="A178">
        <v>256</v>
      </c>
      <c r="B178">
        <v>3907</v>
      </c>
      <c r="C178">
        <v>3.5E-4</v>
      </c>
      <c r="D178">
        <v>3.6540000000000001E-3</v>
      </c>
    </row>
    <row r="179" spans="1:4" x14ac:dyDescent="0.25">
      <c r="A179">
        <v>256</v>
      </c>
      <c r="B179">
        <v>3907</v>
      </c>
      <c r="C179">
        <v>4.2000000000000002E-4</v>
      </c>
      <c r="D179">
        <v>3.65E-3</v>
      </c>
    </row>
    <row r="180" spans="1:4" x14ac:dyDescent="0.25">
      <c r="A180">
        <v>256</v>
      </c>
      <c r="B180">
        <v>3907</v>
      </c>
      <c r="C180">
        <v>3.3100000000000002E-4</v>
      </c>
      <c r="D180">
        <v>3.565E-3</v>
      </c>
    </row>
    <row r="181" spans="1:4" x14ac:dyDescent="0.25">
      <c r="A181">
        <v>256</v>
      </c>
      <c r="B181">
        <v>3907</v>
      </c>
      <c r="C181">
        <v>3.3799999999999998E-4</v>
      </c>
      <c r="D181">
        <v>3.5590000000000001E-3</v>
      </c>
    </row>
    <row r="182" spans="1:4" x14ac:dyDescent="0.25">
      <c r="A182">
        <v>256</v>
      </c>
      <c r="B182">
        <v>3907</v>
      </c>
      <c r="C182">
        <v>3.2200000000000002E-4</v>
      </c>
      <c r="D182">
        <v>3.6120000000000002E-3</v>
      </c>
    </row>
    <row r="183" spans="1:4" x14ac:dyDescent="0.25">
      <c r="A183">
        <v>256</v>
      </c>
      <c r="B183">
        <v>3907</v>
      </c>
      <c r="C183">
        <v>3.6400000000000001E-4</v>
      </c>
      <c r="D183">
        <v>3.6340000000000001E-3</v>
      </c>
    </row>
    <row r="184" spans="1:4" x14ac:dyDescent="0.25">
      <c r="A184">
        <v>256</v>
      </c>
      <c r="B184">
        <v>3907</v>
      </c>
      <c r="C184">
        <v>3.4499999999999998E-4</v>
      </c>
      <c r="D184">
        <v>3.614E-3</v>
      </c>
    </row>
    <row r="185" spans="1:4" x14ac:dyDescent="0.25">
      <c r="A185">
        <v>256</v>
      </c>
      <c r="B185">
        <v>3907</v>
      </c>
      <c r="C185">
        <v>3.2899999999999997E-4</v>
      </c>
      <c r="D185">
        <v>3.5509999999999999E-3</v>
      </c>
    </row>
    <row r="186" spans="1:4" x14ac:dyDescent="0.25">
      <c r="A186">
        <v>256</v>
      </c>
      <c r="B186">
        <v>3907</v>
      </c>
      <c r="C186">
        <v>3.2899999999999997E-4</v>
      </c>
      <c r="D186">
        <v>3.5469999999999998E-3</v>
      </c>
    </row>
    <row r="187" spans="1:4" x14ac:dyDescent="0.25">
      <c r="A187">
        <v>256</v>
      </c>
      <c r="B187">
        <v>3907</v>
      </c>
      <c r="C187">
        <v>4.08E-4</v>
      </c>
      <c r="D187">
        <v>3.65E-3</v>
      </c>
    </row>
    <row r="188" spans="1:4" x14ac:dyDescent="0.25">
      <c r="A188">
        <v>256</v>
      </c>
      <c r="B188">
        <v>3907</v>
      </c>
      <c r="C188">
        <v>3.6200000000000002E-4</v>
      </c>
      <c r="D188">
        <v>3.6579999999999998E-3</v>
      </c>
    </row>
    <row r="189" spans="1:4" x14ac:dyDescent="0.25">
      <c r="A189">
        <v>256</v>
      </c>
      <c r="B189">
        <v>3907</v>
      </c>
      <c r="C189">
        <v>4.0000000000000002E-4</v>
      </c>
      <c r="D189">
        <v>3.6459999999999999E-3</v>
      </c>
    </row>
    <row r="190" spans="1:4" x14ac:dyDescent="0.25">
      <c r="A190">
        <v>256</v>
      </c>
      <c r="B190">
        <v>3907</v>
      </c>
      <c r="C190">
        <v>3.3E-4</v>
      </c>
      <c r="D190">
        <v>3.7620000000000002E-3</v>
      </c>
    </row>
    <row r="191" spans="1:4" x14ac:dyDescent="0.25">
      <c r="A191">
        <v>256</v>
      </c>
      <c r="B191">
        <v>3907</v>
      </c>
      <c r="C191">
        <v>3.4699999999999998E-4</v>
      </c>
      <c r="D191">
        <v>3.617E-3</v>
      </c>
    </row>
    <row r="192" spans="1:4" x14ac:dyDescent="0.25">
      <c r="A192">
        <v>256</v>
      </c>
      <c r="B192">
        <v>3907</v>
      </c>
      <c r="C192">
        <v>3.3799999999999998E-4</v>
      </c>
      <c r="D192">
        <v>3.6589999999999999E-3</v>
      </c>
    </row>
    <row r="193" spans="1:5" x14ac:dyDescent="0.25">
      <c r="A193">
        <v>256</v>
      </c>
      <c r="B193">
        <v>3907</v>
      </c>
      <c r="C193">
        <v>3.2000000000000003E-4</v>
      </c>
      <c r="D193">
        <v>3.5639999999999999E-3</v>
      </c>
    </row>
    <row r="194" spans="1:5" x14ac:dyDescent="0.25">
      <c r="A194">
        <v>256</v>
      </c>
      <c r="B194">
        <v>3907</v>
      </c>
      <c r="C194">
        <v>3.6000000000000002E-4</v>
      </c>
      <c r="D194">
        <v>3.6589999999999999E-3</v>
      </c>
    </row>
    <row r="195" spans="1:5" x14ac:dyDescent="0.25">
      <c r="A195">
        <v>256</v>
      </c>
      <c r="B195">
        <v>3907</v>
      </c>
      <c r="C195">
        <v>3.4400000000000001E-4</v>
      </c>
      <c r="D195">
        <v>3.6080000000000001E-3</v>
      </c>
    </row>
    <row r="196" spans="1:5" x14ac:dyDescent="0.25">
      <c r="A196">
        <v>256</v>
      </c>
      <c r="B196">
        <v>3907</v>
      </c>
      <c r="C196">
        <v>3.1700000000000001E-4</v>
      </c>
      <c r="D196">
        <v>3.7269999999999998E-3</v>
      </c>
    </row>
    <row r="197" spans="1:5" x14ac:dyDescent="0.25">
      <c r="A197">
        <v>256</v>
      </c>
      <c r="B197">
        <v>3907</v>
      </c>
      <c r="C197">
        <v>3.4200000000000002E-4</v>
      </c>
      <c r="D197">
        <v>3.6219999999999998E-3</v>
      </c>
    </row>
    <row r="198" spans="1:5" x14ac:dyDescent="0.25">
      <c r="A198">
        <v>256</v>
      </c>
      <c r="B198">
        <v>3907</v>
      </c>
      <c r="C198">
        <v>3.4099999999999999E-4</v>
      </c>
      <c r="D198">
        <v>3.5829999999999998E-3</v>
      </c>
    </row>
    <row r="199" spans="1:5" x14ac:dyDescent="0.25">
      <c r="A199">
        <v>256</v>
      </c>
      <c r="B199">
        <v>3907</v>
      </c>
      <c r="C199">
        <v>4.8000000000000001E-4</v>
      </c>
      <c r="D199">
        <v>4.0850000000000001E-3</v>
      </c>
    </row>
    <row r="200" spans="1:5" x14ac:dyDescent="0.25">
      <c r="A200">
        <v>256</v>
      </c>
      <c r="B200">
        <v>3907</v>
      </c>
      <c r="C200">
        <v>3.7100000000000002E-4</v>
      </c>
      <c r="D200">
        <v>3.5990000000000002E-3</v>
      </c>
    </row>
    <row r="201" spans="1:5" x14ac:dyDescent="0.25">
      <c r="A201">
        <v>256</v>
      </c>
      <c r="B201">
        <v>3907</v>
      </c>
      <c r="C201">
        <v>3.1399999999999999E-4</v>
      </c>
      <c r="D201">
        <v>3.8370000000000001E-3</v>
      </c>
      <c r="E201">
        <f>AVERAGE(D152:D201)</f>
        <v>3.6608399999999998E-3</v>
      </c>
    </row>
    <row r="202" spans="1:5" x14ac:dyDescent="0.25">
      <c r="A202">
        <v>512</v>
      </c>
      <c r="B202">
        <v>1954</v>
      </c>
      <c r="C202">
        <v>3.4200000000000002E-4</v>
      </c>
      <c r="D202">
        <v>3.6570000000000001E-3</v>
      </c>
    </row>
    <row r="203" spans="1:5" x14ac:dyDescent="0.25">
      <c r="A203">
        <v>512</v>
      </c>
      <c r="B203">
        <v>1954</v>
      </c>
      <c r="C203">
        <v>3.4400000000000001E-4</v>
      </c>
      <c r="D203">
        <v>3.5630000000000002E-3</v>
      </c>
    </row>
    <row r="204" spans="1:5" x14ac:dyDescent="0.25">
      <c r="A204">
        <v>512</v>
      </c>
      <c r="B204">
        <v>1954</v>
      </c>
      <c r="C204">
        <v>3.6499999999999998E-4</v>
      </c>
      <c r="D204">
        <v>3.7829999999999999E-3</v>
      </c>
    </row>
    <row r="205" spans="1:5" x14ac:dyDescent="0.25">
      <c r="A205">
        <v>512</v>
      </c>
      <c r="B205">
        <v>1954</v>
      </c>
      <c r="C205">
        <v>3.48E-4</v>
      </c>
      <c r="D205">
        <v>3.5869999999999999E-3</v>
      </c>
    </row>
    <row r="206" spans="1:5" x14ac:dyDescent="0.25">
      <c r="A206">
        <v>512</v>
      </c>
      <c r="B206">
        <v>1954</v>
      </c>
      <c r="C206">
        <v>3.6400000000000001E-4</v>
      </c>
      <c r="D206">
        <v>3.5620000000000001E-3</v>
      </c>
    </row>
    <row r="207" spans="1:5" x14ac:dyDescent="0.25">
      <c r="A207">
        <v>512</v>
      </c>
      <c r="B207">
        <v>1954</v>
      </c>
      <c r="C207">
        <v>3.4299999999999999E-4</v>
      </c>
      <c r="D207">
        <v>3.715E-3</v>
      </c>
    </row>
    <row r="208" spans="1:5" x14ac:dyDescent="0.25">
      <c r="A208">
        <v>512</v>
      </c>
      <c r="B208">
        <v>1954</v>
      </c>
      <c r="C208">
        <v>5.1199999999999998E-4</v>
      </c>
      <c r="D208">
        <v>3.6540000000000001E-3</v>
      </c>
    </row>
    <row r="209" spans="1:4" x14ac:dyDescent="0.25">
      <c r="A209">
        <v>512</v>
      </c>
      <c r="B209">
        <v>1954</v>
      </c>
      <c r="C209">
        <v>4.95E-4</v>
      </c>
      <c r="D209">
        <v>4.0769999999999999E-3</v>
      </c>
    </row>
    <row r="210" spans="1:4" x14ac:dyDescent="0.25">
      <c r="A210">
        <v>512</v>
      </c>
      <c r="B210">
        <v>1954</v>
      </c>
      <c r="C210">
        <v>4.2000000000000002E-4</v>
      </c>
      <c r="D210">
        <v>3.604E-3</v>
      </c>
    </row>
    <row r="211" spans="1:4" x14ac:dyDescent="0.25">
      <c r="A211">
        <v>512</v>
      </c>
      <c r="B211">
        <v>1954</v>
      </c>
      <c r="C211">
        <v>3.39E-4</v>
      </c>
      <c r="D211">
        <v>3.6180000000000001E-3</v>
      </c>
    </row>
    <row r="212" spans="1:4" x14ac:dyDescent="0.25">
      <c r="A212">
        <v>512</v>
      </c>
      <c r="B212">
        <v>1954</v>
      </c>
      <c r="C212">
        <v>3.8400000000000001E-4</v>
      </c>
      <c r="D212">
        <v>3.5899999999999999E-3</v>
      </c>
    </row>
    <row r="213" spans="1:4" x14ac:dyDescent="0.25">
      <c r="A213">
        <v>512</v>
      </c>
      <c r="B213">
        <v>1954</v>
      </c>
      <c r="C213">
        <v>3.5399999999999999E-4</v>
      </c>
      <c r="D213">
        <v>3.6219999999999998E-3</v>
      </c>
    </row>
    <row r="214" spans="1:4" x14ac:dyDescent="0.25">
      <c r="A214">
        <v>512</v>
      </c>
      <c r="B214">
        <v>1954</v>
      </c>
      <c r="C214">
        <v>3.4000000000000002E-4</v>
      </c>
      <c r="D214">
        <v>3.9579999999999997E-3</v>
      </c>
    </row>
    <row r="215" spans="1:4" x14ac:dyDescent="0.25">
      <c r="A215">
        <v>512</v>
      </c>
      <c r="B215">
        <v>1954</v>
      </c>
      <c r="C215">
        <v>3.5500000000000001E-4</v>
      </c>
      <c r="D215">
        <v>3.5620000000000001E-3</v>
      </c>
    </row>
    <row r="216" spans="1:4" x14ac:dyDescent="0.25">
      <c r="A216">
        <v>512</v>
      </c>
      <c r="B216">
        <v>1954</v>
      </c>
      <c r="C216">
        <v>3.8000000000000002E-4</v>
      </c>
      <c r="D216">
        <v>3.594E-3</v>
      </c>
    </row>
    <row r="217" spans="1:4" x14ac:dyDescent="0.25">
      <c r="A217">
        <v>512</v>
      </c>
      <c r="B217">
        <v>1954</v>
      </c>
      <c r="C217">
        <v>3.4600000000000001E-4</v>
      </c>
      <c r="D217">
        <v>3.7529999999999998E-3</v>
      </c>
    </row>
    <row r="218" spans="1:4" x14ac:dyDescent="0.25">
      <c r="A218">
        <v>512</v>
      </c>
      <c r="B218">
        <v>1954</v>
      </c>
      <c r="C218">
        <v>3.2400000000000001E-4</v>
      </c>
      <c r="D218">
        <v>3.741E-3</v>
      </c>
    </row>
    <row r="219" spans="1:4" x14ac:dyDescent="0.25">
      <c r="A219">
        <v>512</v>
      </c>
      <c r="B219">
        <v>1954</v>
      </c>
      <c r="C219">
        <v>4.0999999999999999E-4</v>
      </c>
      <c r="D219">
        <v>3.6340000000000001E-3</v>
      </c>
    </row>
    <row r="220" spans="1:4" x14ac:dyDescent="0.25">
      <c r="A220">
        <v>512</v>
      </c>
      <c r="B220">
        <v>1954</v>
      </c>
      <c r="C220">
        <v>3.2400000000000001E-4</v>
      </c>
      <c r="D220">
        <v>3.614E-3</v>
      </c>
    </row>
    <row r="221" spans="1:4" x14ac:dyDescent="0.25">
      <c r="A221">
        <v>512</v>
      </c>
      <c r="B221">
        <v>1954</v>
      </c>
      <c r="C221">
        <v>3.7199999999999999E-4</v>
      </c>
      <c r="D221">
        <v>3.5569999999999998E-3</v>
      </c>
    </row>
    <row r="222" spans="1:4" x14ac:dyDescent="0.25">
      <c r="A222">
        <v>512</v>
      </c>
      <c r="B222">
        <v>1954</v>
      </c>
      <c r="C222">
        <v>3.1199999999999999E-4</v>
      </c>
      <c r="D222">
        <v>3.6059999999999998E-3</v>
      </c>
    </row>
    <row r="223" spans="1:4" x14ac:dyDescent="0.25">
      <c r="A223">
        <v>512</v>
      </c>
      <c r="B223">
        <v>1954</v>
      </c>
      <c r="C223">
        <v>3.9199999999999999E-4</v>
      </c>
      <c r="D223">
        <v>4.326E-3</v>
      </c>
    </row>
    <row r="224" spans="1:4" x14ac:dyDescent="0.25">
      <c r="A224">
        <v>512</v>
      </c>
      <c r="B224">
        <v>1954</v>
      </c>
      <c r="C224">
        <v>4.0099999999999999E-4</v>
      </c>
      <c r="D224">
        <v>3.6960000000000001E-3</v>
      </c>
    </row>
    <row r="225" spans="1:4" x14ac:dyDescent="0.25">
      <c r="A225">
        <v>512</v>
      </c>
      <c r="B225">
        <v>1954</v>
      </c>
      <c r="C225">
        <v>3.0600000000000001E-4</v>
      </c>
      <c r="D225">
        <v>3.6350000000000002E-3</v>
      </c>
    </row>
    <row r="226" spans="1:4" x14ac:dyDescent="0.25">
      <c r="A226">
        <v>512</v>
      </c>
      <c r="B226">
        <v>1954</v>
      </c>
      <c r="C226">
        <v>4.0099999999999999E-4</v>
      </c>
      <c r="D226">
        <v>3.5569999999999998E-3</v>
      </c>
    </row>
    <row r="227" spans="1:4" x14ac:dyDescent="0.25">
      <c r="A227">
        <v>512</v>
      </c>
      <c r="B227">
        <v>1954</v>
      </c>
      <c r="C227">
        <v>3.6400000000000001E-4</v>
      </c>
      <c r="D227">
        <v>3.5569999999999998E-3</v>
      </c>
    </row>
    <row r="228" spans="1:4" x14ac:dyDescent="0.25">
      <c r="A228">
        <v>512</v>
      </c>
      <c r="B228">
        <v>1954</v>
      </c>
      <c r="C228">
        <v>3.2899999999999997E-4</v>
      </c>
      <c r="D228">
        <v>3.7139999999999999E-3</v>
      </c>
    </row>
    <row r="229" spans="1:4" x14ac:dyDescent="0.25">
      <c r="A229">
        <v>512</v>
      </c>
      <c r="B229">
        <v>1954</v>
      </c>
      <c r="C229">
        <v>4.3800000000000002E-4</v>
      </c>
      <c r="D229">
        <v>3.7000000000000002E-3</v>
      </c>
    </row>
    <row r="230" spans="1:4" x14ac:dyDescent="0.25">
      <c r="A230">
        <v>512</v>
      </c>
      <c r="B230">
        <v>1954</v>
      </c>
      <c r="C230">
        <v>3.21E-4</v>
      </c>
      <c r="D230">
        <v>3.669E-3</v>
      </c>
    </row>
    <row r="231" spans="1:4" x14ac:dyDescent="0.25">
      <c r="A231">
        <v>512</v>
      </c>
      <c r="B231">
        <v>1954</v>
      </c>
      <c r="C231">
        <v>3.1199999999999999E-4</v>
      </c>
      <c r="D231">
        <v>3.6649999999999999E-3</v>
      </c>
    </row>
    <row r="232" spans="1:4" x14ac:dyDescent="0.25">
      <c r="A232">
        <v>512</v>
      </c>
      <c r="B232">
        <v>1954</v>
      </c>
      <c r="C232">
        <v>3.39E-4</v>
      </c>
      <c r="D232">
        <v>3.748E-3</v>
      </c>
    </row>
    <row r="233" spans="1:4" x14ac:dyDescent="0.25">
      <c r="A233">
        <v>512</v>
      </c>
      <c r="B233">
        <v>1954</v>
      </c>
      <c r="C233">
        <v>3.6699999999999998E-4</v>
      </c>
      <c r="D233">
        <v>3.6110000000000001E-3</v>
      </c>
    </row>
    <row r="234" spans="1:4" x14ac:dyDescent="0.25">
      <c r="A234">
        <v>512</v>
      </c>
      <c r="B234">
        <v>1954</v>
      </c>
      <c r="C234">
        <v>3.4699999999999998E-4</v>
      </c>
      <c r="D234">
        <v>3.6809999999999998E-3</v>
      </c>
    </row>
    <row r="235" spans="1:4" x14ac:dyDescent="0.25">
      <c r="A235">
        <v>512</v>
      </c>
      <c r="B235">
        <v>1954</v>
      </c>
      <c r="C235">
        <v>3.8299999999999999E-4</v>
      </c>
      <c r="D235">
        <v>4.045E-3</v>
      </c>
    </row>
    <row r="236" spans="1:4" x14ac:dyDescent="0.25">
      <c r="A236">
        <v>512</v>
      </c>
      <c r="B236">
        <v>1954</v>
      </c>
      <c r="C236">
        <v>4.4799999999999999E-4</v>
      </c>
      <c r="D236">
        <v>3.49E-3</v>
      </c>
    </row>
    <row r="237" spans="1:4" x14ac:dyDescent="0.25">
      <c r="A237">
        <v>512</v>
      </c>
      <c r="B237">
        <v>1954</v>
      </c>
      <c r="C237">
        <v>3.6000000000000002E-4</v>
      </c>
      <c r="D237">
        <v>4.0959999999999998E-3</v>
      </c>
    </row>
    <row r="238" spans="1:4" x14ac:dyDescent="0.25">
      <c r="A238">
        <v>512</v>
      </c>
      <c r="B238">
        <v>1954</v>
      </c>
      <c r="C238">
        <v>3.57E-4</v>
      </c>
      <c r="D238">
        <v>3.725E-3</v>
      </c>
    </row>
    <row r="239" spans="1:4" x14ac:dyDescent="0.25">
      <c r="A239">
        <v>512</v>
      </c>
      <c r="B239">
        <v>1954</v>
      </c>
      <c r="C239">
        <v>3.7599999999999998E-4</v>
      </c>
      <c r="D239">
        <v>3.5300000000000002E-3</v>
      </c>
    </row>
    <row r="240" spans="1:4" x14ac:dyDescent="0.25">
      <c r="A240">
        <v>512</v>
      </c>
      <c r="B240">
        <v>1954</v>
      </c>
      <c r="C240">
        <v>3.5399999999999999E-4</v>
      </c>
      <c r="D240">
        <v>3.934E-3</v>
      </c>
    </row>
    <row r="241" spans="1:5" x14ac:dyDescent="0.25">
      <c r="A241">
        <v>512</v>
      </c>
      <c r="B241">
        <v>1954</v>
      </c>
      <c r="C241">
        <v>5.2599999999999999E-4</v>
      </c>
      <c r="D241">
        <v>3.6779999999999998E-3</v>
      </c>
    </row>
    <row r="242" spans="1:5" x14ac:dyDescent="0.25">
      <c r="A242">
        <v>512</v>
      </c>
      <c r="B242">
        <v>1954</v>
      </c>
      <c r="C242">
        <v>3.9199999999999999E-4</v>
      </c>
      <c r="D242">
        <v>3.627E-3</v>
      </c>
    </row>
    <row r="243" spans="1:5" x14ac:dyDescent="0.25">
      <c r="A243">
        <v>512</v>
      </c>
      <c r="B243">
        <v>1954</v>
      </c>
      <c r="C243">
        <v>3.4600000000000001E-4</v>
      </c>
      <c r="D243">
        <v>3.617E-3</v>
      </c>
    </row>
    <row r="244" spans="1:5" x14ac:dyDescent="0.25">
      <c r="A244">
        <v>512</v>
      </c>
      <c r="B244">
        <v>1954</v>
      </c>
      <c r="C244">
        <v>3.8000000000000002E-4</v>
      </c>
      <c r="D244">
        <v>3.6410000000000001E-3</v>
      </c>
    </row>
    <row r="245" spans="1:5" x14ac:dyDescent="0.25">
      <c r="A245">
        <v>512</v>
      </c>
      <c r="B245">
        <v>1954</v>
      </c>
      <c r="C245">
        <v>3.1399999999999999E-4</v>
      </c>
      <c r="D245">
        <v>3.6259999999999999E-3</v>
      </c>
    </row>
    <row r="246" spans="1:5" x14ac:dyDescent="0.25">
      <c r="A246">
        <v>512</v>
      </c>
      <c r="B246">
        <v>1954</v>
      </c>
      <c r="C246">
        <v>3.3E-4</v>
      </c>
      <c r="D246">
        <v>3.581E-3</v>
      </c>
    </row>
    <row r="247" spans="1:5" x14ac:dyDescent="0.25">
      <c r="A247">
        <v>512</v>
      </c>
      <c r="B247">
        <v>1954</v>
      </c>
      <c r="C247">
        <v>5.13E-4</v>
      </c>
      <c r="D247">
        <v>4.1110000000000001E-3</v>
      </c>
    </row>
    <row r="248" spans="1:5" x14ac:dyDescent="0.25">
      <c r="A248">
        <v>512</v>
      </c>
      <c r="B248">
        <v>1954</v>
      </c>
      <c r="C248">
        <v>3.2200000000000002E-4</v>
      </c>
      <c r="D248">
        <v>3.5980000000000001E-3</v>
      </c>
    </row>
    <row r="249" spans="1:5" x14ac:dyDescent="0.25">
      <c r="A249">
        <v>512</v>
      </c>
      <c r="B249">
        <v>1954</v>
      </c>
      <c r="C249">
        <v>3.5100000000000002E-4</v>
      </c>
      <c r="D249">
        <v>3.5430000000000001E-3</v>
      </c>
    </row>
    <row r="250" spans="1:5" x14ac:dyDescent="0.25">
      <c r="A250">
        <v>512</v>
      </c>
      <c r="B250">
        <v>1954</v>
      </c>
      <c r="C250">
        <v>3.5399999999999999E-4</v>
      </c>
      <c r="D250">
        <v>3.6080000000000001E-3</v>
      </c>
    </row>
    <row r="251" spans="1:5" x14ac:dyDescent="0.25">
      <c r="A251">
        <v>512</v>
      </c>
      <c r="B251">
        <v>1954</v>
      </c>
      <c r="C251">
        <v>3.48E-4</v>
      </c>
      <c r="D251">
        <v>3.7789999999999998E-3</v>
      </c>
      <c r="E251">
        <f>AVERAGE(D202:D251)</f>
        <v>3.6967799999999993E-3</v>
      </c>
    </row>
    <row r="252" spans="1:5" x14ac:dyDescent="0.25">
      <c r="A252">
        <v>1024</v>
      </c>
      <c r="B252">
        <v>977</v>
      </c>
      <c r="C252">
        <v>3.48E-4</v>
      </c>
      <c r="D252">
        <v>3.6029999999999999E-3</v>
      </c>
    </row>
    <row r="253" spans="1:5" x14ac:dyDescent="0.25">
      <c r="A253">
        <v>1024</v>
      </c>
      <c r="B253">
        <v>977</v>
      </c>
      <c r="C253">
        <v>3.9199999999999999E-4</v>
      </c>
      <c r="D253">
        <v>3.663E-3</v>
      </c>
    </row>
    <row r="254" spans="1:5" x14ac:dyDescent="0.25">
      <c r="A254">
        <v>1024</v>
      </c>
      <c r="B254">
        <v>977</v>
      </c>
      <c r="C254">
        <v>3.7100000000000002E-4</v>
      </c>
      <c r="D254">
        <v>3.7000000000000002E-3</v>
      </c>
    </row>
    <row r="255" spans="1:5" x14ac:dyDescent="0.25">
      <c r="A255">
        <v>1024</v>
      </c>
      <c r="B255">
        <v>977</v>
      </c>
      <c r="C255">
        <v>4.0700000000000003E-4</v>
      </c>
      <c r="D255">
        <v>3.6840000000000002E-3</v>
      </c>
    </row>
    <row r="256" spans="1:5" x14ac:dyDescent="0.25">
      <c r="A256">
        <v>1024</v>
      </c>
      <c r="B256">
        <v>977</v>
      </c>
      <c r="C256">
        <v>9.0300000000000005E-4</v>
      </c>
      <c r="D256">
        <v>3.7320000000000001E-3</v>
      </c>
    </row>
    <row r="257" spans="1:4" x14ac:dyDescent="0.25">
      <c r="A257">
        <v>1024</v>
      </c>
      <c r="B257">
        <v>977</v>
      </c>
      <c r="C257">
        <v>3.8699999999999997E-4</v>
      </c>
      <c r="D257">
        <v>3.7030000000000001E-3</v>
      </c>
    </row>
    <row r="258" spans="1:4" x14ac:dyDescent="0.25">
      <c r="A258">
        <v>1024</v>
      </c>
      <c r="B258">
        <v>977</v>
      </c>
      <c r="C258">
        <v>4.35E-4</v>
      </c>
      <c r="D258">
        <v>3.6709999999999998E-3</v>
      </c>
    </row>
    <row r="259" spans="1:4" x14ac:dyDescent="0.25">
      <c r="A259">
        <v>1024</v>
      </c>
      <c r="B259">
        <v>977</v>
      </c>
      <c r="C259">
        <v>3.7100000000000002E-4</v>
      </c>
      <c r="D259">
        <v>3.6749999999999999E-3</v>
      </c>
    </row>
    <row r="260" spans="1:4" x14ac:dyDescent="0.25">
      <c r="A260">
        <v>1024</v>
      </c>
      <c r="B260">
        <v>977</v>
      </c>
      <c r="C260">
        <v>3.8900000000000002E-4</v>
      </c>
      <c r="D260">
        <v>3.5869999999999999E-3</v>
      </c>
    </row>
    <row r="261" spans="1:4" x14ac:dyDescent="0.25">
      <c r="A261">
        <v>1024</v>
      </c>
      <c r="B261">
        <v>977</v>
      </c>
      <c r="C261">
        <v>3.3500000000000001E-4</v>
      </c>
      <c r="D261">
        <v>3.6970000000000002E-3</v>
      </c>
    </row>
    <row r="262" spans="1:4" x14ac:dyDescent="0.25">
      <c r="A262">
        <v>1024</v>
      </c>
      <c r="B262">
        <v>977</v>
      </c>
      <c r="C262">
        <v>3.7800000000000003E-4</v>
      </c>
      <c r="D262">
        <v>3.692E-3</v>
      </c>
    </row>
    <row r="263" spans="1:4" x14ac:dyDescent="0.25">
      <c r="A263">
        <v>1024</v>
      </c>
      <c r="B263">
        <v>977</v>
      </c>
      <c r="C263">
        <v>3.5500000000000001E-4</v>
      </c>
      <c r="D263">
        <v>3.64E-3</v>
      </c>
    </row>
    <row r="264" spans="1:4" x14ac:dyDescent="0.25">
      <c r="A264">
        <v>1024</v>
      </c>
      <c r="B264">
        <v>977</v>
      </c>
      <c r="C264">
        <v>3.3599999999999998E-4</v>
      </c>
      <c r="D264">
        <v>3.5330000000000001E-3</v>
      </c>
    </row>
    <row r="265" spans="1:4" x14ac:dyDescent="0.25">
      <c r="A265">
        <v>1024</v>
      </c>
      <c r="B265">
        <v>977</v>
      </c>
      <c r="C265">
        <v>3.4099999999999999E-4</v>
      </c>
      <c r="D265">
        <v>3.7139999999999999E-3</v>
      </c>
    </row>
    <row r="266" spans="1:4" x14ac:dyDescent="0.25">
      <c r="A266">
        <v>1024</v>
      </c>
      <c r="B266">
        <v>977</v>
      </c>
      <c r="C266">
        <v>3.4299999999999999E-4</v>
      </c>
      <c r="D266">
        <v>3.787E-3</v>
      </c>
    </row>
    <row r="267" spans="1:4" x14ac:dyDescent="0.25">
      <c r="A267">
        <v>1024</v>
      </c>
      <c r="B267">
        <v>977</v>
      </c>
      <c r="C267">
        <v>3.3100000000000002E-4</v>
      </c>
      <c r="D267">
        <v>3.6819999999999999E-3</v>
      </c>
    </row>
    <row r="268" spans="1:4" x14ac:dyDescent="0.25">
      <c r="A268">
        <v>1024</v>
      </c>
      <c r="B268">
        <v>977</v>
      </c>
      <c r="C268">
        <v>3.4400000000000001E-4</v>
      </c>
      <c r="D268">
        <v>3.643E-3</v>
      </c>
    </row>
    <row r="269" spans="1:4" x14ac:dyDescent="0.25">
      <c r="A269">
        <v>1024</v>
      </c>
      <c r="B269">
        <v>977</v>
      </c>
      <c r="C269">
        <v>3.3100000000000002E-4</v>
      </c>
      <c r="D269">
        <v>3.5490000000000001E-3</v>
      </c>
    </row>
    <row r="270" spans="1:4" x14ac:dyDescent="0.25">
      <c r="A270">
        <v>1024</v>
      </c>
      <c r="B270">
        <v>977</v>
      </c>
      <c r="C270">
        <v>3.5100000000000002E-4</v>
      </c>
      <c r="D270">
        <v>3.7299999999999998E-3</v>
      </c>
    </row>
    <row r="271" spans="1:4" x14ac:dyDescent="0.25">
      <c r="A271">
        <v>1024</v>
      </c>
      <c r="B271">
        <v>977</v>
      </c>
      <c r="C271">
        <v>3.5500000000000001E-4</v>
      </c>
      <c r="D271">
        <v>3.8809999999999999E-3</v>
      </c>
    </row>
    <row r="272" spans="1:4" x14ac:dyDescent="0.25">
      <c r="A272">
        <v>1024</v>
      </c>
      <c r="B272">
        <v>977</v>
      </c>
      <c r="C272">
        <v>3.4900000000000003E-4</v>
      </c>
      <c r="D272">
        <v>3.7390000000000001E-3</v>
      </c>
    </row>
    <row r="273" spans="1:4" x14ac:dyDescent="0.25">
      <c r="A273">
        <v>1024</v>
      </c>
      <c r="B273">
        <v>977</v>
      </c>
      <c r="C273">
        <v>3.2200000000000002E-4</v>
      </c>
      <c r="D273">
        <v>3.8639999999999998E-3</v>
      </c>
    </row>
    <row r="274" spans="1:4" x14ac:dyDescent="0.25">
      <c r="A274">
        <v>1024</v>
      </c>
      <c r="B274">
        <v>977</v>
      </c>
      <c r="C274">
        <v>3.2299999999999999E-4</v>
      </c>
      <c r="D274">
        <v>3.62E-3</v>
      </c>
    </row>
    <row r="275" spans="1:4" x14ac:dyDescent="0.25">
      <c r="A275">
        <v>1024</v>
      </c>
      <c r="B275">
        <v>977</v>
      </c>
      <c r="C275">
        <v>4.0700000000000003E-4</v>
      </c>
      <c r="D275">
        <v>3.692E-3</v>
      </c>
    </row>
    <row r="276" spans="1:4" x14ac:dyDescent="0.25">
      <c r="A276">
        <v>1024</v>
      </c>
      <c r="B276">
        <v>977</v>
      </c>
      <c r="C276">
        <v>4.5899999999999999E-4</v>
      </c>
      <c r="D276">
        <v>3.9740000000000001E-3</v>
      </c>
    </row>
    <row r="277" spans="1:4" x14ac:dyDescent="0.25">
      <c r="A277">
        <v>1024</v>
      </c>
      <c r="B277">
        <v>977</v>
      </c>
      <c r="C277">
        <v>4.2299999999999998E-4</v>
      </c>
      <c r="D277">
        <v>4.0270000000000002E-3</v>
      </c>
    </row>
    <row r="278" spans="1:4" x14ac:dyDescent="0.25">
      <c r="A278">
        <v>1024</v>
      </c>
      <c r="B278">
        <v>977</v>
      </c>
      <c r="C278">
        <v>4.2400000000000001E-4</v>
      </c>
      <c r="D278">
        <v>3.9480000000000001E-3</v>
      </c>
    </row>
    <row r="279" spans="1:4" x14ac:dyDescent="0.25">
      <c r="A279">
        <v>1024</v>
      </c>
      <c r="B279">
        <v>977</v>
      </c>
      <c r="C279">
        <v>3.3500000000000001E-4</v>
      </c>
      <c r="D279">
        <v>3.6909999999999998E-3</v>
      </c>
    </row>
    <row r="280" spans="1:4" x14ac:dyDescent="0.25">
      <c r="A280">
        <v>1024</v>
      </c>
      <c r="B280">
        <v>977</v>
      </c>
      <c r="C280">
        <v>3.48E-4</v>
      </c>
      <c r="D280">
        <v>4.0239999999999998E-3</v>
      </c>
    </row>
    <row r="281" spans="1:4" x14ac:dyDescent="0.25">
      <c r="A281">
        <v>1024</v>
      </c>
      <c r="B281">
        <v>977</v>
      </c>
      <c r="C281">
        <v>3.2699999999999998E-4</v>
      </c>
      <c r="D281">
        <v>3.712E-3</v>
      </c>
    </row>
    <row r="282" spans="1:4" x14ac:dyDescent="0.25">
      <c r="A282">
        <v>1024</v>
      </c>
      <c r="B282">
        <v>977</v>
      </c>
      <c r="C282">
        <v>3.6400000000000001E-4</v>
      </c>
      <c r="D282">
        <v>3.722E-3</v>
      </c>
    </row>
    <row r="283" spans="1:4" x14ac:dyDescent="0.25">
      <c r="A283">
        <v>1024</v>
      </c>
      <c r="B283">
        <v>977</v>
      </c>
      <c r="C283">
        <v>3.5E-4</v>
      </c>
      <c r="D283">
        <v>3.702E-3</v>
      </c>
    </row>
    <row r="284" spans="1:4" x14ac:dyDescent="0.25">
      <c r="A284">
        <v>1024</v>
      </c>
      <c r="B284">
        <v>977</v>
      </c>
      <c r="C284">
        <v>3.2499999999999999E-4</v>
      </c>
      <c r="D284">
        <v>3.5539999999999999E-3</v>
      </c>
    </row>
    <row r="285" spans="1:4" x14ac:dyDescent="0.25">
      <c r="A285">
        <v>1024</v>
      </c>
      <c r="B285">
        <v>977</v>
      </c>
      <c r="C285">
        <v>3.8900000000000002E-4</v>
      </c>
      <c r="D285">
        <v>3.8400000000000001E-3</v>
      </c>
    </row>
    <row r="286" spans="1:4" x14ac:dyDescent="0.25">
      <c r="A286">
        <v>1024</v>
      </c>
      <c r="B286">
        <v>977</v>
      </c>
      <c r="C286">
        <v>3.8499999999999998E-4</v>
      </c>
      <c r="D286">
        <v>3.5929999999999998E-3</v>
      </c>
    </row>
    <row r="287" spans="1:4" x14ac:dyDescent="0.25">
      <c r="A287">
        <v>1024</v>
      </c>
      <c r="B287">
        <v>977</v>
      </c>
      <c r="C287">
        <v>3.48E-4</v>
      </c>
      <c r="D287">
        <v>3.4889999999999999E-3</v>
      </c>
    </row>
    <row r="288" spans="1:4" x14ac:dyDescent="0.25">
      <c r="A288">
        <v>1024</v>
      </c>
      <c r="B288">
        <v>977</v>
      </c>
      <c r="C288">
        <v>3.4000000000000002E-4</v>
      </c>
      <c r="D288">
        <v>3.6219999999999998E-3</v>
      </c>
    </row>
    <row r="289" spans="1:5" x14ac:dyDescent="0.25">
      <c r="A289">
        <v>1024</v>
      </c>
      <c r="B289">
        <v>977</v>
      </c>
      <c r="C289">
        <v>3.5399999999999999E-4</v>
      </c>
      <c r="D289">
        <v>3.725E-3</v>
      </c>
    </row>
    <row r="290" spans="1:5" x14ac:dyDescent="0.25">
      <c r="A290">
        <v>1024</v>
      </c>
      <c r="B290">
        <v>977</v>
      </c>
      <c r="C290">
        <v>3.8000000000000002E-4</v>
      </c>
      <c r="D290">
        <v>4.8329999999999996E-3</v>
      </c>
    </row>
    <row r="291" spans="1:5" x14ac:dyDescent="0.25">
      <c r="A291">
        <v>1024</v>
      </c>
      <c r="B291">
        <v>977</v>
      </c>
      <c r="C291">
        <v>3.4099999999999999E-4</v>
      </c>
      <c r="D291">
        <v>3.6840000000000002E-3</v>
      </c>
    </row>
    <row r="292" spans="1:5" x14ac:dyDescent="0.25">
      <c r="A292">
        <v>1024</v>
      </c>
      <c r="B292">
        <v>977</v>
      </c>
      <c r="C292">
        <v>3.3599999999999998E-4</v>
      </c>
      <c r="D292">
        <v>3.6459999999999999E-3</v>
      </c>
    </row>
    <row r="293" spans="1:5" x14ac:dyDescent="0.25">
      <c r="A293">
        <v>1024</v>
      </c>
      <c r="B293">
        <v>977</v>
      </c>
      <c r="C293">
        <v>3.4499999999999998E-4</v>
      </c>
      <c r="D293">
        <v>3.7139999999999999E-3</v>
      </c>
    </row>
    <row r="294" spans="1:5" x14ac:dyDescent="0.25">
      <c r="A294">
        <v>1024</v>
      </c>
      <c r="B294">
        <v>977</v>
      </c>
      <c r="C294">
        <v>3.3E-4</v>
      </c>
      <c r="D294">
        <v>3.6879999999999999E-3</v>
      </c>
    </row>
    <row r="295" spans="1:5" x14ac:dyDescent="0.25">
      <c r="A295">
        <v>1024</v>
      </c>
      <c r="B295">
        <v>977</v>
      </c>
      <c r="C295">
        <v>3.5E-4</v>
      </c>
      <c r="D295">
        <v>3.6670000000000001E-3</v>
      </c>
    </row>
    <row r="296" spans="1:5" x14ac:dyDescent="0.25">
      <c r="A296">
        <v>1024</v>
      </c>
      <c r="B296">
        <v>977</v>
      </c>
      <c r="C296">
        <v>3.2600000000000001E-4</v>
      </c>
      <c r="D296">
        <v>3.5609999999999999E-3</v>
      </c>
    </row>
    <row r="297" spans="1:5" x14ac:dyDescent="0.25">
      <c r="A297">
        <v>1024</v>
      </c>
      <c r="B297">
        <v>977</v>
      </c>
      <c r="C297">
        <v>4.4499999999999997E-4</v>
      </c>
      <c r="D297">
        <v>3.6840000000000002E-3</v>
      </c>
    </row>
    <row r="298" spans="1:5" x14ac:dyDescent="0.25">
      <c r="A298">
        <v>1024</v>
      </c>
      <c r="B298">
        <v>977</v>
      </c>
      <c r="C298">
        <v>3.3599999999999998E-4</v>
      </c>
      <c r="D298">
        <v>3.803E-3</v>
      </c>
    </row>
    <row r="299" spans="1:5" x14ac:dyDescent="0.25">
      <c r="A299">
        <v>1024</v>
      </c>
      <c r="B299">
        <v>977</v>
      </c>
      <c r="C299">
        <v>3.7800000000000003E-4</v>
      </c>
      <c r="D299">
        <v>4.1070000000000004E-3</v>
      </c>
    </row>
    <row r="300" spans="1:5" x14ac:dyDescent="0.25">
      <c r="A300">
        <v>1024</v>
      </c>
      <c r="B300">
        <v>977</v>
      </c>
      <c r="C300">
        <v>3.5E-4</v>
      </c>
      <c r="D300">
        <v>3.7100000000000002E-3</v>
      </c>
    </row>
    <row r="301" spans="1:5" x14ac:dyDescent="0.25">
      <c r="A301">
        <v>1024</v>
      </c>
      <c r="B301">
        <v>977</v>
      </c>
      <c r="C301">
        <v>3.3700000000000001E-4</v>
      </c>
      <c r="D301">
        <v>3.5790000000000001E-3</v>
      </c>
      <c r="E301">
        <f>AVERAGE(D252:D301)</f>
        <v>3.7355999999999999E-3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0A9C-F573-4B00-B8F5-265004A55EE9}">
  <dimension ref="A1:AA301"/>
  <sheetViews>
    <sheetView zoomScale="85" zoomScaleNormal="85" workbookViewId="0">
      <selection activeCell="E1" sqref="E1"/>
    </sheetView>
  </sheetViews>
  <sheetFormatPr defaultRowHeight="15" x14ac:dyDescent="0.25"/>
  <cols>
    <col min="1" max="5" width="10.7109375" customWidth="1"/>
    <col min="24" max="26" width="10.7109375" customWidth="1"/>
    <col min="30" max="30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</v>
      </c>
      <c r="C2">
        <v>4.28E-4</v>
      </c>
      <c r="D2">
        <v>5.2420000000000001E-3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</v>
      </c>
      <c r="C3">
        <v>4.3800000000000002E-4</v>
      </c>
      <c r="D3">
        <v>5.11E-3</v>
      </c>
      <c r="X3" s="2">
        <f>A51</f>
        <v>32</v>
      </c>
      <c r="Y3" s="2">
        <f>B51</f>
        <v>31250</v>
      </c>
      <c r="Z3" s="2">
        <f>E51</f>
        <v>5.2158199999999986E-3</v>
      </c>
      <c r="AA3" s="2">
        <f t="shared" ref="AA3:AA8" si="0">(((68566760+1264+7000128)/Z3)*0.000001)</f>
        <v>14488.259180723264</v>
      </c>
    </row>
    <row r="4" spans="1:27" x14ac:dyDescent="0.25">
      <c r="A4">
        <v>32</v>
      </c>
      <c r="B4">
        <v>31250</v>
      </c>
      <c r="C4">
        <v>3.9100000000000002E-4</v>
      </c>
      <c r="D4">
        <v>5.1320000000000003E-3</v>
      </c>
      <c r="X4" s="2">
        <f>A101</f>
        <v>64</v>
      </c>
      <c r="Y4" s="2">
        <f>B101</f>
        <v>15625</v>
      </c>
      <c r="Z4" s="2">
        <f>E101</f>
        <v>4.101679999999999E-3</v>
      </c>
      <c r="AA4" s="2">
        <f t="shared" si="0"/>
        <v>18423.707358935855</v>
      </c>
    </row>
    <row r="5" spans="1:27" x14ac:dyDescent="0.25">
      <c r="A5">
        <v>32</v>
      </c>
      <c r="B5">
        <v>31250</v>
      </c>
      <c r="C5">
        <v>4.1800000000000002E-4</v>
      </c>
      <c r="D5">
        <v>5.1549999999999999E-3</v>
      </c>
      <c r="X5" s="2">
        <f>A151</f>
        <v>128</v>
      </c>
      <c r="Y5" s="2">
        <f>B151</f>
        <v>7813</v>
      </c>
      <c r="Z5" s="2">
        <f>E151</f>
        <v>3.7771599999999999E-3</v>
      </c>
      <c r="AA5" s="2">
        <f t="shared" si="0"/>
        <v>20006.606021455271</v>
      </c>
    </row>
    <row r="6" spans="1:27" x14ac:dyDescent="0.25">
      <c r="A6">
        <v>32</v>
      </c>
      <c r="B6">
        <v>31250</v>
      </c>
      <c r="C6">
        <v>3.8900000000000002E-4</v>
      </c>
      <c r="D6">
        <v>5.1479999999999998E-3</v>
      </c>
      <c r="X6" s="2">
        <f>A201</f>
        <v>256</v>
      </c>
      <c r="Y6" s="2">
        <f>B201</f>
        <v>3907</v>
      </c>
      <c r="Z6" s="2">
        <f>E201</f>
        <v>3.7246600000000012E-3</v>
      </c>
      <c r="AA6" s="2">
        <f t="shared" si="0"/>
        <v>20288.604060504844</v>
      </c>
    </row>
    <row r="7" spans="1:27" x14ac:dyDescent="0.25">
      <c r="A7">
        <v>32</v>
      </c>
      <c r="B7">
        <v>31250</v>
      </c>
      <c r="C7">
        <v>4.1599999999999997E-4</v>
      </c>
      <c r="D7">
        <v>5.0790000000000002E-3</v>
      </c>
      <c r="X7" s="2">
        <f>A251</f>
        <v>512</v>
      </c>
      <c r="Y7" s="2">
        <f>B251</f>
        <v>1954</v>
      </c>
      <c r="Z7" s="2">
        <f>E251</f>
        <v>3.7224799999999998E-3</v>
      </c>
      <c r="AA7" s="2">
        <f t="shared" si="0"/>
        <v>20300.485697706903</v>
      </c>
    </row>
    <row r="8" spans="1:27" x14ac:dyDescent="0.25">
      <c r="A8">
        <v>32</v>
      </c>
      <c r="B8">
        <v>31250</v>
      </c>
      <c r="C8">
        <v>4.3800000000000002E-4</v>
      </c>
      <c r="D8">
        <v>5.2960000000000004E-3</v>
      </c>
      <c r="X8" s="2">
        <f>A301</f>
        <v>1024</v>
      </c>
      <c r="Y8" s="2">
        <f>B301</f>
        <v>977</v>
      </c>
      <c r="Z8" s="2">
        <f>E301</f>
        <v>3.718299999999999E-3</v>
      </c>
      <c r="AA8" s="2">
        <f t="shared" si="0"/>
        <v>20323.306887556144</v>
      </c>
    </row>
    <row r="9" spans="1:27" x14ac:dyDescent="0.25">
      <c r="A9">
        <v>32</v>
      </c>
      <c r="B9">
        <v>31250</v>
      </c>
      <c r="C9">
        <v>4.1199999999999999E-4</v>
      </c>
      <c r="D9">
        <v>5.1859999999999996E-3</v>
      </c>
    </row>
    <row r="10" spans="1:27" x14ac:dyDescent="0.25">
      <c r="A10">
        <v>32</v>
      </c>
      <c r="B10">
        <v>31250</v>
      </c>
      <c r="C10">
        <v>4.2900000000000002E-4</v>
      </c>
      <c r="D10">
        <v>5.1419999999999999E-3</v>
      </c>
    </row>
    <row r="11" spans="1:27" x14ac:dyDescent="0.25">
      <c r="A11">
        <v>32</v>
      </c>
      <c r="B11">
        <v>31250</v>
      </c>
      <c r="C11">
        <v>3.9500000000000001E-4</v>
      </c>
      <c r="D11">
        <v>5.3189999999999999E-3</v>
      </c>
    </row>
    <row r="12" spans="1:27" x14ac:dyDescent="0.25">
      <c r="A12">
        <v>32</v>
      </c>
      <c r="B12">
        <v>31250</v>
      </c>
      <c r="C12">
        <v>4.6200000000000001E-4</v>
      </c>
      <c r="D12">
        <v>5.1260000000000003E-3</v>
      </c>
    </row>
    <row r="13" spans="1:27" x14ac:dyDescent="0.25">
      <c r="A13">
        <v>32</v>
      </c>
      <c r="B13">
        <v>31250</v>
      </c>
      <c r="C13">
        <v>3.9199999999999999E-4</v>
      </c>
      <c r="D13">
        <v>5.254E-3</v>
      </c>
    </row>
    <row r="14" spans="1:27" x14ac:dyDescent="0.25">
      <c r="A14">
        <v>32</v>
      </c>
      <c r="B14">
        <v>31250</v>
      </c>
      <c r="C14">
        <v>4.2700000000000002E-4</v>
      </c>
      <c r="D14">
        <v>5.3439999999999998E-3</v>
      </c>
    </row>
    <row r="15" spans="1:27" x14ac:dyDescent="0.25">
      <c r="A15">
        <v>32</v>
      </c>
      <c r="B15">
        <v>31250</v>
      </c>
      <c r="C15">
        <v>4.5399999999999998E-4</v>
      </c>
      <c r="D15">
        <v>5.1859999999999996E-3</v>
      </c>
    </row>
    <row r="16" spans="1:27" x14ac:dyDescent="0.25">
      <c r="A16">
        <v>32</v>
      </c>
      <c r="B16">
        <v>31250</v>
      </c>
      <c r="C16">
        <v>4.0200000000000001E-4</v>
      </c>
      <c r="D16">
        <v>5.1159999999999999E-3</v>
      </c>
    </row>
    <row r="17" spans="1:4" x14ac:dyDescent="0.25">
      <c r="A17">
        <v>32</v>
      </c>
      <c r="B17">
        <v>31250</v>
      </c>
      <c r="C17">
        <v>4.8299999999999998E-4</v>
      </c>
      <c r="D17">
        <v>5.2639999999999996E-3</v>
      </c>
    </row>
    <row r="18" spans="1:4" x14ac:dyDescent="0.25">
      <c r="A18">
        <v>32</v>
      </c>
      <c r="B18">
        <v>31250</v>
      </c>
      <c r="C18">
        <v>4.1199999999999999E-4</v>
      </c>
      <c r="D18">
        <v>5.189E-3</v>
      </c>
    </row>
    <row r="19" spans="1:4" x14ac:dyDescent="0.25">
      <c r="A19">
        <v>32</v>
      </c>
      <c r="B19">
        <v>31250</v>
      </c>
      <c r="C19">
        <v>4.1199999999999999E-4</v>
      </c>
      <c r="D19">
        <v>5.4339999999999996E-3</v>
      </c>
    </row>
    <row r="20" spans="1:4" x14ac:dyDescent="0.25">
      <c r="A20">
        <v>32</v>
      </c>
      <c r="B20">
        <v>31250</v>
      </c>
      <c r="C20">
        <v>4.2400000000000001E-4</v>
      </c>
      <c r="D20">
        <v>5.1359999999999999E-3</v>
      </c>
    </row>
    <row r="21" spans="1:4" x14ac:dyDescent="0.25">
      <c r="A21">
        <v>32</v>
      </c>
      <c r="B21">
        <v>31250</v>
      </c>
      <c r="C21">
        <v>3.9199999999999999E-4</v>
      </c>
      <c r="D21">
        <v>5.1710000000000002E-3</v>
      </c>
    </row>
    <row r="22" spans="1:4" x14ac:dyDescent="0.25">
      <c r="A22">
        <v>32</v>
      </c>
      <c r="B22">
        <v>31250</v>
      </c>
      <c r="C22">
        <v>4.5100000000000001E-4</v>
      </c>
      <c r="D22">
        <v>5.228E-3</v>
      </c>
    </row>
    <row r="23" spans="1:4" x14ac:dyDescent="0.25">
      <c r="A23">
        <v>32</v>
      </c>
      <c r="B23">
        <v>31250</v>
      </c>
      <c r="C23">
        <v>4.0999999999999999E-4</v>
      </c>
      <c r="D23">
        <v>5.3969999999999999E-3</v>
      </c>
    </row>
    <row r="24" spans="1:4" x14ac:dyDescent="0.25">
      <c r="A24">
        <v>32</v>
      </c>
      <c r="B24">
        <v>31250</v>
      </c>
      <c r="C24">
        <v>4.3399999999999998E-4</v>
      </c>
      <c r="D24">
        <v>5.1229999999999999E-3</v>
      </c>
    </row>
    <row r="25" spans="1:4" x14ac:dyDescent="0.25">
      <c r="A25">
        <v>32</v>
      </c>
      <c r="B25">
        <v>31250</v>
      </c>
      <c r="C25">
        <v>4.2900000000000002E-4</v>
      </c>
      <c r="D25">
        <v>5.3990000000000002E-3</v>
      </c>
    </row>
    <row r="26" spans="1:4" x14ac:dyDescent="0.25">
      <c r="A26">
        <v>32</v>
      </c>
      <c r="B26">
        <v>31250</v>
      </c>
      <c r="C26">
        <v>4.0200000000000001E-4</v>
      </c>
      <c r="D26">
        <v>5.2529999999999999E-3</v>
      </c>
    </row>
    <row r="27" spans="1:4" x14ac:dyDescent="0.25">
      <c r="A27">
        <v>32</v>
      </c>
      <c r="B27">
        <v>31250</v>
      </c>
      <c r="C27">
        <v>4.3800000000000002E-4</v>
      </c>
      <c r="D27">
        <v>5.1609999999999998E-3</v>
      </c>
    </row>
    <row r="28" spans="1:4" x14ac:dyDescent="0.25">
      <c r="A28">
        <v>32</v>
      </c>
      <c r="B28">
        <v>31250</v>
      </c>
      <c r="C28">
        <v>4.37E-4</v>
      </c>
      <c r="D28">
        <v>5.2310000000000004E-3</v>
      </c>
    </row>
    <row r="29" spans="1:4" x14ac:dyDescent="0.25">
      <c r="A29">
        <v>32</v>
      </c>
      <c r="B29">
        <v>31250</v>
      </c>
      <c r="C29">
        <v>4.3399999999999998E-4</v>
      </c>
      <c r="D29">
        <v>5.2630000000000003E-3</v>
      </c>
    </row>
    <row r="30" spans="1:4" x14ac:dyDescent="0.25">
      <c r="A30">
        <v>32</v>
      </c>
      <c r="B30">
        <v>31250</v>
      </c>
      <c r="C30">
        <v>4.0099999999999999E-4</v>
      </c>
      <c r="D30">
        <v>5.2319999999999997E-3</v>
      </c>
    </row>
    <row r="31" spans="1:4" x14ac:dyDescent="0.25">
      <c r="A31">
        <v>32</v>
      </c>
      <c r="B31">
        <v>31250</v>
      </c>
      <c r="C31">
        <v>4.3800000000000002E-4</v>
      </c>
      <c r="D31">
        <v>5.2430000000000003E-3</v>
      </c>
    </row>
    <row r="32" spans="1:4" x14ac:dyDescent="0.25">
      <c r="A32">
        <v>32</v>
      </c>
      <c r="B32">
        <v>31250</v>
      </c>
      <c r="C32">
        <v>4.0999999999999999E-4</v>
      </c>
      <c r="D32">
        <v>5.169E-3</v>
      </c>
    </row>
    <row r="33" spans="1:4" x14ac:dyDescent="0.25">
      <c r="A33">
        <v>32</v>
      </c>
      <c r="B33">
        <v>31250</v>
      </c>
      <c r="C33">
        <v>4.2099999999999999E-4</v>
      </c>
      <c r="D33">
        <v>5.2129999999999998E-3</v>
      </c>
    </row>
    <row r="34" spans="1:4" x14ac:dyDescent="0.25">
      <c r="A34">
        <v>32</v>
      </c>
      <c r="B34">
        <v>31250</v>
      </c>
      <c r="C34">
        <v>4.1199999999999999E-4</v>
      </c>
      <c r="D34">
        <v>5.1120000000000002E-3</v>
      </c>
    </row>
    <row r="35" spans="1:4" x14ac:dyDescent="0.25">
      <c r="A35">
        <v>32</v>
      </c>
      <c r="B35">
        <v>31250</v>
      </c>
      <c r="C35">
        <v>4.8200000000000001E-4</v>
      </c>
      <c r="D35">
        <v>5.1929999999999997E-3</v>
      </c>
    </row>
    <row r="36" spans="1:4" x14ac:dyDescent="0.25">
      <c r="A36">
        <v>32</v>
      </c>
      <c r="B36">
        <v>31250</v>
      </c>
      <c r="C36">
        <v>4.2999999999999999E-4</v>
      </c>
      <c r="D36">
        <v>5.254E-3</v>
      </c>
    </row>
    <row r="37" spans="1:4" x14ac:dyDescent="0.25">
      <c r="A37">
        <v>32</v>
      </c>
      <c r="B37">
        <v>31250</v>
      </c>
      <c r="C37">
        <v>4.0999999999999999E-4</v>
      </c>
      <c r="D37">
        <v>5.189E-3</v>
      </c>
    </row>
    <row r="38" spans="1:4" x14ac:dyDescent="0.25">
      <c r="A38">
        <v>32</v>
      </c>
      <c r="B38">
        <v>31250</v>
      </c>
      <c r="C38">
        <v>4.3100000000000001E-4</v>
      </c>
      <c r="D38">
        <v>5.189E-3</v>
      </c>
    </row>
    <row r="39" spans="1:4" x14ac:dyDescent="0.25">
      <c r="A39">
        <v>32</v>
      </c>
      <c r="B39">
        <v>31250</v>
      </c>
      <c r="C39">
        <v>4.46E-4</v>
      </c>
      <c r="D39">
        <v>5.274E-3</v>
      </c>
    </row>
    <row r="40" spans="1:4" x14ac:dyDescent="0.25">
      <c r="A40">
        <v>32</v>
      </c>
      <c r="B40">
        <v>31250</v>
      </c>
      <c r="C40">
        <v>4.2499999999999998E-4</v>
      </c>
      <c r="D40">
        <v>5.5110000000000003E-3</v>
      </c>
    </row>
    <row r="41" spans="1:4" x14ac:dyDescent="0.25">
      <c r="A41">
        <v>32</v>
      </c>
      <c r="B41">
        <v>31250</v>
      </c>
      <c r="C41">
        <v>4.57E-4</v>
      </c>
      <c r="D41">
        <v>5.1339999999999997E-3</v>
      </c>
    </row>
    <row r="42" spans="1:4" x14ac:dyDescent="0.25">
      <c r="A42">
        <v>32</v>
      </c>
      <c r="B42">
        <v>31250</v>
      </c>
      <c r="C42">
        <v>4.46E-4</v>
      </c>
      <c r="D42">
        <v>5.2290000000000001E-3</v>
      </c>
    </row>
    <row r="43" spans="1:4" x14ac:dyDescent="0.25">
      <c r="A43">
        <v>32</v>
      </c>
      <c r="B43">
        <v>31250</v>
      </c>
      <c r="C43">
        <v>4.3600000000000003E-4</v>
      </c>
      <c r="D43">
        <v>5.1269999999999996E-3</v>
      </c>
    </row>
    <row r="44" spans="1:4" x14ac:dyDescent="0.25">
      <c r="A44">
        <v>32</v>
      </c>
      <c r="B44">
        <v>31250</v>
      </c>
      <c r="C44">
        <v>4.28E-4</v>
      </c>
      <c r="D44">
        <v>5.241E-3</v>
      </c>
    </row>
    <row r="45" spans="1:4" x14ac:dyDescent="0.25">
      <c r="A45">
        <v>32</v>
      </c>
      <c r="B45">
        <v>31250</v>
      </c>
      <c r="C45">
        <v>4.2400000000000001E-4</v>
      </c>
      <c r="D45">
        <v>5.0590000000000001E-3</v>
      </c>
    </row>
    <row r="46" spans="1:4" x14ac:dyDescent="0.25">
      <c r="A46">
        <v>32</v>
      </c>
      <c r="B46">
        <v>31250</v>
      </c>
      <c r="C46">
        <v>4.5300000000000001E-4</v>
      </c>
      <c r="D46">
        <v>5.1330000000000004E-3</v>
      </c>
    </row>
    <row r="47" spans="1:4" x14ac:dyDescent="0.25">
      <c r="A47">
        <v>32</v>
      </c>
      <c r="B47">
        <v>31250</v>
      </c>
      <c r="C47">
        <v>5.3700000000000004E-4</v>
      </c>
      <c r="D47">
        <v>5.4580000000000002E-3</v>
      </c>
    </row>
    <row r="48" spans="1:4" x14ac:dyDescent="0.25">
      <c r="A48">
        <v>32</v>
      </c>
      <c r="B48">
        <v>31250</v>
      </c>
      <c r="C48">
        <v>4.0299999999999998E-4</v>
      </c>
      <c r="D48">
        <v>5.2100000000000002E-3</v>
      </c>
    </row>
    <row r="49" spans="1:5" x14ac:dyDescent="0.25">
      <c r="A49">
        <v>32</v>
      </c>
      <c r="B49">
        <v>31250</v>
      </c>
      <c r="C49">
        <v>4.2299999999999998E-4</v>
      </c>
      <c r="D49">
        <v>5.1929999999999997E-3</v>
      </c>
    </row>
    <row r="50" spans="1:5" x14ac:dyDescent="0.25">
      <c r="A50">
        <v>32</v>
      </c>
      <c r="B50">
        <v>31250</v>
      </c>
      <c r="C50">
        <v>3.8900000000000002E-4</v>
      </c>
      <c r="D50">
        <v>5.1460000000000004E-3</v>
      </c>
    </row>
    <row r="51" spans="1:5" x14ac:dyDescent="0.25">
      <c r="A51">
        <v>32</v>
      </c>
      <c r="B51">
        <v>31250</v>
      </c>
      <c r="C51">
        <v>3.97E-4</v>
      </c>
      <c r="D51">
        <v>5.1980000000000004E-3</v>
      </c>
      <c r="E51">
        <f>AVERAGE(D2:D51)</f>
        <v>5.2158199999999986E-3</v>
      </c>
    </row>
    <row r="52" spans="1:5" x14ac:dyDescent="0.25">
      <c r="A52">
        <v>64</v>
      </c>
      <c r="B52">
        <v>15625</v>
      </c>
      <c r="C52">
        <v>3.3799999999999998E-4</v>
      </c>
      <c r="D52">
        <v>4.3400000000000001E-3</v>
      </c>
    </row>
    <row r="53" spans="1:5" x14ac:dyDescent="0.25">
      <c r="A53">
        <v>64</v>
      </c>
      <c r="B53">
        <v>15625</v>
      </c>
      <c r="C53">
        <v>4.17E-4</v>
      </c>
      <c r="D53">
        <v>3.9569999999999996E-3</v>
      </c>
    </row>
    <row r="54" spans="1:5" x14ac:dyDescent="0.25">
      <c r="A54">
        <v>64</v>
      </c>
      <c r="B54">
        <v>15625</v>
      </c>
      <c r="C54">
        <v>3.7100000000000002E-4</v>
      </c>
      <c r="D54">
        <v>4.1310000000000001E-3</v>
      </c>
    </row>
    <row r="55" spans="1:5" x14ac:dyDescent="0.25">
      <c r="A55">
        <v>64</v>
      </c>
      <c r="B55">
        <v>15625</v>
      </c>
      <c r="C55">
        <v>3.5399999999999999E-4</v>
      </c>
      <c r="D55">
        <v>4.0870000000000004E-3</v>
      </c>
    </row>
    <row r="56" spans="1:5" x14ac:dyDescent="0.25">
      <c r="A56">
        <v>64</v>
      </c>
      <c r="B56">
        <v>15625</v>
      </c>
      <c r="C56">
        <v>6.87E-4</v>
      </c>
      <c r="D56">
        <v>3.9459999999999999E-3</v>
      </c>
    </row>
    <row r="57" spans="1:5" x14ac:dyDescent="0.25">
      <c r="A57">
        <v>64</v>
      </c>
      <c r="B57">
        <v>15625</v>
      </c>
      <c r="C57">
        <v>3.4600000000000001E-4</v>
      </c>
      <c r="D57">
        <v>4.0299999999999997E-3</v>
      </c>
    </row>
    <row r="58" spans="1:5" x14ac:dyDescent="0.25">
      <c r="A58">
        <v>64</v>
      </c>
      <c r="B58">
        <v>15625</v>
      </c>
      <c r="C58">
        <v>3.5E-4</v>
      </c>
      <c r="D58">
        <v>3.9560000000000003E-3</v>
      </c>
    </row>
    <row r="59" spans="1:5" x14ac:dyDescent="0.25">
      <c r="A59">
        <v>64</v>
      </c>
      <c r="B59">
        <v>15625</v>
      </c>
      <c r="C59">
        <v>3.4200000000000002E-4</v>
      </c>
      <c r="D59">
        <v>3.9760000000000004E-3</v>
      </c>
    </row>
    <row r="60" spans="1:5" x14ac:dyDescent="0.25">
      <c r="A60">
        <v>64</v>
      </c>
      <c r="B60">
        <v>15625</v>
      </c>
      <c r="C60">
        <v>3.59E-4</v>
      </c>
      <c r="D60">
        <v>4.0099999999999997E-3</v>
      </c>
    </row>
    <row r="61" spans="1:5" x14ac:dyDescent="0.25">
      <c r="A61">
        <v>64</v>
      </c>
      <c r="B61">
        <v>15625</v>
      </c>
      <c r="C61">
        <v>3.4400000000000001E-4</v>
      </c>
      <c r="D61">
        <v>4.0980000000000001E-3</v>
      </c>
    </row>
    <row r="62" spans="1:5" x14ac:dyDescent="0.25">
      <c r="A62">
        <v>64</v>
      </c>
      <c r="B62">
        <v>15625</v>
      </c>
      <c r="C62">
        <v>3.9100000000000002E-4</v>
      </c>
      <c r="D62">
        <v>4.0309999999999999E-3</v>
      </c>
    </row>
    <row r="63" spans="1:5" x14ac:dyDescent="0.25">
      <c r="A63">
        <v>64</v>
      </c>
      <c r="B63">
        <v>15625</v>
      </c>
      <c r="C63">
        <v>3.4499999999999998E-4</v>
      </c>
      <c r="D63">
        <v>3.9300000000000003E-3</v>
      </c>
    </row>
    <row r="64" spans="1:5" x14ac:dyDescent="0.25">
      <c r="A64">
        <v>64</v>
      </c>
      <c r="B64">
        <v>15625</v>
      </c>
      <c r="C64">
        <v>3.6699999999999998E-4</v>
      </c>
      <c r="D64">
        <v>4.0340000000000003E-3</v>
      </c>
    </row>
    <row r="65" spans="1:4" x14ac:dyDescent="0.25">
      <c r="A65">
        <v>64</v>
      </c>
      <c r="B65">
        <v>15625</v>
      </c>
      <c r="C65">
        <v>3.4299999999999999E-4</v>
      </c>
      <c r="D65">
        <v>4.0810000000000004E-3</v>
      </c>
    </row>
    <row r="66" spans="1:4" x14ac:dyDescent="0.25">
      <c r="A66">
        <v>64</v>
      </c>
      <c r="B66">
        <v>15625</v>
      </c>
      <c r="C66">
        <v>3.3E-4</v>
      </c>
      <c r="D66">
        <v>3.9220000000000001E-3</v>
      </c>
    </row>
    <row r="67" spans="1:4" x14ac:dyDescent="0.25">
      <c r="A67">
        <v>64</v>
      </c>
      <c r="B67">
        <v>15625</v>
      </c>
      <c r="C67">
        <v>3.4099999999999999E-4</v>
      </c>
      <c r="D67">
        <v>4.1780000000000003E-3</v>
      </c>
    </row>
    <row r="68" spans="1:4" x14ac:dyDescent="0.25">
      <c r="A68">
        <v>64</v>
      </c>
      <c r="B68">
        <v>15625</v>
      </c>
      <c r="C68">
        <v>3.8400000000000001E-4</v>
      </c>
      <c r="D68">
        <v>4.4279999999999996E-3</v>
      </c>
    </row>
    <row r="69" spans="1:4" x14ac:dyDescent="0.25">
      <c r="A69">
        <v>64</v>
      </c>
      <c r="B69">
        <v>15625</v>
      </c>
      <c r="C69">
        <v>4.6700000000000002E-4</v>
      </c>
      <c r="D69">
        <v>3.9839999999999997E-3</v>
      </c>
    </row>
    <row r="70" spans="1:4" x14ac:dyDescent="0.25">
      <c r="A70">
        <v>64</v>
      </c>
      <c r="B70">
        <v>15625</v>
      </c>
      <c r="C70">
        <v>3.79E-4</v>
      </c>
      <c r="D70">
        <v>3.9690000000000003E-3</v>
      </c>
    </row>
    <row r="71" spans="1:4" x14ac:dyDescent="0.25">
      <c r="A71">
        <v>64</v>
      </c>
      <c r="B71">
        <v>15625</v>
      </c>
      <c r="C71">
        <v>3.6499999999999998E-4</v>
      </c>
      <c r="D71">
        <v>4.0769999999999999E-3</v>
      </c>
    </row>
    <row r="72" spans="1:4" x14ac:dyDescent="0.25">
      <c r="A72">
        <v>64</v>
      </c>
      <c r="B72">
        <v>15625</v>
      </c>
      <c r="C72">
        <v>3.3399999999999999E-4</v>
      </c>
      <c r="D72">
        <v>3.993E-3</v>
      </c>
    </row>
    <row r="73" spans="1:4" x14ac:dyDescent="0.25">
      <c r="A73">
        <v>64</v>
      </c>
      <c r="B73">
        <v>15625</v>
      </c>
      <c r="C73">
        <v>3.9300000000000001E-4</v>
      </c>
      <c r="D73">
        <v>4.0730000000000002E-3</v>
      </c>
    </row>
    <row r="74" spans="1:4" x14ac:dyDescent="0.25">
      <c r="A74">
        <v>64</v>
      </c>
      <c r="B74">
        <v>15625</v>
      </c>
      <c r="C74">
        <v>3.7199999999999999E-4</v>
      </c>
      <c r="D74">
        <v>4.2839999999999996E-3</v>
      </c>
    </row>
    <row r="75" spans="1:4" x14ac:dyDescent="0.25">
      <c r="A75">
        <v>64</v>
      </c>
      <c r="B75">
        <v>15625</v>
      </c>
      <c r="C75">
        <v>3.8400000000000001E-4</v>
      </c>
      <c r="D75">
        <v>4.0220000000000004E-3</v>
      </c>
    </row>
    <row r="76" spans="1:4" x14ac:dyDescent="0.25">
      <c r="A76">
        <v>64</v>
      </c>
      <c r="B76">
        <v>15625</v>
      </c>
      <c r="C76">
        <v>4.08E-4</v>
      </c>
      <c r="D76">
        <v>4.0610000000000004E-3</v>
      </c>
    </row>
    <row r="77" spans="1:4" x14ac:dyDescent="0.25">
      <c r="A77">
        <v>64</v>
      </c>
      <c r="B77">
        <v>15625</v>
      </c>
      <c r="C77">
        <v>3.3500000000000001E-4</v>
      </c>
      <c r="D77">
        <v>5.1710000000000002E-3</v>
      </c>
    </row>
    <row r="78" spans="1:4" x14ac:dyDescent="0.25">
      <c r="A78">
        <v>64</v>
      </c>
      <c r="B78">
        <v>15625</v>
      </c>
      <c r="C78">
        <v>3.3399999999999999E-4</v>
      </c>
      <c r="D78">
        <v>3.9659999999999999E-3</v>
      </c>
    </row>
    <row r="79" spans="1:4" x14ac:dyDescent="0.25">
      <c r="A79">
        <v>64</v>
      </c>
      <c r="B79">
        <v>15625</v>
      </c>
      <c r="C79">
        <v>3.4699999999999998E-4</v>
      </c>
      <c r="D79">
        <v>3.9839999999999997E-3</v>
      </c>
    </row>
    <row r="80" spans="1:4" x14ac:dyDescent="0.25">
      <c r="A80">
        <v>64</v>
      </c>
      <c r="B80">
        <v>15625</v>
      </c>
      <c r="C80">
        <v>3.6600000000000001E-4</v>
      </c>
      <c r="D80">
        <v>4.0660000000000002E-3</v>
      </c>
    </row>
    <row r="81" spans="1:4" x14ac:dyDescent="0.25">
      <c r="A81">
        <v>64</v>
      </c>
      <c r="B81">
        <v>15625</v>
      </c>
      <c r="C81">
        <v>3.3100000000000002E-4</v>
      </c>
      <c r="D81">
        <v>3.9249999999999997E-3</v>
      </c>
    </row>
    <row r="82" spans="1:4" x14ac:dyDescent="0.25">
      <c r="A82">
        <v>64</v>
      </c>
      <c r="B82">
        <v>15625</v>
      </c>
      <c r="C82">
        <v>3.77E-4</v>
      </c>
      <c r="D82">
        <v>4.0109999999999998E-3</v>
      </c>
    </row>
    <row r="83" spans="1:4" x14ac:dyDescent="0.25">
      <c r="A83">
        <v>64</v>
      </c>
      <c r="B83">
        <v>15625</v>
      </c>
      <c r="C83">
        <v>3.3799999999999998E-4</v>
      </c>
      <c r="D83">
        <v>4.0920000000000002E-3</v>
      </c>
    </row>
    <row r="84" spans="1:4" x14ac:dyDescent="0.25">
      <c r="A84">
        <v>64</v>
      </c>
      <c r="B84">
        <v>15625</v>
      </c>
      <c r="C84">
        <v>3.57E-4</v>
      </c>
      <c r="D84">
        <v>3.9899999999999996E-3</v>
      </c>
    </row>
    <row r="85" spans="1:4" x14ac:dyDescent="0.25">
      <c r="A85">
        <v>64</v>
      </c>
      <c r="B85">
        <v>15625</v>
      </c>
      <c r="C85">
        <v>3.3500000000000001E-4</v>
      </c>
      <c r="D85">
        <v>4.0749999999999996E-3</v>
      </c>
    </row>
    <row r="86" spans="1:4" x14ac:dyDescent="0.25">
      <c r="A86">
        <v>64</v>
      </c>
      <c r="B86">
        <v>15625</v>
      </c>
      <c r="C86">
        <v>3.8099999999999999E-4</v>
      </c>
      <c r="D86">
        <v>4.1269999999999996E-3</v>
      </c>
    </row>
    <row r="87" spans="1:4" x14ac:dyDescent="0.25">
      <c r="A87">
        <v>64</v>
      </c>
      <c r="B87">
        <v>15625</v>
      </c>
      <c r="C87">
        <v>4.4499999999999997E-4</v>
      </c>
      <c r="D87">
        <v>4.2880000000000001E-3</v>
      </c>
    </row>
    <row r="88" spans="1:4" x14ac:dyDescent="0.25">
      <c r="A88">
        <v>64</v>
      </c>
      <c r="B88">
        <v>15625</v>
      </c>
      <c r="C88">
        <v>3.3199999999999999E-4</v>
      </c>
      <c r="D88">
        <v>4.0569999999999998E-3</v>
      </c>
    </row>
    <row r="89" spans="1:4" x14ac:dyDescent="0.25">
      <c r="A89">
        <v>64</v>
      </c>
      <c r="B89">
        <v>15625</v>
      </c>
      <c r="C89">
        <v>4.37E-4</v>
      </c>
      <c r="D89">
        <v>4.1279999999999997E-3</v>
      </c>
    </row>
    <row r="90" spans="1:4" x14ac:dyDescent="0.25">
      <c r="A90">
        <v>64</v>
      </c>
      <c r="B90">
        <v>15625</v>
      </c>
      <c r="C90">
        <v>3.8099999999999999E-4</v>
      </c>
      <c r="D90">
        <v>4.0860000000000002E-3</v>
      </c>
    </row>
    <row r="91" spans="1:4" x14ac:dyDescent="0.25">
      <c r="A91">
        <v>64</v>
      </c>
      <c r="B91">
        <v>15625</v>
      </c>
      <c r="C91">
        <v>3.6000000000000002E-4</v>
      </c>
      <c r="D91">
        <v>4.0220000000000004E-3</v>
      </c>
    </row>
    <row r="92" spans="1:4" x14ac:dyDescent="0.25">
      <c r="A92">
        <v>64</v>
      </c>
      <c r="B92">
        <v>15625</v>
      </c>
      <c r="C92">
        <v>3.2899999999999997E-4</v>
      </c>
      <c r="D92">
        <v>3.9589999999999998E-3</v>
      </c>
    </row>
    <row r="93" spans="1:4" x14ac:dyDescent="0.25">
      <c r="A93">
        <v>64</v>
      </c>
      <c r="B93">
        <v>15625</v>
      </c>
      <c r="C93">
        <v>2.8219999999999999E-3</v>
      </c>
      <c r="D93">
        <v>4.2110000000000003E-3</v>
      </c>
    </row>
    <row r="94" spans="1:4" x14ac:dyDescent="0.25">
      <c r="A94">
        <v>64</v>
      </c>
      <c r="B94">
        <v>15625</v>
      </c>
      <c r="C94">
        <v>4.28E-4</v>
      </c>
      <c r="D94">
        <v>3.9639999999999996E-3</v>
      </c>
    </row>
    <row r="95" spans="1:4" x14ac:dyDescent="0.25">
      <c r="A95">
        <v>64</v>
      </c>
      <c r="B95">
        <v>15625</v>
      </c>
      <c r="C95">
        <v>3.7100000000000002E-4</v>
      </c>
      <c r="D95">
        <v>4.104E-3</v>
      </c>
    </row>
    <row r="96" spans="1:4" x14ac:dyDescent="0.25">
      <c r="A96">
        <v>64</v>
      </c>
      <c r="B96">
        <v>15625</v>
      </c>
      <c r="C96">
        <v>3.6699999999999998E-4</v>
      </c>
      <c r="D96">
        <v>4.0639999999999999E-3</v>
      </c>
    </row>
    <row r="97" spans="1:5" x14ac:dyDescent="0.25">
      <c r="A97">
        <v>64</v>
      </c>
      <c r="B97">
        <v>15625</v>
      </c>
      <c r="C97">
        <v>4.7800000000000002E-4</v>
      </c>
      <c r="D97">
        <v>4.359E-3</v>
      </c>
    </row>
    <row r="98" spans="1:5" x14ac:dyDescent="0.25">
      <c r="A98">
        <v>64</v>
      </c>
      <c r="B98">
        <v>15625</v>
      </c>
      <c r="C98">
        <v>3.3599999999999998E-4</v>
      </c>
      <c r="D98">
        <v>4.7019999999999996E-3</v>
      </c>
    </row>
    <row r="99" spans="1:5" x14ac:dyDescent="0.25">
      <c r="A99">
        <v>64</v>
      </c>
      <c r="B99">
        <v>15625</v>
      </c>
      <c r="C99">
        <v>4.5300000000000001E-4</v>
      </c>
      <c r="D99">
        <v>4.0400000000000002E-3</v>
      </c>
    </row>
    <row r="100" spans="1:5" x14ac:dyDescent="0.25">
      <c r="A100">
        <v>64</v>
      </c>
      <c r="B100">
        <v>15625</v>
      </c>
      <c r="C100">
        <v>4.0700000000000003E-4</v>
      </c>
      <c r="D100">
        <v>4.0530000000000002E-3</v>
      </c>
    </row>
    <row r="101" spans="1:5" x14ac:dyDescent="0.25">
      <c r="A101">
        <v>64</v>
      </c>
      <c r="B101">
        <v>15625</v>
      </c>
      <c r="C101">
        <v>3.5500000000000001E-4</v>
      </c>
      <c r="D101">
        <v>4.0419999999999996E-3</v>
      </c>
      <c r="E101">
        <f>AVERAGE(D52:D101)</f>
        <v>4.101679999999999E-3</v>
      </c>
    </row>
    <row r="102" spans="1:5" x14ac:dyDescent="0.25">
      <c r="A102">
        <v>128</v>
      </c>
      <c r="B102">
        <v>7813</v>
      </c>
      <c r="C102">
        <v>3.1799999999999998E-4</v>
      </c>
      <c r="D102">
        <v>3.6449999999999998E-3</v>
      </c>
    </row>
    <row r="103" spans="1:5" x14ac:dyDescent="0.25">
      <c r="A103">
        <v>128</v>
      </c>
      <c r="B103">
        <v>7813</v>
      </c>
      <c r="C103">
        <v>3.4299999999999999E-4</v>
      </c>
      <c r="D103">
        <v>3.6250000000000002E-3</v>
      </c>
    </row>
    <row r="104" spans="1:5" x14ac:dyDescent="0.25">
      <c r="A104">
        <v>128</v>
      </c>
      <c r="B104">
        <v>7813</v>
      </c>
      <c r="C104">
        <v>3.5399999999999999E-4</v>
      </c>
      <c r="D104">
        <v>3.6549999999999998E-3</v>
      </c>
    </row>
    <row r="105" spans="1:5" x14ac:dyDescent="0.25">
      <c r="A105">
        <v>128</v>
      </c>
      <c r="B105">
        <v>7813</v>
      </c>
      <c r="C105">
        <v>3.3399999999999999E-4</v>
      </c>
      <c r="D105">
        <v>3.7820000000000002E-3</v>
      </c>
    </row>
    <row r="106" spans="1:5" x14ac:dyDescent="0.25">
      <c r="A106">
        <v>128</v>
      </c>
      <c r="B106">
        <v>7813</v>
      </c>
      <c r="C106">
        <v>3.4600000000000001E-4</v>
      </c>
      <c r="D106">
        <v>3.9060000000000002E-3</v>
      </c>
    </row>
    <row r="107" spans="1:5" x14ac:dyDescent="0.25">
      <c r="A107">
        <v>128</v>
      </c>
      <c r="B107">
        <v>7813</v>
      </c>
      <c r="C107">
        <v>3.2000000000000003E-4</v>
      </c>
      <c r="D107">
        <v>3.6970000000000002E-3</v>
      </c>
    </row>
    <row r="108" spans="1:5" x14ac:dyDescent="0.25">
      <c r="A108">
        <v>128</v>
      </c>
      <c r="B108">
        <v>7813</v>
      </c>
      <c r="C108">
        <v>3.4699999999999998E-4</v>
      </c>
      <c r="D108">
        <v>3.803E-3</v>
      </c>
    </row>
    <row r="109" spans="1:5" x14ac:dyDescent="0.25">
      <c r="A109">
        <v>128</v>
      </c>
      <c r="B109">
        <v>7813</v>
      </c>
      <c r="C109">
        <v>3.6400000000000001E-4</v>
      </c>
      <c r="D109">
        <v>3.8639999999999998E-3</v>
      </c>
    </row>
    <row r="110" spans="1:5" x14ac:dyDescent="0.25">
      <c r="A110">
        <v>128</v>
      </c>
      <c r="B110">
        <v>7813</v>
      </c>
      <c r="C110">
        <v>3.3799999999999998E-4</v>
      </c>
      <c r="D110">
        <v>3.6600000000000001E-3</v>
      </c>
    </row>
    <row r="111" spans="1:5" x14ac:dyDescent="0.25">
      <c r="A111">
        <v>128</v>
      </c>
      <c r="B111">
        <v>7813</v>
      </c>
      <c r="C111">
        <v>3.48E-4</v>
      </c>
      <c r="D111">
        <v>3.7620000000000002E-3</v>
      </c>
    </row>
    <row r="112" spans="1:5" x14ac:dyDescent="0.25">
      <c r="A112">
        <v>128</v>
      </c>
      <c r="B112">
        <v>7813</v>
      </c>
      <c r="C112">
        <v>4.9200000000000003E-4</v>
      </c>
      <c r="D112">
        <v>3.8070000000000001E-3</v>
      </c>
    </row>
    <row r="113" spans="1:4" x14ac:dyDescent="0.25">
      <c r="A113">
        <v>128</v>
      </c>
      <c r="B113">
        <v>7813</v>
      </c>
      <c r="C113">
        <v>3.5500000000000001E-4</v>
      </c>
      <c r="D113">
        <v>3.6779999999999998E-3</v>
      </c>
    </row>
    <row r="114" spans="1:4" x14ac:dyDescent="0.25">
      <c r="A114">
        <v>128</v>
      </c>
      <c r="B114">
        <v>7813</v>
      </c>
      <c r="C114">
        <v>3.3700000000000001E-4</v>
      </c>
      <c r="D114">
        <v>3.6579999999999998E-3</v>
      </c>
    </row>
    <row r="115" spans="1:4" x14ac:dyDescent="0.25">
      <c r="A115">
        <v>128</v>
      </c>
      <c r="B115">
        <v>7813</v>
      </c>
      <c r="C115">
        <v>3.6200000000000002E-4</v>
      </c>
      <c r="D115">
        <v>4.3699999999999998E-3</v>
      </c>
    </row>
    <row r="116" spans="1:4" x14ac:dyDescent="0.25">
      <c r="A116">
        <v>128</v>
      </c>
      <c r="B116">
        <v>7813</v>
      </c>
      <c r="C116">
        <v>3.2200000000000002E-4</v>
      </c>
      <c r="D116">
        <v>3.6709999999999998E-3</v>
      </c>
    </row>
    <row r="117" spans="1:4" x14ac:dyDescent="0.25">
      <c r="A117">
        <v>128</v>
      </c>
      <c r="B117">
        <v>7813</v>
      </c>
      <c r="C117">
        <v>3.86E-4</v>
      </c>
      <c r="D117">
        <v>3.7690000000000002E-3</v>
      </c>
    </row>
    <row r="118" spans="1:4" x14ac:dyDescent="0.25">
      <c r="A118">
        <v>128</v>
      </c>
      <c r="B118">
        <v>7813</v>
      </c>
      <c r="C118">
        <v>3.5E-4</v>
      </c>
      <c r="D118">
        <v>3.7720000000000002E-3</v>
      </c>
    </row>
    <row r="119" spans="1:4" x14ac:dyDescent="0.25">
      <c r="A119">
        <v>128</v>
      </c>
      <c r="B119">
        <v>7813</v>
      </c>
      <c r="C119">
        <v>3.7300000000000001E-4</v>
      </c>
      <c r="D119">
        <v>3.748E-3</v>
      </c>
    </row>
    <row r="120" spans="1:4" x14ac:dyDescent="0.25">
      <c r="A120">
        <v>128</v>
      </c>
      <c r="B120">
        <v>7813</v>
      </c>
      <c r="C120">
        <v>3.5799999999999997E-4</v>
      </c>
      <c r="D120">
        <v>3.715E-3</v>
      </c>
    </row>
    <row r="121" spans="1:4" x14ac:dyDescent="0.25">
      <c r="A121">
        <v>128</v>
      </c>
      <c r="B121">
        <v>7813</v>
      </c>
      <c r="C121">
        <v>3.9300000000000001E-4</v>
      </c>
      <c r="D121">
        <v>4.4539999999999996E-3</v>
      </c>
    </row>
    <row r="122" spans="1:4" x14ac:dyDescent="0.25">
      <c r="A122">
        <v>128</v>
      </c>
      <c r="B122">
        <v>7813</v>
      </c>
      <c r="C122">
        <v>3.7599999999999998E-4</v>
      </c>
      <c r="D122">
        <v>3.7139999999999999E-3</v>
      </c>
    </row>
    <row r="123" spans="1:4" x14ac:dyDescent="0.25">
      <c r="A123">
        <v>128</v>
      </c>
      <c r="B123">
        <v>7813</v>
      </c>
      <c r="C123">
        <v>4.0700000000000003E-4</v>
      </c>
      <c r="D123">
        <v>4.163E-3</v>
      </c>
    </row>
    <row r="124" spans="1:4" x14ac:dyDescent="0.25">
      <c r="A124">
        <v>128</v>
      </c>
      <c r="B124">
        <v>7813</v>
      </c>
      <c r="C124">
        <v>3.5100000000000002E-4</v>
      </c>
      <c r="D124">
        <v>3.7959999999999999E-3</v>
      </c>
    </row>
    <row r="125" spans="1:4" x14ac:dyDescent="0.25">
      <c r="A125">
        <v>128</v>
      </c>
      <c r="B125">
        <v>7813</v>
      </c>
      <c r="C125">
        <v>3.4000000000000002E-4</v>
      </c>
      <c r="D125">
        <v>3.7060000000000001E-3</v>
      </c>
    </row>
    <row r="126" spans="1:4" x14ac:dyDescent="0.25">
      <c r="A126">
        <v>128</v>
      </c>
      <c r="B126">
        <v>7813</v>
      </c>
      <c r="C126">
        <v>3.8200000000000002E-4</v>
      </c>
      <c r="D126">
        <v>3.7529999999999998E-3</v>
      </c>
    </row>
    <row r="127" spans="1:4" x14ac:dyDescent="0.25">
      <c r="A127">
        <v>128</v>
      </c>
      <c r="B127">
        <v>7813</v>
      </c>
      <c r="C127">
        <v>3.1199999999999999E-4</v>
      </c>
      <c r="D127">
        <v>3.7729999999999999E-3</v>
      </c>
    </row>
    <row r="128" spans="1:4" x14ac:dyDescent="0.25">
      <c r="A128">
        <v>128</v>
      </c>
      <c r="B128">
        <v>7813</v>
      </c>
      <c r="C128">
        <v>3.2899999999999997E-4</v>
      </c>
      <c r="D128">
        <v>3.8530000000000001E-3</v>
      </c>
    </row>
    <row r="129" spans="1:4" x14ac:dyDescent="0.25">
      <c r="A129">
        <v>128</v>
      </c>
      <c r="B129">
        <v>7813</v>
      </c>
      <c r="C129">
        <v>3.2899999999999997E-4</v>
      </c>
      <c r="D129">
        <v>3.777E-3</v>
      </c>
    </row>
    <row r="130" spans="1:4" x14ac:dyDescent="0.25">
      <c r="A130">
        <v>128</v>
      </c>
      <c r="B130">
        <v>7813</v>
      </c>
      <c r="C130">
        <v>3.57E-4</v>
      </c>
      <c r="D130">
        <v>3.7520000000000001E-3</v>
      </c>
    </row>
    <row r="131" spans="1:4" x14ac:dyDescent="0.25">
      <c r="A131">
        <v>128</v>
      </c>
      <c r="B131">
        <v>7813</v>
      </c>
      <c r="C131">
        <v>4.0900000000000002E-4</v>
      </c>
      <c r="D131">
        <v>3.6350000000000002E-3</v>
      </c>
    </row>
    <row r="132" spans="1:4" x14ac:dyDescent="0.25">
      <c r="A132">
        <v>128</v>
      </c>
      <c r="B132">
        <v>7813</v>
      </c>
      <c r="C132">
        <v>3.6499999999999998E-4</v>
      </c>
      <c r="D132">
        <v>3.6120000000000002E-3</v>
      </c>
    </row>
    <row r="133" spans="1:4" x14ac:dyDescent="0.25">
      <c r="A133">
        <v>128</v>
      </c>
      <c r="B133">
        <v>7813</v>
      </c>
      <c r="C133">
        <v>3.4600000000000001E-4</v>
      </c>
      <c r="D133">
        <v>3.7529999999999998E-3</v>
      </c>
    </row>
    <row r="134" spans="1:4" x14ac:dyDescent="0.25">
      <c r="A134">
        <v>128</v>
      </c>
      <c r="B134">
        <v>7813</v>
      </c>
      <c r="C134">
        <v>3.6099999999999999E-4</v>
      </c>
      <c r="D134">
        <v>3.6480000000000002E-3</v>
      </c>
    </row>
    <row r="135" spans="1:4" x14ac:dyDescent="0.25">
      <c r="A135">
        <v>128</v>
      </c>
      <c r="B135">
        <v>7813</v>
      </c>
      <c r="C135">
        <v>3.9899999999999999E-4</v>
      </c>
      <c r="D135">
        <v>3.8560000000000001E-3</v>
      </c>
    </row>
    <row r="136" spans="1:4" x14ac:dyDescent="0.25">
      <c r="A136">
        <v>128</v>
      </c>
      <c r="B136">
        <v>7813</v>
      </c>
      <c r="C136">
        <v>4.3899999999999999E-4</v>
      </c>
      <c r="D136">
        <v>3.7469999999999999E-3</v>
      </c>
    </row>
    <row r="137" spans="1:4" x14ac:dyDescent="0.25">
      <c r="A137">
        <v>128</v>
      </c>
      <c r="B137">
        <v>7813</v>
      </c>
      <c r="C137">
        <v>3.86E-4</v>
      </c>
      <c r="D137">
        <v>3.7420000000000001E-3</v>
      </c>
    </row>
    <row r="138" spans="1:4" x14ac:dyDescent="0.25">
      <c r="A138">
        <v>128</v>
      </c>
      <c r="B138">
        <v>7813</v>
      </c>
      <c r="C138">
        <v>3.7599999999999998E-4</v>
      </c>
      <c r="D138">
        <v>3.797E-3</v>
      </c>
    </row>
    <row r="139" spans="1:4" x14ac:dyDescent="0.25">
      <c r="A139">
        <v>128</v>
      </c>
      <c r="B139">
        <v>7813</v>
      </c>
      <c r="C139">
        <v>3.6299999999999999E-4</v>
      </c>
      <c r="D139">
        <v>3.6600000000000001E-3</v>
      </c>
    </row>
    <row r="140" spans="1:4" x14ac:dyDescent="0.25">
      <c r="A140">
        <v>128</v>
      </c>
      <c r="B140">
        <v>7813</v>
      </c>
      <c r="C140">
        <v>3.6600000000000001E-4</v>
      </c>
      <c r="D140">
        <v>3.718E-3</v>
      </c>
    </row>
    <row r="141" spans="1:4" x14ac:dyDescent="0.25">
      <c r="A141">
        <v>128</v>
      </c>
      <c r="B141">
        <v>7813</v>
      </c>
      <c r="C141">
        <v>3.6600000000000001E-4</v>
      </c>
      <c r="D141">
        <v>3.826E-3</v>
      </c>
    </row>
    <row r="142" spans="1:4" x14ac:dyDescent="0.25">
      <c r="A142">
        <v>128</v>
      </c>
      <c r="B142">
        <v>7813</v>
      </c>
      <c r="C142">
        <v>3.6900000000000002E-4</v>
      </c>
      <c r="D142">
        <v>3.784E-3</v>
      </c>
    </row>
    <row r="143" spans="1:4" x14ac:dyDescent="0.25">
      <c r="A143">
        <v>128</v>
      </c>
      <c r="B143">
        <v>7813</v>
      </c>
      <c r="C143">
        <v>3.5199999999999999E-4</v>
      </c>
      <c r="D143">
        <v>3.6800000000000001E-3</v>
      </c>
    </row>
    <row r="144" spans="1:4" x14ac:dyDescent="0.25">
      <c r="A144">
        <v>128</v>
      </c>
      <c r="B144">
        <v>7813</v>
      </c>
      <c r="C144">
        <v>3.21E-4</v>
      </c>
      <c r="D144">
        <v>3.741E-3</v>
      </c>
    </row>
    <row r="145" spans="1:5" x14ac:dyDescent="0.25">
      <c r="A145">
        <v>128</v>
      </c>
      <c r="B145">
        <v>7813</v>
      </c>
      <c r="C145">
        <v>3.2699999999999998E-4</v>
      </c>
      <c r="D145">
        <v>3.7820000000000002E-3</v>
      </c>
    </row>
    <row r="146" spans="1:5" x14ac:dyDescent="0.25">
      <c r="A146">
        <v>128</v>
      </c>
      <c r="B146">
        <v>7813</v>
      </c>
      <c r="C146">
        <v>3.1E-4</v>
      </c>
      <c r="D146">
        <v>3.8110000000000002E-3</v>
      </c>
    </row>
    <row r="147" spans="1:5" x14ac:dyDescent="0.25">
      <c r="A147">
        <v>128</v>
      </c>
      <c r="B147">
        <v>7813</v>
      </c>
      <c r="C147">
        <v>3.6299999999999999E-4</v>
      </c>
      <c r="D147">
        <v>3.6059999999999998E-3</v>
      </c>
    </row>
    <row r="148" spans="1:5" x14ac:dyDescent="0.25">
      <c r="A148">
        <v>128</v>
      </c>
      <c r="B148">
        <v>7813</v>
      </c>
      <c r="C148">
        <v>3.4400000000000001E-4</v>
      </c>
      <c r="D148">
        <v>3.6579999999999998E-3</v>
      </c>
    </row>
    <row r="149" spans="1:5" x14ac:dyDescent="0.25">
      <c r="A149">
        <v>128</v>
      </c>
      <c r="B149">
        <v>7813</v>
      </c>
      <c r="C149">
        <v>5.5900000000000004E-4</v>
      </c>
      <c r="D149">
        <v>4.0569999999999998E-3</v>
      </c>
    </row>
    <row r="150" spans="1:5" x14ac:dyDescent="0.25">
      <c r="A150">
        <v>128</v>
      </c>
      <c r="B150">
        <v>7813</v>
      </c>
      <c r="C150">
        <v>3.1799999999999998E-4</v>
      </c>
      <c r="D150">
        <v>3.787E-3</v>
      </c>
    </row>
    <row r="151" spans="1:5" x14ac:dyDescent="0.25">
      <c r="A151">
        <v>128</v>
      </c>
      <c r="B151">
        <v>7813</v>
      </c>
      <c r="C151">
        <v>3.2400000000000001E-4</v>
      </c>
      <c r="D151">
        <v>3.63E-3</v>
      </c>
      <c r="E151">
        <f>AVERAGE(D102:D151)</f>
        <v>3.7771599999999999E-3</v>
      </c>
    </row>
    <row r="152" spans="1:5" x14ac:dyDescent="0.25">
      <c r="A152">
        <v>256</v>
      </c>
      <c r="B152">
        <v>3907</v>
      </c>
      <c r="C152">
        <v>3.1799999999999998E-4</v>
      </c>
      <c r="D152">
        <v>3.7420000000000001E-3</v>
      </c>
    </row>
    <row r="153" spans="1:5" x14ac:dyDescent="0.25">
      <c r="A153">
        <v>256</v>
      </c>
      <c r="B153">
        <v>3907</v>
      </c>
      <c r="C153">
        <v>3.4000000000000002E-4</v>
      </c>
      <c r="D153">
        <v>3.715E-3</v>
      </c>
    </row>
    <row r="154" spans="1:5" x14ac:dyDescent="0.25">
      <c r="A154">
        <v>256</v>
      </c>
      <c r="B154">
        <v>3907</v>
      </c>
      <c r="C154">
        <v>3.8000000000000002E-4</v>
      </c>
      <c r="D154">
        <v>3.6939999999999998E-3</v>
      </c>
    </row>
    <row r="155" spans="1:5" x14ac:dyDescent="0.25">
      <c r="A155">
        <v>256</v>
      </c>
      <c r="B155">
        <v>3907</v>
      </c>
      <c r="C155">
        <v>3.0699999999999998E-4</v>
      </c>
      <c r="D155">
        <v>3.748E-3</v>
      </c>
    </row>
    <row r="156" spans="1:5" x14ac:dyDescent="0.25">
      <c r="A156">
        <v>256</v>
      </c>
      <c r="B156">
        <v>3907</v>
      </c>
      <c r="C156">
        <v>3.0899999999999998E-4</v>
      </c>
      <c r="D156">
        <v>3.6280000000000001E-3</v>
      </c>
    </row>
    <row r="157" spans="1:5" x14ac:dyDescent="0.25">
      <c r="A157">
        <v>256</v>
      </c>
      <c r="B157">
        <v>3907</v>
      </c>
      <c r="C157">
        <v>3.4600000000000001E-4</v>
      </c>
      <c r="D157">
        <v>3.8110000000000002E-3</v>
      </c>
    </row>
    <row r="158" spans="1:5" x14ac:dyDescent="0.25">
      <c r="A158">
        <v>256</v>
      </c>
      <c r="B158">
        <v>3907</v>
      </c>
      <c r="C158">
        <v>3.5399999999999999E-4</v>
      </c>
      <c r="D158">
        <v>4.2469999999999999E-3</v>
      </c>
    </row>
    <row r="159" spans="1:5" x14ac:dyDescent="0.25">
      <c r="A159">
        <v>256</v>
      </c>
      <c r="B159">
        <v>3907</v>
      </c>
      <c r="C159">
        <v>3.6200000000000002E-4</v>
      </c>
      <c r="D159">
        <v>3.7200000000000002E-3</v>
      </c>
    </row>
    <row r="160" spans="1:5" x14ac:dyDescent="0.25">
      <c r="A160">
        <v>256</v>
      </c>
      <c r="B160">
        <v>3907</v>
      </c>
      <c r="C160">
        <v>3.2000000000000003E-4</v>
      </c>
      <c r="D160">
        <v>3.6849999999999999E-3</v>
      </c>
    </row>
    <row r="161" spans="1:4" x14ac:dyDescent="0.25">
      <c r="A161">
        <v>256</v>
      </c>
      <c r="B161">
        <v>3907</v>
      </c>
      <c r="C161">
        <v>3.3500000000000001E-4</v>
      </c>
      <c r="D161">
        <v>3.6519999999999999E-3</v>
      </c>
    </row>
    <row r="162" spans="1:4" x14ac:dyDescent="0.25">
      <c r="A162">
        <v>256</v>
      </c>
      <c r="B162">
        <v>3907</v>
      </c>
      <c r="C162">
        <v>3.6400000000000001E-4</v>
      </c>
      <c r="D162">
        <v>3.7429999999999998E-3</v>
      </c>
    </row>
    <row r="163" spans="1:4" x14ac:dyDescent="0.25">
      <c r="A163">
        <v>256</v>
      </c>
      <c r="B163">
        <v>3907</v>
      </c>
      <c r="C163">
        <v>3.5599999999999998E-4</v>
      </c>
      <c r="D163">
        <v>3.7200000000000002E-3</v>
      </c>
    </row>
    <row r="164" spans="1:4" x14ac:dyDescent="0.25">
      <c r="A164">
        <v>256</v>
      </c>
      <c r="B164">
        <v>3907</v>
      </c>
      <c r="C164">
        <v>3.3399999999999999E-4</v>
      </c>
      <c r="D164">
        <v>3.6099999999999999E-3</v>
      </c>
    </row>
    <row r="165" spans="1:4" x14ac:dyDescent="0.25">
      <c r="A165">
        <v>256</v>
      </c>
      <c r="B165">
        <v>3907</v>
      </c>
      <c r="C165">
        <v>3.1799999999999998E-4</v>
      </c>
      <c r="D165">
        <v>3.738E-3</v>
      </c>
    </row>
    <row r="166" spans="1:4" x14ac:dyDescent="0.25">
      <c r="A166">
        <v>256</v>
      </c>
      <c r="B166">
        <v>3907</v>
      </c>
      <c r="C166">
        <v>3.5100000000000002E-4</v>
      </c>
      <c r="D166">
        <v>3.7239999999999999E-3</v>
      </c>
    </row>
    <row r="167" spans="1:4" x14ac:dyDescent="0.25">
      <c r="A167">
        <v>256</v>
      </c>
      <c r="B167">
        <v>3907</v>
      </c>
      <c r="C167">
        <v>3.39E-4</v>
      </c>
      <c r="D167">
        <v>3.6150000000000002E-3</v>
      </c>
    </row>
    <row r="168" spans="1:4" x14ac:dyDescent="0.25">
      <c r="A168">
        <v>256</v>
      </c>
      <c r="B168">
        <v>3907</v>
      </c>
      <c r="C168">
        <v>4.0499999999999998E-4</v>
      </c>
      <c r="D168">
        <v>3.6700000000000001E-3</v>
      </c>
    </row>
    <row r="169" spans="1:4" x14ac:dyDescent="0.25">
      <c r="A169">
        <v>256</v>
      </c>
      <c r="B169">
        <v>3907</v>
      </c>
      <c r="C169">
        <v>3.7100000000000002E-4</v>
      </c>
      <c r="D169">
        <v>3.6909999999999998E-3</v>
      </c>
    </row>
    <row r="170" spans="1:4" x14ac:dyDescent="0.25">
      <c r="A170">
        <v>256</v>
      </c>
      <c r="B170">
        <v>3907</v>
      </c>
      <c r="C170">
        <v>3.5599999999999998E-4</v>
      </c>
      <c r="D170">
        <v>3.764E-3</v>
      </c>
    </row>
    <row r="171" spans="1:4" x14ac:dyDescent="0.25">
      <c r="A171">
        <v>256</v>
      </c>
      <c r="B171">
        <v>3907</v>
      </c>
      <c r="C171">
        <v>3.2200000000000002E-4</v>
      </c>
      <c r="D171">
        <v>3.8089999999999999E-3</v>
      </c>
    </row>
    <row r="172" spans="1:4" x14ac:dyDescent="0.25">
      <c r="A172">
        <v>256</v>
      </c>
      <c r="B172">
        <v>3907</v>
      </c>
      <c r="C172">
        <v>3.1199999999999999E-4</v>
      </c>
      <c r="D172">
        <v>3.7910000000000001E-3</v>
      </c>
    </row>
    <row r="173" spans="1:4" x14ac:dyDescent="0.25">
      <c r="A173">
        <v>256</v>
      </c>
      <c r="B173">
        <v>3907</v>
      </c>
      <c r="C173">
        <v>3.3700000000000001E-4</v>
      </c>
      <c r="D173">
        <v>3.718E-3</v>
      </c>
    </row>
    <row r="174" spans="1:4" x14ac:dyDescent="0.25">
      <c r="A174">
        <v>256</v>
      </c>
      <c r="B174">
        <v>3907</v>
      </c>
      <c r="C174">
        <v>3.2000000000000003E-4</v>
      </c>
      <c r="D174">
        <v>3.571E-3</v>
      </c>
    </row>
    <row r="175" spans="1:4" x14ac:dyDescent="0.25">
      <c r="A175">
        <v>256</v>
      </c>
      <c r="B175">
        <v>3907</v>
      </c>
      <c r="C175">
        <v>3.8400000000000001E-4</v>
      </c>
      <c r="D175">
        <v>3.79E-3</v>
      </c>
    </row>
    <row r="176" spans="1:4" x14ac:dyDescent="0.25">
      <c r="A176">
        <v>256</v>
      </c>
      <c r="B176">
        <v>3907</v>
      </c>
      <c r="C176">
        <v>3.2600000000000001E-4</v>
      </c>
      <c r="D176">
        <v>3.6180000000000001E-3</v>
      </c>
    </row>
    <row r="177" spans="1:4" x14ac:dyDescent="0.25">
      <c r="A177">
        <v>256</v>
      </c>
      <c r="B177">
        <v>3907</v>
      </c>
      <c r="C177">
        <v>3.6299999999999999E-4</v>
      </c>
      <c r="D177">
        <v>3.7629999999999999E-3</v>
      </c>
    </row>
    <row r="178" spans="1:4" x14ac:dyDescent="0.25">
      <c r="A178">
        <v>256</v>
      </c>
      <c r="B178">
        <v>3907</v>
      </c>
      <c r="C178">
        <v>5.1500000000000005E-4</v>
      </c>
      <c r="D178">
        <v>3.643E-3</v>
      </c>
    </row>
    <row r="179" spans="1:4" x14ac:dyDescent="0.25">
      <c r="A179">
        <v>256</v>
      </c>
      <c r="B179">
        <v>3907</v>
      </c>
      <c r="C179">
        <v>3.7300000000000001E-4</v>
      </c>
      <c r="D179">
        <v>3.679E-3</v>
      </c>
    </row>
    <row r="180" spans="1:4" x14ac:dyDescent="0.25">
      <c r="A180">
        <v>256</v>
      </c>
      <c r="B180">
        <v>3907</v>
      </c>
      <c r="C180">
        <v>3.19E-4</v>
      </c>
      <c r="D180">
        <v>3.7599999999999999E-3</v>
      </c>
    </row>
    <row r="181" spans="1:4" x14ac:dyDescent="0.25">
      <c r="A181">
        <v>256</v>
      </c>
      <c r="B181">
        <v>3907</v>
      </c>
      <c r="C181">
        <v>3.5500000000000001E-4</v>
      </c>
      <c r="D181">
        <v>3.6610000000000002E-3</v>
      </c>
    </row>
    <row r="182" spans="1:4" x14ac:dyDescent="0.25">
      <c r="A182">
        <v>256</v>
      </c>
      <c r="B182">
        <v>3907</v>
      </c>
      <c r="C182">
        <v>3.4400000000000001E-4</v>
      </c>
      <c r="D182">
        <v>3.6359999999999999E-3</v>
      </c>
    </row>
    <row r="183" spans="1:4" x14ac:dyDescent="0.25">
      <c r="A183">
        <v>256</v>
      </c>
      <c r="B183">
        <v>3907</v>
      </c>
      <c r="C183">
        <v>3.5300000000000002E-4</v>
      </c>
      <c r="D183">
        <v>3.6110000000000001E-3</v>
      </c>
    </row>
    <row r="184" spans="1:4" x14ac:dyDescent="0.25">
      <c r="A184">
        <v>256</v>
      </c>
      <c r="B184">
        <v>3907</v>
      </c>
      <c r="C184">
        <v>3.0899999999999998E-4</v>
      </c>
      <c r="D184">
        <v>3.9300000000000003E-3</v>
      </c>
    </row>
    <row r="185" spans="1:4" x14ac:dyDescent="0.25">
      <c r="A185">
        <v>256</v>
      </c>
      <c r="B185">
        <v>3907</v>
      </c>
      <c r="C185">
        <v>3.3E-4</v>
      </c>
      <c r="D185">
        <v>3.6240000000000001E-3</v>
      </c>
    </row>
    <row r="186" spans="1:4" x14ac:dyDescent="0.25">
      <c r="A186">
        <v>256</v>
      </c>
      <c r="B186">
        <v>3907</v>
      </c>
      <c r="C186">
        <v>3.4200000000000002E-4</v>
      </c>
      <c r="D186">
        <v>3.7499999999999999E-3</v>
      </c>
    </row>
    <row r="187" spans="1:4" x14ac:dyDescent="0.25">
      <c r="A187">
        <v>256</v>
      </c>
      <c r="B187">
        <v>3907</v>
      </c>
      <c r="C187">
        <v>3.28E-4</v>
      </c>
      <c r="D187">
        <v>3.895E-3</v>
      </c>
    </row>
    <row r="188" spans="1:4" x14ac:dyDescent="0.25">
      <c r="A188">
        <v>256</v>
      </c>
      <c r="B188">
        <v>3907</v>
      </c>
      <c r="C188">
        <v>6.02E-4</v>
      </c>
      <c r="D188">
        <v>3.715E-3</v>
      </c>
    </row>
    <row r="189" spans="1:4" x14ac:dyDescent="0.25">
      <c r="A189">
        <v>256</v>
      </c>
      <c r="B189">
        <v>3907</v>
      </c>
      <c r="C189">
        <v>3.6999999999999999E-4</v>
      </c>
      <c r="D189">
        <v>3.5230000000000001E-3</v>
      </c>
    </row>
    <row r="190" spans="1:4" x14ac:dyDescent="0.25">
      <c r="A190">
        <v>256</v>
      </c>
      <c r="B190">
        <v>3907</v>
      </c>
      <c r="C190">
        <v>3.5599999999999998E-4</v>
      </c>
      <c r="D190">
        <v>3.7569999999999999E-3</v>
      </c>
    </row>
    <row r="191" spans="1:4" x14ac:dyDescent="0.25">
      <c r="A191">
        <v>256</v>
      </c>
      <c r="B191">
        <v>3907</v>
      </c>
      <c r="C191">
        <v>3.6999999999999999E-4</v>
      </c>
      <c r="D191">
        <v>3.7910000000000001E-3</v>
      </c>
    </row>
    <row r="192" spans="1:4" x14ac:dyDescent="0.25">
      <c r="A192">
        <v>256</v>
      </c>
      <c r="B192">
        <v>3907</v>
      </c>
      <c r="C192">
        <v>3.6400000000000001E-4</v>
      </c>
      <c r="D192">
        <v>3.8110000000000002E-3</v>
      </c>
    </row>
    <row r="193" spans="1:5" x14ac:dyDescent="0.25">
      <c r="A193">
        <v>256</v>
      </c>
      <c r="B193">
        <v>3907</v>
      </c>
      <c r="C193">
        <v>3.0800000000000001E-4</v>
      </c>
      <c r="D193">
        <v>3.8969999999999999E-3</v>
      </c>
    </row>
    <row r="194" spans="1:5" x14ac:dyDescent="0.25">
      <c r="A194">
        <v>256</v>
      </c>
      <c r="B194">
        <v>3907</v>
      </c>
      <c r="C194">
        <v>3.4200000000000002E-4</v>
      </c>
      <c r="D194">
        <v>3.637E-3</v>
      </c>
    </row>
    <row r="195" spans="1:5" x14ac:dyDescent="0.25">
      <c r="A195">
        <v>256</v>
      </c>
      <c r="B195">
        <v>3907</v>
      </c>
      <c r="C195">
        <v>3.3E-4</v>
      </c>
      <c r="D195">
        <v>3.5769999999999999E-3</v>
      </c>
    </row>
    <row r="196" spans="1:5" x14ac:dyDescent="0.25">
      <c r="A196">
        <v>256</v>
      </c>
      <c r="B196">
        <v>3907</v>
      </c>
      <c r="C196">
        <v>3.2200000000000002E-4</v>
      </c>
      <c r="D196">
        <v>3.6470000000000001E-3</v>
      </c>
    </row>
    <row r="197" spans="1:5" x14ac:dyDescent="0.25">
      <c r="A197">
        <v>256</v>
      </c>
      <c r="B197">
        <v>3907</v>
      </c>
      <c r="C197">
        <v>3.5799999999999997E-4</v>
      </c>
      <c r="D197">
        <v>3.6749999999999999E-3</v>
      </c>
    </row>
    <row r="198" spans="1:5" x14ac:dyDescent="0.25">
      <c r="A198">
        <v>256</v>
      </c>
      <c r="B198">
        <v>3907</v>
      </c>
      <c r="C198">
        <v>3.28E-4</v>
      </c>
      <c r="D198">
        <v>3.8089999999999999E-3</v>
      </c>
    </row>
    <row r="199" spans="1:5" x14ac:dyDescent="0.25">
      <c r="A199">
        <v>256</v>
      </c>
      <c r="B199">
        <v>3907</v>
      </c>
      <c r="C199">
        <v>3.6400000000000001E-4</v>
      </c>
      <c r="D199">
        <v>3.6219999999999998E-3</v>
      </c>
    </row>
    <row r="200" spans="1:5" x14ac:dyDescent="0.25">
      <c r="A200">
        <v>256</v>
      </c>
      <c r="B200">
        <v>3907</v>
      </c>
      <c r="C200">
        <v>3.5E-4</v>
      </c>
      <c r="D200">
        <v>3.637E-3</v>
      </c>
    </row>
    <row r="201" spans="1:5" x14ac:dyDescent="0.25">
      <c r="A201">
        <v>256</v>
      </c>
      <c r="B201">
        <v>3907</v>
      </c>
      <c r="C201">
        <v>4.3800000000000002E-4</v>
      </c>
      <c r="D201">
        <v>3.9690000000000003E-3</v>
      </c>
      <c r="E201">
        <f>AVERAGE(D152:D201)</f>
        <v>3.7246600000000012E-3</v>
      </c>
    </row>
    <row r="202" spans="1:5" x14ac:dyDescent="0.25">
      <c r="A202">
        <v>512</v>
      </c>
      <c r="B202">
        <v>1954</v>
      </c>
      <c r="C202">
        <v>3.3700000000000001E-4</v>
      </c>
      <c r="D202">
        <v>3.6359999999999999E-3</v>
      </c>
    </row>
    <row r="203" spans="1:5" x14ac:dyDescent="0.25">
      <c r="A203">
        <v>512</v>
      </c>
      <c r="B203">
        <v>1954</v>
      </c>
      <c r="C203">
        <v>3.6299999999999999E-4</v>
      </c>
      <c r="D203">
        <v>3.9709999999999997E-3</v>
      </c>
    </row>
    <row r="204" spans="1:5" x14ac:dyDescent="0.25">
      <c r="A204">
        <v>512</v>
      </c>
      <c r="B204">
        <v>1954</v>
      </c>
      <c r="C204">
        <v>3.3100000000000002E-4</v>
      </c>
      <c r="D204">
        <v>3.604E-3</v>
      </c>
    </row>
    <row r="205" spans="1:5" x14ac:dyDescent="0.25">
      <c r="A205">
        <v>512</v>
      </c>
      <c r="B205">
        <v>1954</v>
      </c>
      <c r="C205">
        <v>3.1700000000000001E-4</v>
      </c>
      <c r="D205">
        <v>3.98E-3</v>
      </c>
    </row>
    <row r="206" spans="1:5" x14ac:dyDescent="0.25">
      <c r="A206">
        <v>512</v>
      </c>
      <c r="B206">
        <v>1954</v>
      </c>
      <c r="C206">
        <v>3.3599999999999998E-4</v>
      </c>
      <c r="D206">
        <v>3.7880000000000001E-3</v>
      </c>
    </row>
    <row r="207" spans="1:5" x14ac:dyDescent="0.25">
      <c r="A207">
        <v>512</v>
      </c>
      <c r="B207">
        <v>1954</v>
      </c>
      <c r="C207">
        <v>3.5199999999999999E-4</v>
      </c>
      <c r="D207">
        <v>3.7690000000000002E-3</v>
      </c>
    </row>
    <row r="208" spans="1:5" x14ac:dyDescent="0.25">
      <c r="A208">
        <v>512</v>
      </c>
      <c r="B208">
        <v>1954</v>
      </c>
      <c r="C208">
        <v>3.5199999999999999E-4</v>
      </c>
      <c r="D208">
        <v>3.6410000000000001E-3</v>
      </c>
    </row>
    <row r="209" spans="1:4" x14ac:dyDescent="0.25">
      <c r="A209">
        <v>512</v>
      </c>
      <c r="B209">
        <v>1954</v>
      </c>
      <c r="C209">
        <v>3.19E-4</v>
      </c>
      <c r="D209">
        <v>3.7559999999999998E-3</v>
      </c>
    </row>
    <row r="210" spans="1:4" x14ac:dyDescent="0.25">
      <c r="A210">
        <v>512</v>
      </c>
      <c r="B210">
        <v>1954</v>
      </c>
      <c r="C210">
        <v>3.7100000000000002E-4</v>
      </c>
      <c r="D210">
        <v>3.6619999999999999E-3</v>
      </c>
    </row>
    <row r="211" spans="1:4" x14ac:dyDescent="0.25">
      <c r="A211">
        <v>512</v>
      </c>
      <c r="B211">
        <v>1954</v>
      </c>
      <c r="C211">
        <v>3.3E-4</v>
      </c>
      <c r="D211">
        <v>3.7239999999999999E-3</v>
      </c>
    </row>
    <row r="212" spans="1:4" x14ac:dyDescent="0.25">
      <c r="A212">
        <v>512</v>
      </c>
      <c r="B212">
        <v>1954</v>
      </c>
      <c r="C212">
        <v>3.1500000000000001E-4</v>
      </c>
      <c r="D212">
        <v>3.6970000000000002E-3</v>
      </c>
    </row>
    <row r="213" spans="1:4" x14ac:dyDescent="0.25">
      <c r="A213">
        <v>512</v>
      </c>
      <c r="B213">
        <v>1954</v>
      </c>
      <c r="C213">
        <v>3.3399999999999999E-4</v>
      </c>
      <c r="D213">
        <v>3.7880000000000001E-3</v>
      </c>
    </row>
    <row r="214" spans="1:4" x14ac:dyDescent="0.25">
      <c r="A214">
        <v>512</v>
      </c>
      <c r="B214">
        <v>1954</v>
      </c>
      <c r="C214">
        <v>3.6299999999999999E-4</v>
      </c>
      <c r="D214">
        <v>3.921E-3</v>
      </c>
    </row>
    <row r="215" spans="1:4" x14ac:dyDescent="0.25">
      <c r="A215">
        <v>512</v>
      </c>
      <c r="B215">
        <v>1954</v>
      </c>
      <c r="C215">
        <v>4.1399999999999998E-4</v>
      </c>
      <c r="D215">
        <v>3.7559999999999998E-3</v>
      </c>
    </row>
    <row r="216" spans="1:4" x14ac:dyDescent="0.25">
      <c r="A216">
        <v>512</v>
      </c>
      <c r="B216">
        <v>1954</v>
      </c>
      <c r="C216">
        <v>3.8499999999999998E-4</v>
      </c>
      <c r="D216">
        <v>3.5560000000000001E-3</v>
      </c>
    </row>
    <row r="217" spans="1:4" x14ac:dyDescent="0.25">
      <c r="A217">
        <v>512</v>
      </c>
      <c r="B217">
        <v>1954</v>
      </c>
      <c r="C217">
        <v>3.4900000000000003E-4</v>
      </c>
      <c r="D217">
        <v>3.8240000000000001E-3</v>
      </c>
    </row>
    <row r="218" spans="1:4" x14ac:dyDescent="0.25">
      <c r="A218">
        <v>512</v>
      </c>
      <c r="B218">
        <v>1954</v>
      </c>
      <c r="C218">
        <v>3.6200000000000002E-4</v>
      </c>
      <c r="D218">
        <v>4.202E-3</v>
      </c>
    </row>
    <row r="219" spans="1:4" x14ac:dyDescent="0.25">
      <c r="A219">
        <v>512</v>
      </c>
      <c r="B219">
        <v>1954</v>
      </c>
      <c r="C219">
        <v>3.1700000000000001E-4</v>
      </c>
      <c r="D219">
        <v>3.6979999999999999E-3</v>
      </c>
    </row>
    <row r="220" spans="1:4" x14ac:dyDescent="0.25">
      <c r="A220">
        <v>512</v>
      </c>
      <c r="B220">
        <v>1954</v>
      </c>
      <c r="C220">
        <v>3.1100000000000002E-4</v>
      </c>
      <c r="D220">
        <v>3.8240000000000001E-3</v>
      </c>
    </row>
    <row r="221" spans="1:4" x14ac:dyDescent="0.25">
      <c r="A221">
        <v>512</v>
      </c>
      <c r="B221">
        <v>1954</v>
      </c>
      <c r="C221">
        <v>3.5399999999999999E-4</v>
      </c>
      <c r="D221">
        <v>3.6930000000000001E-3</v>
      </c>
    </row>
    <row r="222" spans="1:4" x14ac:dyDescent="0.25">
      <c r="A222">
        <v>512</v>
      </c>
      <c r="B222">
        <v>1954</v>
      </c>
      <c r="C222">
        <v>3.6099999999999999E-4</v>
      </c>
      <c r="D222">
        <v>3.5599999999999998E-3</v>
      </c>
    </row>
    <row r="223" spans="1:4" x14ac:dyDescent="0.25">
      <c r="A223">
        <v>512</v>
      </c>
      <c r="B223">
        <v>1954</v>
      </c>
      <c r="C223">
        <v>3.9399999999999998E-4</v>
      </c>
      <c r="D223">
        <v>3.6449999999999998E-3</v>
      </c>
    </row>
    <row r="224" spans="1:4" x14ac:dyDescent="0.25">
      <c r="A224">
        <v>512</v>
      </c>
      <c r="B224">
        <v>1954</v>
      </c>
      <c r="C224">
        <v>3.6000000000000002E-4</v>
      </c>
      <c r="D224">
        <v>3.9290000000000002E-3</v>
      </c>
    </row>
    <row r="225" spans="1:4" x14ac:dyDescent="0.25">
      <c r="A225">
        <v>512</v>
      </c>
      <c r="B225">
        <v>1954</v>
      </c>
      <c r="C225">
        <v>3.39E-4</v>
      </c>
      <c r="D225">
        <v>3.7980000000000002E-3</v>
      </c>
    </row>
    <row r="226" spans="1:4" x14ac:dyDescent="0.25">
      <c r="A226">
        <v>512</v>
      </c>
      <c r="B226">
        <v>1954</v>
      </c>
      <c r="C226">
        <v>3.3599999999999998E-4</v>
      </c>
      <c r="D226">
        <v>3.6359999999999999E-3</v>
      </c>
    </row>
    <row r="227" spans="1:4" x14ac:dyDescent="0.25">
      <c r="A227">
        <v>512</v>
      </c>
      <c r="B227">
        <v>1954</v>
      </c>
      <c r="C227">
        <v>4.0200000000000001E-4</v>
      </c>
      <c r="D227">
        <v>3.8939999999999999E-3</v>
      </c>
    </row>
    <row r="228" spans="1:4" x14ac:dyDescent="0.25">
      <c r="A228">
        <v>512</v>
      </c>
      <c r="B228">
        <v>1954</v>
      </c>
      <c r="C228">
        <v>3.3500000000000001E-4</v>
      </c>
      <c r="D228">
        <v>3.5720000000000001E-3</v>
      </c>
    </row>
    <row r="229" spans="1:4" x14ac:dyDescent="0.25">
      <c r="A229">
        <v>512</v>
      </c>
      <c r="B229">
        <v>1954</v>
      </c>
      <c r="C229">
        <v>3.3500000000000001E-4</v>
      </c>
      <c r="D229">
        <v>3.653E-3</v>
      </c>
    </row>
    <row r="230" spans="1:4" x14ac:dyDescent="0.25">
      <c r="A230">
        <v>512</v>
      </c>
      <c r="B230">
        <v>1954</v>
      </c>
      <c r="C230">
        <v>3.6299999999999999E-4</v>
      </c>
      <c r="D230">
        <v>3.8409999999999998E-3</v>
      </c>
    </row>
    <row r="231" spans="1:4" x14ac:dyDescent="0.25">
      <c r="A231">
        <v>512</v>
      </c>
      <c r="B231">
        <v>1954</v>
      </c>
      <c r="C231">
        <v>4.0499999999999998E-4</v>
      </c>
      <c r="D231">
        <v>3.7620000000000002E-3</v>
      </c>
    </row>
    <row r="232" spans="1:4" x14ac:dyDescent="0.25">
      <c r="A232">
        <v>512</v>
      </c>
      <c r="B232">
        <v>1954</v>
      </c>
      <c r="C232">
        <v>3.1199999999999999E-4</v>
      </c>
      <c r="D232">
        <v>3.5959999999999998E-3</v>
      </c>
    </row>
    <row r="233" spans="1:4" x14ac:dyDescent="0.25">
      <c r="A233">
        <v>512</v>
      </c>
      <c r="B233">
        <v>1954</v>
      </c>
      <c r="C233">
        <v>3.7300000000000001E-4</v>
      </c>
      <c r="D233">
        <v>3.9100000000000003E-3</v>
      </c>
    </row>
    <row r="234" spans="1:4" x14ac:dyDescent="0.25">
      <c r="A234">
        <v>512</v>
      </c>
      <c r="B234">
        <v>1954</v>
      </c>
      <c r="C234">
        <v>3.48E-4</v>
      </c>
      <c r="D234">
        <v>3.7599999999999999E-3</v>
      </c>
    </row>
    <row r="235" spans="1:4" x14ac:dyDescent="0.25">
      <c r="A235">
        <v>512</v>
      </c>
      <c r="B235">
        <v>1954</v>
      </c>
      <c r="C235">
        <v>3.1E-4</v>
      </c>
      <c r="D235">
        <v>3.7109999999999999E-3</v>
      </c>
    </row>
    <row r="236" spans="1:4" x14ac:dyDescent="0.25">
      <c r="A236">
        <v>512</v>
      </c>
      <c r="B236">
        <v>1954</v>
      </c>
      <c r="C236">
        <v>3.8699999999999997E-4</v>
      </c>
      <c r="D236">
        <v>3.63E-3</v>
      </c>
    </row>
    <row r="237" spans="1:4" x14ac:dyDescent="0.25">
      <c r="A237">
        <v>512</v>
      </c>
      <c r="B237">
        <v>1954</v>
      </c>
      <c r="C237">
        <v>3.1399999999999999E-4</v>
      </c>
      <c r="D237">
        <v>3.5360000000000001E-3</v>
      </c>
    </row>
    <row r="238" spans="1:4" x14ac:dyDescent="0.25">
      <c r="A238">
        <v>512</v>
      </c>
      <c r="B238">
        <v>1954</v>
      </c>
      <c r="C238">
        <v>3.5199999999999999E-4</v>
      </c>
      <c r="D238">
        <v>3.5820000000000001E-3</v>
      </c>
    </row>
    <row r="239" spans="1:4" x14ac:dyDescent="0.25">
      <c r="A239">
        <v>512</v>
      </c>
      <c r="B239">
        <v>1954</v>
      </c>
      <c r="C239">
        <v>3.7500000000000001E-4</v>
      </c>
      <c r="D239">
        <v>3.735E-3</v>
      </c>
    </row>
    <row r="240" spans="1:4" x14ac:dyDescent="0.25">
      <c r="A240">
        <v>512</v>
      </c>
      <c r="B240">
        <v>1954</v>
      </c>
      <c r="C240">
        <v>3.7199999999999999E-4</v>
      </c>
      <c r="D240">
        <v>3.6510000000000002E-3</v>
      </c>
    </row>
    <row r="241" spans="1:5" x14ac:dyDescent="0.25">
      <c r="A241">
        <v>512</v>
      </c>
      <c r="B241">
        <v>1954</v>
      </c>
      <c r="C241">
        <v>3.3300000000000002E-4</v>
      </c>
      <c r="D241">
        <v>3.64E-3</v>
      </c>
    </row>
    <row r="242" spans="1:5" x14ac:dyDescent="0.25">
      <c r="A242">
        <v>512</v>
      </c>
      <c r="B242">
        <v>1954</v>
      </c>
      <c r="C242">
        <v>3.6400000000000001E-4</v>
      </c>
      <c r="D242">
        <v>3.6540000000000001E-3</v>
      </c>
    </row>
    <row r="243" spans="1:5" x14ac:dyDescent="0.25">
      <c r="A243">
        <v>512</v>
      </c>
      <c r="B243">
        <v>1954</v>
      </c>
      <c r="C243">
        <v>4.5600000000000003E-4</v>
      </c>
      <c r="D243">
        <v>3.7100000000000002E-3</v>
      </c>
    </row>
    <row r="244" spans="1:5" x14ac:dyDescent="0.25">
      <c r="A244">
        <v>512</v>
      </c>
      <c r="B244">
        <v>1954</v>
      </c>
      <c r="C244">
        <v>3.1799999999999998E-4</v>
      </c>
      <c r="D244">
        <v>3.6389999999999999E-3</v>
      </c>
    </row>
    <row r="245" spans="1:5" x14ac:dyDescent="0.25">
      <c r="A245">
        <v>512</v>
      </c>
      <c r="B245">
        <v>1954</v>
      </c>
      <c r="C245">
        <v>3.2000000000000003E-4</v>
      </c>
      <c r="D245">
        <v>3.826E-3</v>
      </c>
    </row>
    <row r="246" spans="1:5" x14ac:dyDescent="0.25">
      <c r="A246">
        <v>512</v>
      </c>
      <c r="B246">
        <v>1954</v>
      </c>
      <c r="C246">
        <v>3.2899999999999997E-4</v>
      </c>
      <c r="D246">
        <v>3.63E-3</v>
      </c>
    </row>
    <row r="247" spans="1:5" x14ac:dyDescent="0.25">
      <c r="A247">
        <v>512</v>
      </c>
      <c r="B247">
        <v>1954</v>
      </c>
      <c r="C247">
        <v>3.9599999999999998E-4</v>
      </c>
      <c r="D247">
        <v>3.594E-3</v>
      </c>
    </row>
    <row r="248" spans="1:5" x14ac:dyDescent="0.25">
      <c r="A248">
        <v>512</v>
      </c>
      <c r="B248">
        <v>1954</v>
      </c>
      <c r="C248">
        <v>3.97E-4</v>
      </c>
      <c r="D248">
        <v>3.5349999999999999E-3</v>
      </c>
    </row>
    <row r="249" spans="1:5" x14ac:dyDescent="0.25">
      <c r="A249">
        <v>512</v>
      </c>
      <c r="B249">
        <v>1954</v>
      </c>
      <c r="C249">
        <v>5.9599999999999996E-4</v>
      </c>
      <c r="D249">
        <v>3.7169999999999998E-3</v>
      </c>
    </row>
    <row r="250" spans="1:5" x14ac:dyDescent="0.25">
      <c r="A250">
        <v>512</v>
      </c>
      <c r="B250">
        <v>1954</v>
      </c>
      <c r="C250">
        <v>3.6000000000000002E-4</v>
      </c>
      <c r="D250">
        <v>3.558E-3</v>
      </c>
    </row>
    <row r="251" spans="1:5" x14ac:dyDescent="0.25">
      <c r="A251">
        <v>512</v>
      </c>
      <c r="B251">
        <v>1954</v>
      </c>
      <c r="C251">
        <v>4.4700000000000002E-4</v>
      </c>
      <c r="D251">
        <v>3.7299999999999998E-3</v>
      </c>
      <c r="E251">
        <f>AVERAGE(D202:D251)</f>
        <v>3.7224799999999998E-3</v>
      </c>
    </row>
    <row r="252" spans="1:5" x14ac:dyDescent="0.25">
      <c r="A252">
        <v>1024</v>
      </c>
      <c r="B252">
        <v>977</v>
      </c>
      <c r="C252">
        <v>3.5E-4</v>
      </c>
      <c r="D252">
        <v>3.7520000000000001E-3</v>
      </c>
    </row>
    <row r="253" spans="1:5" x14ac:dyDescent="0.25">
      <c r="A253">
        <v>1024</v>
      </c>
      <c r="B253">
        <v>977</v>
      </c>
      <c r="C253">
        <v>3.4099999999999999E-4</v>
      </c>
      <c r="D253">
        <v>3.7799999999999999E-3</v>
      </c>
    </row>
    <row r="254" spans="1:5" x14ac:dyDescent="0.25">
      <c r="A254">
        <v>1024</v>
      </c>
      <c r="B254">
        <v>977</v>
      </c>
      <c r="C254">
        <v>4.28E-4</v>
      </c>
      <c r="D254">
        <v>3.5760000000000002E-3</v>
      </c>
    </row>
    <row r="255" spans="1:5" x14ac:dyDescent="0.25">
      <c r="A255">
        <v>1024</v>
      </c>
      <c r="B255">
        <v>977</v>
      </c>
      <c r="C255">
        <v>4.1199999999999999E-4</v>
      </c>
      <c r="D255">
        <v>3.627E-3</v>
      </c>
    </row>
    <row r="256" spans="1:5" x14ac:dyDescent="0.25">
      <c r="A256">
        <v>1024</v>
      </c>
      <c r="B256">
        <v>977</v>
      </c>
      <c r="C256">
        <v>3.3700000000000001E-4</v>
      </c>
      <c r="D256">
        <v>3.8379999999999998E-3</v>
      </c>
    </row>
    <row r="257" spans="1:4" x14ac:dyDescent="0.25">
      <c r="A257">
        <v>1024</v>
      </c>
      <c r="B257">
        <v>977</v>
      </c>
      <c r="C257">
        <v>3.6999999999999999E-4</v>
      </c>
      <c r="D257">
        <v>3.7390000000000001E-3</v>
      </c>
    </row>
    <row r="258" spans="1:4" x14ac:dyDescent="0.25">
      <c r="A258">
        <v>1024</v>
      </c>
      <c r="B258">
        <v>977</v>
      </c>
      <c r="C258">
        <v>3.1199999999999999E-4</v>
      </c>
      <c r="D258">
        <v>3.699E-3</v>
      </c>
    </row>
    <row r="259" spans="1:4" x14ac:dyDescent="0.25">
      <c r="A259">
        <v>1024</v>
      </c>
      <c r="B259">
        <v>977</v>
      </c>
      <c r="C259">
        <v>4.5399999999999998E-4</v>
      </c>
      <c r="D259">
        <v>3.862E-3</v>
      </c>
    </row>
    <row r="260" spans="1:4" x14ac:dyDescent="0.25">
      <c r="A260">
        <v>1024</v>
      </c>
      <c r="B260">
        <v>977</v>
      </c>
      <c r="C260">
        <v>3.5799999999999997E-4</v>
      </c>
      <c r="D260">
        <v>3.5829999999999998E-3</v>
      </c>
    </row>
    <row r="261" spans="1:4" x14ac:dyDescent="0.25">
      <c r="A261">
        <v>1024</v>
      </c>
      <c r="B261">
        <v>977</v>
      </c>
      <c r="C261">
        <v>3.5E-4</v>
      </c>
      <c r="D261">
        <v>3.9150000000000001E-3</v>
      </c>
    </row>
    <row r="262" spans="1:4" x14ac:dyDescent="0.25">
      <c r="A262">
        <v>1024</v>
      </c>
      <c r="B262">
        <v>977</v>
      </c>
      <c r="C262">
        <v>3.8200000000000002E-4</v>
      </c>
      <c r="D262">
        <v>3.5590000000000001E-3</v>
      </c>
    </row>
    <row r="263" spans="1:4" x14ac:dyDescent="0.25">
      <c r="A263">
        <v>1024</v>
      </c>
      <c r="B263">
        <v>977</v>
      </c>
      <c r="C263">
        <v>3.2699999999999998E-4</v>
      </c>
      <c r="D263">
        <v>4.084E-3</v>
      </c>
    </row>
    <row r="264" spans="1:4" x14ac:dyDescent="0.25">
      <c r="A264">
        <v>1024</v>
      </c>
      <c r="B264">
        <v>977</v>
      </c>
      <c r="C264">
        <v>4.5100000000000001E-4</v>
      </c>
      <c r="D264">
        <v>4.1970000000000002E-3</v>
      </c>
    </row>
    <row r="265" spans="1:4" x14ac:dyDescent="0.25">
      <c r="A265">
        <v>1024</v>
      </c>
      <c r="B265">
        <v>977</v>
      </c>
      <c r="C265">
        <v>3.6099999999999999E-4</v>
      </c>
      <c r="D265">
        <v>3.895E-3</v>
      </c>
    </row>
    <row r="266" spans="1:4" x14ac:dyDescent="0.25">
      <c r="A266">
        <v>1024</v>
      </c>
      <c r="B266">
        <v>977</v>
      </c>
      <c r="C266">
        <v>3.8000000000000002E-4</v>
      </c>
      <c r="D266">
        <v>3.5609999999999999E-3</v>
      </c>
    </row>
    <row r="267" spans="1:4" x14ac:dyDescent="0.25">
      <c r="A267">
        <v>1024</v>
      </c>
      <c r="B267">
        <v>977</v>
      </c>
      <c r="C267">
        <v>3.4000000000000002E-4</v>
      </c>
      <c r="D267">
        <v>3.656E-3</v>
      </c>
    </row>
    <row r="268" spans="1:4" x14ac:dyDescent="0.25">
      <c r="A268">
        <v>1024</v>
      </c>
      <c r="B268">
        <v>977</v>
      </c>
      <c r="C268">
        <v>3.4000000000000002E-4</v>
      </c>
      <c r="D268">
        <v>3.6180000000000001E-3</v>
      </c>
    </row>
    <row r="269" spans="1:4" x14ac:dyDescent="0.25">
      <c r="A269">
        <v>1024</v>
      </c>
      <c r="B269">
        <v>977</v>
      </c>
      <c r="C269">
        <v>5.1900000000000004E-4</v>
      </c>
      <c r="D269">
        <v>3.9449999999999997E-3</v>
      </c>
    </row>
    <row r="270" spans="1:4" x14ac:dyDescent="0.25">
      <c r="A270">
        <v>1024</v>
      </c>
      <c r="B270">
        <v>977</v>
      </c>
      <c r="C270">
        <v>3.2299999999999999E-4</v>
      </c>
      <c r="D270">
        <v>3.7269999999999998E-3</v>
      </c>
    </row>
    <row r="271" spans="1:4" x14ac:dyDescent="0.25">
      <c r="A271">
        <v>1024</v>
      </c>
      <c r="B271">
        <v>977</v>
      </c>
      <c r="C271">
        <v>3.68E-4</v>
      </c>
      <c r="D271">
        <v>3.6830000000000001E-3</v>
      </c>
    </row>
    <row r="272" spans="1:4" x14ac:dyDescent="0.25">
      <c r="A272">
        <v>1024</v>
      </c>
      <c r="B272">
        <v>977</v>
      </c>
      <c r="C272">
        <v>3.8000000000000002E-4</v>
      </c>
      <c r="D272">
        <v>3.6570000000000001E-3</v>
      </c>
    </row>
    <row r="273" spans="1:4" x14ac:dyDescent="0.25">
      <c r="A273">
        <v>1024</v>
      </c>
      <c r="B273">
        <v>977</v>
      </c>
      <c r="C273">
        <v>3.3300000000000002E-4</v>
      </c>
      <c r="D273">
        <v>3.8509999999999998E-3</v>
      </c>
    </row>
    <row r="274" spans="1:4" x14ac:dyDescent="0.25">
      <c r="A274">
        <v>1024</v>
      </c>
      <c r="B274">
        <v>977</v>
      </c>
      <c r="C274">
        <v>3.19E-4</v>
      </c>
      <c r="D274">
        <v>3.8560000000000001E-3</v>
      </c>
    </row>
    <row r="275" spans="1:4" x14ac:dyDescent="0.25">
      <c r="A275">
        <v>1024</v>
      </c>
      <c r="B275">
        <v>977</v>
      </c>
      <c r="C275">
        <v>3.19E-4</v>
      </c>
      <c r="D275">
        <v>3.7650000000000001E-3</v>
      </c>
    </row>
    <row r="276" spans="1:4" x14ac:dyDescent="0.25">
      <c r="A276">
        <v>1024</v>
      </c>
      <c r="B276">
        <v>977</v>
      </c>
      <c r="C276">
        <v>4.86E-4</v>
      </c>
      <c r="D276">
        <v>3.6310000000000001E-3</v>
      </c>
    </row>
    <row r="277" spans="1:4" x14ac:dyDescent="0.25">
      <c r="A277">
        <v>1024</v>
      </c>
      <c r="B277">
        <v>977</v>
      </c>
      <c r="C277">
        <v>3.7500000000000001E-4</v>
      </c>
      <c r="D277">
        <v>3.4819999999999999E-3</v>
      </c>
    </row>
    <row r="278" spans="1:4" x14ac:dyDescent="0.25">
      <c r="A278">
        <v>1024</v>
      </c>
      <c r="B278">
        <v>977</v>
      </c>
      <c r="C278">
        <v>3.4099999999999999E-4</v>
      </c>
      <c r="D278">
        <v>3.516E-3</v>
      </c>
    </row>
    <row r="279" spans="1:4" x14ac:dyDescent="0.25">
      <c r="A279">
        <v>1024</v>
      </c>
      <c r="B279">
        <v>977</v>
      </c>
      <c r="C279">
        <v>3.8499999999999998E-4</v>
      </c>
      <c r="D279">
        <v>3.627E-3</v>
      </c>
    </row>
    <row r="280" spans="1:4" x14ac:dyDescent="0.25">
      <c r="A280">
        <v>1024</v>
      </c>
      <c r="B280">
        <v>977</v>
      </c>
      <c r="C280">
        <v>3.8099999999999999E-4</v>
      </c>
      <c r="D280">
        <v>3.5500000000000002E-3</v>
      </c>
    </row>
    <row r="281" spans="1:4" x14ac:dyDescent="0.25">
      <c r="A281">
        <v>1024</v>
      </c>
      <c r="B281">
        <v>977</v>
      </c>
      <c r="C281">
        <v>3.5199999999999999E-4</v>
      </c>
      <c r="D281">
        <v>3.738E-3</v>
      </c>
    </row>
    <row r="282" spans="1:4" x14ac:dyDescent="0.25">
      <c r="A282">
        <v>1024</v>
      </c>
      <c r="B282">
        <v>977</v>
      </c>
      <c r="C282">
        <v>3.5300000000000002E-4</v>
      </c>
      <c r="D282">
        <v>3.7399999999999998E-3</v>
      </c>
    </row>
    <row r="283" spans="1:4" x14ac:dyDescent="0.25">
      <c r="A283">
        <v>1024</v>
      </c>
      <c r="B283">
        <v>977</v>
      </c>
      <c r="C283">
        <v>3.6099999999999999E-4</v>
      </c>
      <c r="D283">
        <v>3.5479999999999999E-3</v>
      </c>
    </row>
    <row r="284" spans="1:4" x14ac:dyDescent="0.25">
      <c r="A284">
        <v>1024</v>
      </c>
      <c r="B284">
        <v>977</v>
      </c>
      <c r="C284">
        <v>3.6900000000000002E-4</v>
      </c>
      <c r="D284">
        <v>3.7429999999999998E-3</v>
      </c>
    </row>
    <row r="285" spans="1:4" x14ac:dyDescent="0.25">
      <c r="A285">
        <v>1024</v>
      </c>
      <c r="B285">
        <v>977</v>
      </c>
      <c r="C285">
        <v>3.6999999999999999E-4</v>
      </c>
      <c r="D285">
        <v>3.568E-3</v>
      </c>
    </row>
    <row r="286" spans="1:4" x14ac:dyDescent="0.25">
      <c r="A286">
        <v>1024</v>
      </c>
      <c r="B286">
        <v>977</v>
      </c>
      <c r="C286">
        <v>3.77E-4</v>
      </c>
      <c r="D286">
        <v>3.5200000000000001E-3</v>
      </c>
    </row>
    <row r="287" spans="1:4" x14ac:dyDescent="0.25">
      <c r="A287">
        <v>1024</v>
      </c>
      <c r="B287">
        <v>977</v>
      </c>
      <c r="C287">
        <v>3.68E-4</v>
      </c>
      <c r="D287">
        <v>3.6310000000000001E-3</v>
      </c>
    </row>
    <row r="288" spans="1:4" x14ac:dyDescent="0.25">
      <c r="A288">
        <v>1024</v>
      </c>
      <c r="B288">
        <v>977</v>
      </c>
      <c r="C288">
        <v>3.5100000000000002E-4</v>
      </c>
      <c r="D288">
        <v>4.1710000000000002E-3</v>
      </c>
    </row>
    <row r="289" spans="1:5" x14ac:dyDescent="0.25">
      <c r="A289">
        <v>1024</v>
      </c>
      <c r="B289">
        <v>977</v>
      </c>
      <c r="C289">
        <v>3.9399999999999998E-4</v>
      </c>
      <c r="D289">
        <v>3.6219999999999998E-3</v>
      </c>
    </row>
    <row r="290" spans="1:5" x14ac:dyDescent="0.25">
      <c r="A290">
        <v>1024</v>
      </c>
      <c r="B290">
        <v>977</v>
      </c>
      <c r="C290">
        <v>3.2299999999999999E-4</v>
      </c>
      <c r="D290">
        <v>3.522E-3</v>
      </c>
    </row>
    <row r="291" spans="1:5" x14ac:dyDescent="0.25">
      <c r="A291">
        <v>1024</v>
      </c>
      <c r="B291">
        <v>977</v>
      </c>
      <c r="C291">
        <v>3.1300000000000002E-4</v>
      </c>
      <c r="D291">
        <v>3.6540000000000001E-3</v>
      </c>
    </row>
    <row r="292" spans="1:5" x14ac:dyDescent="0.25">
      <c r="A292">
        <v>1024</v>
      </c>
      <c r="B292">
        <v>977</v>
      </c>
      <c r="C292">
        <v>4.4000000000000002E-4</v>
      </c>
      <c r="D292">
        <v>3.7090000000000001E-3</v>
      </c>
    </row>
    <row r="293" spans="1:5" x14ac:dyDescent="0.25">
      <c r="A293">
        <v>1024</v>
      </c>
      <c r="B293">
        <v>977</v>
      </c>
      <c r="C293">
        <v>3.48E-4</v>
      </c>
      <c r="D293">
        <v>3.7039999999999998E-3</v>
      </c>
    </row>
    <row r="294" spans="1:5" x14ac:dyDescent="0.25">
      <c r="A294">
        <v>1024</v>
      </c>
      <c r="B294">
        <v>977</v>
      </c>
      <c r="C294">
        <v>3.6299999999999999E-4</v>
      </c>
      <c r="D294">
        <v>3.6319999999999998E-3</v>
      </c>
    </row>
    <row r="295" spans="1:5" x14ac:dyDescent="0.25">
      <c r="A295">
        <v>1024</v>
      </c>
      <c r="B295">
        <v>977</v>
      </c>
      <c r="C295">
        <v>3.2000000000000003E-4</v>
      </c>
      <c r="D295">
        <v>3.6600000000000001E-3</v>
      </c>
    </row>
    <row r="296" spans="1:5" x14ac:dyDescent="0.25">
      <c r="A296">
        <v>1024</v>
      </c>
      <c r="B296">
        <v>977</v>
      </c>
      <c r="C296">
        <v>3.2499999999999999E-4</v>
      </c>
      <c r="D296">
        <v>3.8349999999999999E-3</v>
      </c>
    </row>
    <row r="297" spans="1:5" x14ac:dyDescent="0.25">
      <c r="A297">
        <v>1024</v>
      </c>
      <c r="B297">
        <v>977</v>
      </c>
      <c r="C297">
        <v>3.57E-4</v>
      </c>
      <c r="D297">
        <v>4.2059999999999997E-3</v>
      </c>
    </row>
    <row r="298" spans="1:5" x14ac:dyDescent="0.25">
      <c r="A298">
        <v>1024</v>
      </c>
      <c r="B298">
        <v>977</v>
      </c>
      <c r="C298">
        <v>3.6600000000000001E-4</v>
      </c>
      <c r="D298">
        <v>3.581E-3</v>
      </c>
    </row>
    <row r="299" spans="1:5" x14ac:dyDescent="0.25">
      <c r="A299">
        <v>1024</v>
      </c>
      <c r="B299">
        <v>977</v>
      </c>
      <c r="C299">
        <v>3.4099999999999999E-4</v>
      </c>
      <c r="D299">
        <v>3.6419999999999998E-3</v>
      </c>
    </row>
    <row r="300" spans="1:5" x14ac:dyDescent="0.25">
      <c r="A300">
        <v>1024</v>
      </c>
      <c r="B300">
        <v>977</v>
      </c>
      <c r="C300">
        <v>3.6699999999999998E-4</v>
      </c>
      <c r="D300">
        <v>3.774E-3</v>
      </c>
    </row>
    <row r="301" spans="1:5" x14ac:dyDescent="0.25">
      <c r="A301">
        <v>1024</v>
      </c>
      <c r="B301">
        <v>977</v>
      </c>
      <c r="C301">
        <v>3.68E-4</v>
      </c>
      <c r="D301">
        <v>3.4840000000000001E-3</v>
      </c>
      <c r="E301">
        <f>AVERAGE(D252:D301)</f>
        <v>3.718299999999999E-3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0719-9A77-4B62-8A99-B43906AA021E}">
  <dimension ref="A1"/>
  <sheetViews>
    <sheetView zoomScale="130" zoomScaleNormal="13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06B-031A-4B83-B0FF-A48136A18C63}">
  <dimension ref="A1:AA301"/>
  <sheetViews>
    <sheetView zoomScale="85" zoomScaleNormal="85" workbookViewId="0">
      <selection activeCell="E1" sqref="E1"/>
    </sheetView>
  </sheetViews>
  <sheetFormatPr defaultRowHeight="15" x14ac:dyDescent="0.25"/>
  <cols>
    <col min="1" max="6" width="10.7109375" customWidth="1"/>
    <col min="24" max="26" width="10.710937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27" x14ac:dyDescent="0.25">
      <c r="A2">
        <v>32</v>
      </c>
      <c r="B2">
        <v>312500</v>
      </c>
      <c r="C2">
        <v>1.825E-3</v>
      </c>
      <c r="D2">
        <v>2.545E-2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</v>
      </c>
      <c r="C3">
        <v>1.72E-3</v>
      </c>
      <c r="D3">
        <v>2.4847999999999999E-2</v>
      </c>
      <c r="X3" s="2">
        <f>A51</f>
        <v>32</v>
      </c>
      <c r="Y3" s="2">
        <f>B51</f>
        <v>312500</v>
      </c>
      <c r="Z3" s="2">
        <f>E51</f>
        <v>2.5145480000000001E-2</v>
      </c>
      <c r="AA3" s="2">
        <f t="shared" ref="AA3:AA8" si="0">(((60000000+141+90000000)/Z3)*0.000001)</f>
        <v>5965.2924104053682</v>
      </c>
    </row>
    <row r="4" spans="1:27" x14ac:dyDescent="0.25">
      <c r="A4">
        <v>32</v>
      </c>
      <c r="B4">
        <v>312500</v>
      </c>
      <c r="C4">
        <v>1.663E-3</v>
      </c>
      <c r="D4">
        <v>2.5496000000000001E-2</v>
      </c>
      <c r="X4" s="2">
        <f>A101</f>
        <v>64</v>
      </c>
      <c r="Y4" s="2">
        <f>B101</f>
        <v>156250</v>
      </c>
      <c r="Z4" s="2">
        <f>E101</f>
        <v>2.5214520000000008E-2</v>
      </c>
      <c r="AA4" s="2">
        <f t="shared" si="0"/>
        <v>5948.9588142070497</v>
      </c>
    </row>
    <row r="5" spans="1:27" x14ac:dyDescent="0.25">
      <c r="A5">
        <v>32</v>
      </c>
      <c r="B5">
        <v>312500</v>
      </c>
      <c r="C5">
        <v>1.694E-3</v>
      </c>
      <c r="D5">
        <v>2.5041000000000001E-2</v>
      </c>
      <c r="X5" s="2">
        <f>A151</f>
        <v>128</v>
      </c>
      <c r="Y5" s="2">
        <f>B151</f>
        <v>78125</v>
      </c>
      <c r="Z5" s="2">
        <f>E151</f>
        <v>2.5397059999999999E-2</v>
      </c>
      <c r="AA5" s="2">
        <f t="shared" si="0"/>
        <v>5906.2009933433246</v>
      </c>
    </row>
    <row r="6" spans="1:27" x14ac:dyDescent="0.25">
      <c r="A6">
        <v>32</v>
      </c>
      <c r="B6">
        <v>312500</v>
      </c>
      <c r="C6">
        <v>1.7960000000000001E-3</v>
      </c>
      <c r="D6">
        <v>2.5158E-2</v>
      </c>
      <c r="X6" s="2">
        <f>A201</f>
        <v>256</v>
      </c>
      <c r="Y6" s="2">
        <f>B201</f>
        <v>39063</v>
      </c>
      <c r="Z6" s="2">
        <f>E201</f>
        <v>2.510244E-2</v>
      </c>
      <c r="AA6" s="2">
        <f t="shared" si="0"/>
        <v>5975.5203478227613</v>
      </c>
    </row>
    <row r="7" spans="1:27" x14ac:dyDescent="0.25">
      <c r="A7">
        <v>32</v>
      </c>
      <c r="B7">
        <v>312500</v>
      </c>
      <c r="C7">
        <v>1.804E-3</v>
      </c>
      <c r="D7">
        <v>2.4811E-2</v>
      </c>
      <c r="X7" s="2">
        <f>A251</f>
        <v>512</v>
      </c>
      <c r="Y7" s="2">
        <f>B251</f>
        <v>19532</v>
      </c>
      <c r="Z7" s="2">
        <f>E251</f>
        <v>2.5199280000000001E-2</v>
      </c>
      <c r="AA7" s="2">
        <f t="shared" si="0"/>
        <v>5952.5566206653511</v>
      </c>
    </row>
    <row r="8" spans="1:27" x14ac:dyDescent="0.25">
      <c r="A8">
        <v>32</v>
      </c>
      <c r="B8">
        <v>312500</v>
      </c>
      <c r="C8">
        <v>1.7409999999999999E-3</v>
      </c>
      <c r="D8">
        <v>2.5041000000000001E-2</v>
      </c>
      <c r="X8" s="2">
        <f>A301</f>
        <v>1024</v>
      </c>
      <c r="Y8" s="2">
        <f>B301</f>
        <v>9766</v>
      </c>
      <c r="Z8" s="2">
        <f>E301</f>
        <v>2.5127999999999998E-2</v>
      </c>
      <c r="AA8" s="2">
        <f t="shared" si="0"/>
        <v>5969.442096466094</v>
      </c>
    </row>
    <row r="9" spans="1:27" x14ac:dyDescent="0.25">
      <c r="A9">
        <v>32</v>
      </c>
      <c r="B9">
        <v>312500</v>
      </c>
      <c r="C9">
        <v>1.6800000000000001E-3</v>
      </c>
      <c r="D9">
        <v>2.5190000000000001E-2</v>
      </c>
    </row>
    <row r="10" spans="1:27" x14ac:dyDescent="0.25">
      <c r="A10">
        <v>32</v>
      </c>
      <c r="B10">
        <v>312500</v>
      </c>
      <c r="C10">
        <v>1.681E-3</v>
      </c>
      <c r="D10">
        <v>2.5054E-2</v>
      </c>
    </row>
    <row r="11" spans="1:27" x14ac:dyDescent="0.25">
      <c r="A11">
        <v>32</v>
      </c>
      <c r="B11">
        <v>312500</v>
      </c>
      <c r="C11">
        <v>1.678E-3</v>
      </c>
      <c r="D11">
        <v>2.5246999999999999E-2</v>
      </c>
    </row>
    <row r="12" spans="1:27" x14ac:dyDescent="0.25">
      <c r="A12">
        <v>32</v>
      </c>
      <c r="B12">
        <v>312500</v>
      </c>
      <c r="C12">
        <v>1.6639999999999999E-3</v>
      </c>
      <c r="D12">
        <v>2.4715000000000001E-2</v>
      </c>
    </row>
    <row r="13" spans="1:27" x14ac:dyDescent="0.25">
      <c r="A13">
        <v>32</v>
      </c>
      <c r="B13">
        <v>312500</v>
      </c>
      <c r="C13">
        <v>1.696E-3</v>
      </c>
      <c r="D13">
        <v>2.4708000000000001E-2</v>
      </c>
    </row>
    <row r="14" spans="1:27" x14ac:dyDescent="0.25">
      <c r="A14">
        <v>32</v>
      </c>
      <c r="B14">
        <v>312500</v>
      </c>
      <c r="C14">
        <v>1.6609999999999999E-3</v>
      </c>
      <c r="D14">
        <v>2.4847999999999999E-2</v>
      </c>
    </row>
    <row r="15" spans="1:27" x14ac:dyDescent="0.25">
      <c r="A15">
        <v>32</v>
      </c>
      <c r="B15">
        <v>312500</v>
      </c>
      <c r="C15">
        <v>1.7589999999999999E-3</v>
      </c>
      <c r="D15">
        <v>2.6093999999999999E-2</v>
      </c>
    </row>
    <row r="16" spans="1:27" x14ac:dyDescent="0.25">
      <c r="A16">
        <v>32</v>
      </c>
      <c r="B16">
        <v>312500</v>
      </c>
      <c r="C16">
        <v>1.9220000000000001E-3</v>
      </c>
      <c r="D16">
        <v>2.4927000000000001E-2</v>
      </c>
    </row>
    <row r="17" spans="1:26" x14ac:dyDescent="0.25">
      <c r="A17">
        <v>32</v>
      </c>
      <c r="B17">
        <v>312500</v>
      </c>
      <c r="C17">
        <v>1.7440000000000001E-3</v>
      </c>
      <c r="D17">
        <v>2.4982000000000001E-2</v>
      </c>
    </row>
    <row r="18" spans="1:26" x14ac:dyDescent="0.25">
      <c r="A18">
        <v>32</v>
      </c>
      <c r="B18">
        <v>312500</v>
      </c>
      <c r="C18">
        <v>1.7080000000000001E-3</v>
      </c>
      <c r="D18">
        <v>2.4806999999999999E-2</v>
      </c>
    </row>
    <row r="19" spans="1:26" x14ac:dyDescent="0.25">
      <c r="A19">
        <v>32</v>
      </c>
      <c r="B19">
        <v>312500</v>
      </c>
      <c r="C19">
        <v>1.717E-3</v>
      </c>
      <c r="D19">
        <v>2.5811000000000001E-2</v>
      </c>
    </row>
    <row r="20" spans="1:26" x14ac:dyDescent="0.25">
      <c r="A20">
        <v>32</v>
      </c>
      <c r="B20">
        <v>312500</v>
      </c>
      <c r="C20">
        <v>1.73E-3</v>
      </c>
      <c r="D20">
        <v>2.504E-2</v>
      </c>
    </row>
    <row r="21" spans="1:26" x14ac:dyDescent="0.25">
      <c r="A21">
        <v>32</v>
      </c>
      <c r="B21">
        <v>312500</v>
      </c>
      <c r="C21">
        <v>1.6609999999999999E-3</v>
      </c>
      <c r="D21">
        <v>2.4989999999999998E-2</v>
      </c>
    </row>
    <row r="22" spans="1:26" x14ac:dyDescent="0.25">
      <c r="A22">
        <v>32</v>
      </c>
      <c r="B22">
        <v>312500</v>
      </c>
      <c r="C22">
        <v>1.771E-3</v>
      </c>
      <c r="D22">
        <v>2.5666000000000001E-2</v>
      </c>
    </row>
    <row r="23" spans="1:26" x14ac:dyDescent="0.25">
      <c r="A23">
        <v>32</v>
      </c>
      <c r="B23">
        <v>312500</v>
      </c>
      <c r="C23">
        <v>1.652E-3</v>
      </c>
      <c r="D23">
        <v>2.4882000000000001E-2</v>
      </c>
    </row>
    <row r="24" spans="1:26" x14ac:dyDescent="0.25">
      <c r="A24">
        <v>32</v>
      </c>
      <c r="B24">
        <v>312500</v>
      </c>
      <c r="C24">
        <v>1.681E-3</v>
      </c>
      <c r="D24">
        <v>2.4995E-2</v>
      </c>
    </row>
    <row r="25" spans="1:26" x14ac:dyDescent="0.25">
      <c r="A25">
        <v>32</v>
      </c>
      <c r="B25">
        <v>312500</v>
      </c>
      <c r="C25">
        <v>1.7390000000000001E-3</v>
      </c>
      <c r="D25">
        <v>2.512E-2</v>
      </c>
    </row>
    <row r="26" spans="1:26" x14ac:dyDescent="0.25">
      <c r="A26">
        <v>32</v>
      </c>
      <c r="B26">
        <v>312500</v>
      </c>
      <c r="C26">
        <v>1.727E-3</v>
      </c>
      <c r="D26">
        <v>2.4858999999999999E-2</v>
      </c>
      <c r="X26" s="3" t="s">
        <v>106</v>
      </c>
      <c r="Y26" s="1" t="s">
        <v>112</v>
      </c>
      <c r="Z26" s="4" t="s">
        <v>115</v>
      </c>
    </row>
    <row r="27" spans="1:26" x14ac:dyDescent="0.25">
      <c r="A27">
        <v>32</v>
      </c>
      <c r="B27">
        <v>312500</v>
      </c>
      <c r="C27">
        <v>1.6869999999999999E-3</v>
      </c>
      <c r="D27">
        <v>2.4969000000000002E-2</v>
      </c>
      <c r="X27" s="2">
        <f>A51</f>
        <v>32</v>
      </c>
      <c r="Y27" s="2">
        <f>B51</f>
        <v>312500</v>
      </c>
      <c r="Z27" s="2">
        <f>F51</f>
        <v>1.7102599999999999E-3</v>
      </c>
    </row>
    <row r="28" spans="1:26" x14ac:dyDescent="0.25">
      <c r="A28">
        <v>32</v>
      </c>
      <c r="B28">
        <v>312500</v>
      </c>
      <c r="C28">
        <v>1.856E-3</v>
      </c>
      <c r="D28">
        <v>2.4771999999999999E-2</v>
      </c>
      <c r="X28" s="2">
        <f>A101</f>
        <v>64</v>
      </c>
      <c r="Y28" s="2">
        <f>B101</f>
        <v>156250</v>
      </c>
      <c r="Z28" s="2">
        <f>F101</f>
        <v>1.0591800000000001E-3</v>
      </c>
    </row>
    <row r="29" spans="1:26" x14ac:dyDescent="0.25">
      <c r="A29">
        <v>32</v>
      </c>
      <c r="B29">
        <v>312500</v>
      </c>
      <c r="C29">
        <v>1.6969999999999999E-3</v>
      </c>
      <c r="D29">
        <v>2.4858999999999999E-2</v>
      </c>
      <c r="X29" s="2">
        <f>A151</f>
        <v>128</v>
      </c>
      <c r="Y29" s="2">
        <f>B151</f>
        <v>78125</v>
      </c>
      <c r="Z29" s="2">
        <f>F151</f>
        <v>8.9422000000000004E-4</v>
      </c>
    </row>
    <row r="30" spans="1:26" x14ac:dyDescent="0.25">
      <c r="A30">
        <v>32</v>
      </c>
      <c r="B30">
        <v>312500</v>
      </c>
      <c r="C30">
        <v>1.6720000000000001E-3</v>
      </c>
      <c r="D30">
        <v>2.5337999999999999E-2</v>
      </c>
      <c r="X30" s="2">
        <f>A201</f>
        <v>256</v>
      </c>
      <c r="Y30" s="2">
        <f>B201</f>
        <v>39063</v>
      </c>
      <c r="Z30" s="2">
        <f>F201</f>
        <v>8.9198000000000012E-4</v>
      </c>
    </row>
    <row r="31" spans="1:26" x14ac:dyDescent="0.25">
      <c r="A31">
        <v>32</v>
      </c>
      <c r="B31">
        <v>312500</v>
      </c>
      <c r="C31">
        <v>1.691E-3</v>
      </c>
      <c r="D31">
        <v>2.5337999999999999E-2</v>
      </c>
      <c r="X31" s="2">
        <f>A251</f>
        <v>512</v>
      </c>
      <c r="Y31" s="2">
        <f>B251</f>
        <v>19532</v>
      </c>
      <c r="Z31" s="2">
        <f>F251</f>
        <v>9.3947999999999981E-4</v>
      </c>
    </row>
    <row r="32" spans="1:26" x14ac:dyDescent="0.25">
      <c r="A32">
        <v>32</v>
      </c>
      <c r="B32">
        <v>312500</v>
      </c>
      <c r="C32">
        <v>1.689E-3</v>
      </c>
      <c r="D32">
        <v>2.5336999999999998E-2</v>
      </c>
      <c r="X32" s="2">
        <f>A301</f>
        <v>1024</v>
      </c>
      <c r="Y32" s="2">
        <f>B301</f>
        <v>9766</v>
      </c>
      <c r="Z32" s="2">
        <f>F301</f>
        <v>1.0257999999999997E-3</v>
      </c>
    </row>
    <row r="33" spans="1:26" x14ac:dyDescent="0.25">
      <c r="A33">
        <v>32</v>
      </c>
      <c r="B33">
        <v>312500</v>
      </c>
      <c r="C33">
        <v>1.6930000000000001E-3</v>
      </c>
      <c r="D33">
        <v>2.4729999999999999E-2</v>
      </c>
    </row>
    <row r="34" spans="1:26" x14ac:dyDescent="0.25">
      <c r="A34">
        <v>32</v>
      </c>
      <c r="B34">
        <v>312500</v>
      </c>
      <c r="C34">
        <v>1.678E-3</v>
      </c>
      <c r="D34">
        <v>2.4864000000000001E-2</v>
      </c>
      <c r="Z34">
        <f>AVERAGE(Table944[elapsedInit])</f>
        <v>1.0868199999999998E-3</v>
      </c>
    </row>
    <row r="35" spans="1:26" x14ac:dyDescent="0.25">
      <c r="A35">
        <v>32</v>
      </c>
      <c r="B35">
        <v>312500</v>
      </c>
      <c r="C35">
        <v>1.709E-3</v>
      </c>
      <c r="D35">
        <v>2.494E-2</v>
      </c>
    </row>
    <row r="36" spans="1:26" x14ac:dyDescent="0.25">
      <c r="A36">
        <v>32</v>
      </c>
      <c r="B36">
        <v>312500</v>
      </c>
      <c r="C36">
        <v>1.652E-3</v>
      </c>
      <c r="D36">
        <v>2.5174999999999999E-2</v>
      </c>
    </row>
    <row r="37" spans="1:26" x14ac:dyDescent="0.25">
      <c r="A37">
        <v>32</v>
      </c>
      <c r="B37">
        <v>312500</v>
      </c>
      <c r="C37">
        <v>1.676E-3</v>
      </c>
      <c r="D37">
        <v>2.5002E-2</v>
      </c>
    </row>
    <row r="38" spans="1:26" x14ac:dyDescent="0.25">
      <c r="A38">
        <v>32</v>
      </c>
      <c r="B38">
        <v>312500</v>
      </c>
      <c r="C38">
        <v>1.681E-3</v>
      </c>
      <c r="D38">
        <v>2.4983000000000002E-2</v>
      </c>
    </row>
    <row r="39" spans="1:26" x14ac:dyDescent="0.25">
      <c r="A39">
        <v>32</v>
      </c>
      <c r="B39">
        <v>312500</v>
      </c>
      <c r="C39">
        <v>1.6949999999999999E-3</v>
      </c>
      <c r="D39">
        <v>2.5108999999999999E-2</v>
      </c>
    </row>
    <row r="40" spans="1:26" x14ac:dyDescent="0.25">
      <c r="A40">
        <v>32</v>
      </c>
      <c r="B40">
        <v>312500</v>
      </c>
      <c r="C40">
        <v>1.737E-3</v>
      </c>
      <c r="D40">
        <v>2.5083000000000001E-2</v>
      </c>
    </row>
    <row r="41" spans="1:26" x14ac:dyDescent="0.25">
      <c r="A41">
        <v>32</v>
      </c>
      <c r="B41">
        <v>312500</v>
      </c>
      <c r="C41">
        <v>1.7240000000000001E-3</v>
      </c>
      <c r="D41">
        <v>2.7577000000000001E-2</v>
      </c>
    </row>
    <row r="42" spans="1:26" x14ac:dyDescent="0.25">
      <c r="A42">
        <v>32</v>
      </c>
      <c r="B42">
        <v>312500</v>
      </c>
      <c r="C42">
        <v>1.6509999999999999E-3</v>
      </c>
      <c r="D42">
        <v>2.4867E-2</v>
      </c>
    </row>
    <row r="43" spans="1:26" x14ac:dyDescent="0.25">
      <c r="A43">
        <v>32</v>
      </c>
      <c r="B43">
        <v>312500</v>
      </c>
      <c r="C43">
        <v>1.673E-3</v>
      </c>
      <c r="D43">
        <v>2.5159999999999998E-2</v>
      </c>
    </row>
    <row r="44" spans="1:26" x14ac:dyDescent="0.25">
      <c r="A44">
        <v>32</v>
      </c>
      <c r="B44">
        <v>312500</v>
      </c>
      <c r="C44">
        <v>1.66E-3</v>
      </c>
      <c r="D44">
        <v>2.4996999999999998E-2</v>
      </c>
    </row>
    <row r="45" spans="1:26" x14ac:dyDescent="0.25">
      <c r="A45">
        <v>32</v>
      </c>
      <c r="B45">
        <v>312500</v>
      </c>
      <c r="C45">
        <v>1.683E-3</v>
      </c>
      <c r="D45">
        <v>2.5259E-2</v>
      </c>
    </row>
    <row r="46" spans="1:26" x14ac:dyDescent="0.25">
      <c r="A46">
        <v>32</v>
      </c>
      <c r="B46">
        <v>312500</v>
      </c>
      <c r="C46">
        <v>1.6850000000000001E-3</v>
      </c>
      <c r="D46">
        <v>2.5189E-2</v>
      </c>
    </row>
    <row r="47" spans="1:26" x14ac:dyDescent="0.25">
      <c r="A47">
        <v>32</v>
      </c>
      <c r="B47">
        <v>312500</v>
      </c>
      <c r="C47">
        <v>1.72E-3</v>
      </c>
      <c r="D47">
        <v>2.4968000000000001E-2</v>
      </c>
    </row>
    <row r="48" spans="1:26" x14ac:dyDescent="0.25">
      <c r="A48">
        <v>32</v>
      </c>
      <c r="B48">
        <v>312500</v>
      </c>
      <c r="C48">
        <v>1.7420000000000001E-3</v>
      </c>
      <c r="D48">
        <v>2.5600000000000001E-2</v>
      </c>
    </row>
    <row r="49" spans="1:6" x14ac:dyDescent="0.25">
      <c r="A49">
        <v>32</v>
      </c>
      <c r="B49">
        <v>312500</v>
      </c>
      <c r="C49">
        <v>1.6639999999999999E-3</v>
      </c>
      <c r="D49">
        <v>2.5883E-2</v>
      </c>
    </row>
    <row r="50" spans="1:6" x14ac:dyDescent="0.25">
      <c r="A50">
        <v>32</v>
      </c>
      <c r="B50">
        <v>312500</v>
      </c>
      <c r="C50">
        <v>1.7060000000000001E-3</v>
      </c>
      <c r="D50">
        <v>2.4768999999999999E-2</v>
      </c>
    </row>
    <row r="51" spans="1:6" x14ac:dyDescent="0.25">
      <c r="A51">
        <v>32</v>
      </c>
      <c r="B51">
        <v>312500</v>
      </c>
      <c r="C51">
        <v>1.678E-3</v>
      </c>
      <c r="D51">
        <v>2.4726000000000001E-2</v>
      </c>
      <c r="E51">
        <f>AVERAGE(D2:D51)</f>
        <v>2.5145480000000001E-2</v>
      </c>
      <c r="F51">
        <f>AVERAGE(C2:C51)</f>
        <v>1.7102599999999999E-3</v>
      </c>
    </row>
    <row r="52" spans="1:6" x14ac:dyDescent="0.25">
      <c r="A52">
        <v>64</v>
      </c>
      <c r="B52">
        <v>156250</v>
      </c>
      <c r="C52">
        <v>1.06E-3</v>
      </c>
      <c r="D52">
        <v>2.4868999999999999E-2</v>
      </c>
    </row>
    <row r="53" spans="1:6" x14ac:dyDescent="0.25">
      <c r="A53">
        <v>64</v>
      </c>
      <c r="B53">
        <v>156250</v>
      </c>
      <c r="C53">
        <v>1.0319999999999999E-3</v>
      </c>
      <c r="D53">
        <v>2.4920000000000001E-2</v>
      </c>
    </row>
    <row r="54" spans="1:6" x14ac:dyDescent="0.25">
      <c r="A54">
        <v>64</v>
      </c>
      <c r="B54">
        <v>156250</v>
      </c>
      <c r="C54">
        <v>1.0640000000000001E-3</v>
      </c>
      <c r="D54">
        <v>2.4697E-2</v>
      </c>
    </row>
    <row r="55" spans="1:6" x14ac:dyDescent="0.25">
      <c r="A55">
        <v>64</v>
      </c>
      <c r="B55">
        <v>156250</v>
      </c>
      <c r="C55">
        <v>1.052E-3</v>
      </c>
      <c r="D55">
        <v>2.5402999999999998E-2</v>
      </c>
    </row>
    <row r="56" spans="1:6" x14ac:dyDescent="0.25">
      <c r="A56">
        <v>64</v>
      </c>
      <c r="B56">
        <v>156250</v>
      </c>
      <c r="C56">
        <v>1.1000000000000001E-3</v>
      </c>
      <c r="D56">
        <v>2.4992E-2</v>
      </c>
    </row>
    <row r="57" spans="1:6" x14ac:dyDescent="0.25">
      <c r="A57">
        <v>64</v>
      </c>
      <c r="B57">
        <v>156250</v>
      </c>
      <c r="C57">
        <v>1.034E-3</v>
      </c>
      <c r="D57">
        <v>2.4705999999999999E-2</v>
      </c>
    </row>
    <row r="58" spans="1:6" x14ac:dyDescent="0.25">
      <c r="A58">
        <v>64</v>
      </c>
      <c r="B58">
        <v>156250</v>
      </c>
      <c r="C58">
        <v>1.0349999999999999E-3</v>
      </c>
      <c r="D58">
        <v>2.4816000000000001E-2</v>
      </c>
    </row>
    <row r="59" spans="1:6" x14ac:dyDescent="0.25">
      <c r="A59">
        <v>64</v>
      </c>
      <c r="B59">
        <v>156250</v>
      </c>
      <c r="C59">
        <v>1.0610000000000001E-3</v>
      </c>
      <c r="D59">
        <v>2.5118999999999999E-2</v>
      </c>
    </row>
    <row r="60" spans="1:6" x14ac:dyDescent="0.25">
      <c r="A60">
        <v>64</v>
      </c>
      <c r="B60">
        <v>156250</v>
      </c>
      <c r="C60">
        <v>1.1379999999999999E-3</v>
      </c>
      <c r="D60">
        <v>2.5773000000000001E-2</v>
      </c>
    </row>
    <row r="61" spans="1:6" x14ac:dyDescent="0.25">
      <c r="A61">
        <v>64</v>
      </c>
      <c r="B61">
        <v>156250</v>
      </c>
      <c r="C61">
        <v>1.091E-3</v>
      </c>
      <c r="D61">
        <v>2.529E-2</v>
      </c>
    </row>
    <row r="62" spans="1:6" x14ac:dyDescent="0.25">
      <c r="A62">
        <v>64</v>
      </c>
      <c r="B62">
        <v>156250</v>
      </c>
      <c r="C62">
        <v>1.0460000000000001E-3</v>
      </c>
      <c r="D62">
        <v>2.4986999999999999E-2</v>
      </c>
    </row>
    <row r="63" spans="1:6" x14ac:dyDescent="0.25">
      <c r="A63">
        <v>64</v>
      </c>
      <c r="B63">
        <v>156250</v>
      </c>
      <c r="C63">
        <v>1.044E-3</v>
      </c>
      <c r="D63">
        <v>2.495E-2</v>
      </c>
    </row>
    <row r="64" spans="1:6" x14ac:dyDescent="0.25">
      <c r="A64">
        <v>64</v>
      </c>
      <c r="B64">
        <v>156250</v>
      </c>
      <c r="C64">
        <v>1.0460000000000001E-3</v>
      </c>
      <c r="D64">
        <v>2.4854000000000001E-2</v>
      </c>
    </row>
    <row r="65" spans="1:4" x14ac:dyDescent="0.25">
      <c r="A65">
        <v>64</v>
      </c>
      <c r="B65">
        <v>156250</v>
      </c>
      <c r="C65">
        <v>1.023E-3</v>
      </c>
      <c r="D65">
        <v>2.6173999999999999E-2</v>
      </c>
    </row>
    <row r="66" spans="1:4" x14ac:dyDescent="0.25">
      <c r="A66">
        <v>64</v>
      </c>
      <c r="B66">
        <v>156250</v>
      </c>
      <c r="C66">
        <v>1.067E-3</v>
      </c>
      <c r="D66">
        <v>2.4833999999999998E-2</v>
      </c>
    </row>
    <row r="67" spans="1:4" x14ac:dyDescent="0.25">
      <c r="A67">
        <v>64</v>
      </c>
      <c r="B67">
        <v>156250</v>
      </c>
      <c r="C67">
        <v>1.034E-3</v>
      </c>
      <c r="D67">
        <v>2.4927999999999999E-2</v>
      </c>
    </row>
    <row r="68" spans="1:4" x14ac:dyDescent="0.25">
      <c r="A68">
        <v>64</v>
      </c>
      <c r="B68">
        <v>156250</v>
      </c>
      <c r="C68">
        <v>1.0330000000000001E-3</v>
      </c>
      <c r="D68">
        <v>2.4611000000000001E-2</v>
      </c>
    </row>
    <row r="69" spans="1:4" x14ac:dyDescent="0.25">
      <c r="A69">
        <v>64</v>
      </c>
      <c r="B69">
        <v>156250</v>
      </c>
      <c r="C69">
        <v>1.013E-3</v>
      </c>
      <c r="D69">
        <v>2.4753000000000001E-2</v>
      </c>
    </row>
    <row r="70" spans="1:4" x14ac:dyDescent="0.25">
      <c r="A70">
        <v>64</v>
      </c>
      <c r="B70">
        <v>156250</v>
      </c>
      <c r="C70">
        <v>1.0679999999999999E-3</v>
      </c>
      <c r="D70">
        <v>2.4667999999999999E-2</v>
      </c>
    </row>
    <row r="71" spans="1:4" x14ac:dyDescent="0.25">
      <c r="A71">
        <v>64</v>
      </c>
      <c r="B71">
        <v>156250</v>
      </c>
      <c r="C71">
        <v>1.041E-3</v>
      </c>
      <c r="D71">
        <v>2.4778999999999999E-2</v>
      </c>
    </row>
    <row r="72" spans="1:4" x14ac:dyDescent="0.25">
      <c r="A72">
        <v>64</v>
      </c>
      <c r="B72">
        <v>156250</v>
      </c>
      <c r="C72">
        <v>1.0399999999999999E-3</v>
      </c>
      <c r="D72">
        <v>2.5360000000000001E-2</v>
      </c>
    </row>
    <row r="73" spans="1:4" x14ac:dyDescent="0.25">
      <c r="A73">
        <v>64</v>
      </c>
      <c r="B73">
        <v>156250</v>
      </c>
      <c r="C73">
        <v>1.042E-3</v>
      </c>
      <c r="D73">
        <v>2.5617999999999998E-2</v>
      </c>
    </row>
    <row r="74" spans="1:4" x14ac:dyDescent="0.25">
      <c r="A74">
        <v>64</v>
      </c>
      <c r="B74">
        <v>156250</v>
      </c>
      <c r="C74">
        <v>1.049E-3</v>
      </c>
      <c r="D74">
        <v>2.7345000000000001E-2</v>
      </c>
    </row>
    <row r="75" spans="1:4" x14ac:dyDescent="0.25">
      <c r="A75">
        <v>64</v>
      </c>
      <c r="B75">
        <v>156250</v>
      </c>
      <c r="C75">
        <v>1.0510000000000001E-3</v>
      </c>
      <c r="D75">
        <v>2.5174999999999999E-2</v>
      </c>
    </row>
    <row r="76" spans="1:4" x14ac:dyDescent="0.25">
      <c r="A76">
        <v>64</v>
      </c>
      <c r="B76">
        <v>156250</v>
      </c>
      <c r="C76">
        <v>1.054E-3</v>
      </c>
      <c r="D76">
        <v>2.4809999999999999E-2</v>
      </c>
    </row>
    <row r="77" spans="1:4" x14ac:dyDescent="0.25">
      <c r="A77">
        <v>64</v>
      </c>
      <c r="B77">
        <v>156250</v>
      </c>
      <c r="C77">
        <v>1.016E-3</v>
      </c>
      <c r="D77">
        <v>2.5787000000000001E-2</v>
      </c>
    </row>
    <row r="78" spans="1:4" x14ac:dyDescent="0.25">
      <c r="A78">
        <v>64</v>
      </c>
      <c r="B78">
        <v>156250</v>
      </c>
      <c r="C78">
        <v>1.023E-3</v>
      </c>
      <c r="D78">
        <v>2.5045999999999999E-2</v>
      </c>
    </row>
    <row r="79" spans="1:4" x14ac:dyDescent="0.25">
      <c r="A79">
        <v>64</v>
      </c>
      <c r="B79">
        <v>156250</v>
      </c>
      <c r="C79">
        <v>1.0300000000000001E-3</v>
      </c>
      <c r="D79">
        <v>2.5305000000000001E-2</v>
      </c>
    </row>
    <row r="80" spans="1:4" x14ac:dyDescent="0.25">
      <c r="A80">
        <v>64</v>
      </c>
      <c r="B80">
        <v>156250</v>
      </c>
      <c r="C80">
        <v>1.1130000000000001E-3</v>
      </c>
      <c r="D80">
        <v>2.5014000000000002E-2</v>
      </c>
    </row>
    <row r="81" spans="1:4" x14ac:dyDescent="0.25">
      <c r="A81">
        <v>64</v>
      </c>
      <c r="B81">
        <v>156250</v>
      </c>
      <c r="C81">
        <v>1.067E-3</v>
      </c>
      <c r="D81">
        <v>2.5118000000000001E-2</v>
      </c>
    </row>
    <row r="82" spans="1:4" x14ac:dyDescent="0.25">
      <c r="A82">
        <v>64</v>
      </c>
      <c r="B82">
        <v>156250</v>
      </c>
      <c r="C82">
        <v>1.016E-3</v>
      </c>
      <c r="D82">
        <v>2.4778999999999999E-2</v>
      </c>
    </row>
    <row r="83" spans="1:4" x14ac:dyDescent="0.25">
      <c r="A83">
        <v>64</v>
      </c>
      <c r="B83">
        <v>156250</v>
      </c>
      <c r="C83">
        <v>1.062E-3</v>
      </c>
      <c r="D83">
        <v>2.5214E-2</v>
      </c>
    </row>
    <row r="84" spans="1:4" x14ac:dyDescent="0.25">
      <c r="A84">
        <v>64</v>
      </c>
      <c r="B84">
        <v>156250</v>
      </c>
      <c r="C84">
        <v>1.1199999999999999E-3</v>
      </c>
      <c r="D84">
        <v>2.4902000000000001E-2</v>
      </c>
    </row>
    <row r="85" spans="1:4" x14ac:dyDescent="0.25">
      <c r="A85">
        <v>64</v>
      </c>
      <c r="B85">
        <v>156250</v>
      </c>
      <c r="C85">
        <v>1.0460000000000001E-3</v>
      </c>
      <c r="D85">
        <v>2.5422E-2</v>
      </c>
    </row>
    <row r="86" spans="1:4" x14ac:dyDescent="0.25">
      <c r="A86">
        <v>64</v>
      </c>
      <c r="B86">
        <v>156250</v>
      </c>
      <c r="C86">
        <v>1.057E-3</v>
      </c>
      <c r="D86">
        <v>2.6699000000000001E-2</v>
      </c>
    </row>
    <row r="87" spans="1:4" x14ac:dyDescent="0.25">
      <c r="A87">
        <v>64</v>
      </c>
      <c r="B87">
        <v>156250</v>
      </c>
      <c r="C87">
        <v>1.023E-3</v>
      </c>
      <c r="D87">
        <v>2.6266000000000001E-2</v>
      </c>
    </row>
    <row r="88" spans="1:4" x14ac:dyDescent="0.25">
      <c r="A88">
        <v>64</v>
      </c>
      <c r="B88">
        <v>156250</v>
      </c>
      <c r="C88">
        <v>1.09E-3</v>
      </c>
      <c r="D88">
        <v>2.6622E-2</v>
      </c>
    </row>
    <row r="89" spans="1:4" x14ac:dyDescent="0.25">
      <c r="A89">
        <v>64</v>
      </c>
      <c r="B89">
        <v>156250</v>
      </c>
      <c r="C89">
        <v>1.0399999999999999E-3</v>
      </c>
      <c r="D89">
        <v>2.4933E-2</v>
      </c>
    </row>
    <row r="90" spans="1:4" x14ac:dyDescent="0.25">
      <c r="A90">
        <v>64</v>
      </c>
      <c r="B90">
        <v>156250</v>
      </c>
      <c r="C90">
        <v>1.1249999999999999E-3</v>
      </c>
      <c r="D90">
        <v>2.5269E-2</v>
      </c>
    </row>
    <row r="91" spans="1:4" x14ac:dyDescent="0.25">
      <c r="A91">
        <v>64</v>
      </c>
      <c r="B91">
        <v>156250</v>
      </c>
      <c r="C91">
        <v>1.011E-3</v>
      </c>
      <c r="D91">
        <v>2.5411E-2</v>
      </c>
    </row>
    <row r="92" spans="1:4" x14ac:dyDescent="0.25">
      <c r="A92">
        <v>64</v>
      </c>
      <c r="B92">
        <v>156250</v>
      </c>
      <c r="C92">
        <v>1.031E-3</v>
      </c>
      <c r="D92">
        <v>2.5208999999999999E-2</v>
      </c>
    </row>
    <row r="93" spans="1:4" x14ac:dyDescent="0.25">
      <c r="A93">
        <v>64</v>
      </c>
      <c r="B93">
        <v>156250</v>
      </c>
      <c r="C93">
        <v>1.0399999999999999E-3</v>
      </c>
      <c r="D93">
        <v>2.462E-2</v>
      </c>
    </row>
    <row r="94" spans="1:4" x14ac:dyDescent="0.25">
      <c r="A94">
        <v>64</v>
      </c>
      <c r="B94">
        <v>156250</v>
      </c>
      <c r="C94">
        <v>1.0839999999999999E-3</v>
      </c>
      <c r="D94">
        <v>2.4558E-2</v>
      </c>
    </row>
    <row r="95" spans="1:4" x14ac:dyDescent="0.25">
      <c r="A95">
        <v>64</v>
      </c>
      <c r="B95">
        <v>156250</v>
      </c>
      <c r="C95">
        <v>1.2179999999999999E-3</v>
      </c>
      <c r="D95">
        <v>2.5149000000000001E-2</v>
      </c>
    </row>
    <row r="96" spans="1:4" x14ac:dyDescent="0.25">
      <c r="A96">
        <v>64</v>
      </c>
      <c r="B96">
        <v>156250</v>
      </c>
      <c r="C96">
        <v>1.029E-3</v>
      </c>
      <c r="D96">
        <v>2.4865999999999999E-2</v>
      </c>
    </row>
    <row r="97" spans="1:6" x14ac:dyDescent="0.25">
      <c r="A97">
        <v>64</v>
      </c>
      <c r="B97">
        <v>156250</v>
      </c>
      <c r="C97">
        <v>1.047E-3</v>
      </c>
      <c r="D97">
        <v>2.5047E-2</v>
      </c>
    </row>
    <row r="98" spans="1:6" x14ac:dyDescent="0.25">
      <c r="A98">
        <v>64</v>
      </c>
      <c r="B98">
        <v>156250</v>
      </c>
      <c r="C98">
        <v>1.09E-3</v>
      </c>
      <c r="D98">
        <v>2.4868000000000001E-2</v>
      </c>
    </row>
    <row r="99" spans="1:6" x14ac:dyDescent="0.25">
      <c r="A99">
        <v>64</v>
      </c>
      <c r="B99">
        <v>156250</v>
      </c>
      <c r="C99">
        <v>1.0460000000000001E-3</v>
      </c>
      <c r="D99">
        <v>2.5196E-2</v>
      </c>
    </row>
    <row r="100" spans="1:6" x14ac:dyDescent="0.25">
      <c r="A100">
        <v>64</v>
      </c>
      <c r="B100">
        <v>156250</v>
      </c>
      <c r="C100">
        <v>1.039E-3</v>
      </c>
      <c r="D100">
        <v>2.5398E-2</v>
      </c>
    </row>
    <row r="101" spans="1:6" x14ac:dyDescent="0.25">
      <c r="A101">
        <v>64</v>
      </c>
      <c r="B101">
        <v>156250</v>
      </c>
      <c r="C101">
        <v>1.178E-3</v>
      </c>
      <c r="D101">
        <v>2.5597000000000002E-2</v>
      </c>
      <c r="E101">
        <f>AVERAGE(D52:D101)</f>
        <v>2.5214520000000008E-2</v>
      </c>
      <c r="F101">
        <f>AVERAGE(C52:C101)</f>
        <v>1.0591800000000001E-3</v>
      </c>
    </row>
    <row r="102" spans="1:6" x14ac:dyDescent="0.25">
      <c r="A102">
        <v>128</v>
      </c>
      <c r="B102">
        <v>78125</v>
      </c>
      <c r="C102">
        <v>9.0200000000000002E-4</v>
      </c>
      <c r="D102">
        <v>2.4826999999999998E-2</v>
      </c>
    </row>
    <row r="103" spans="1:6" x14ac:dyDescent="0.25">
      <c r="A103">
        <v>128</v>
      </c>
      <c r="B103">
        <v>78125</v>
      </c>
      <c r="C103">
        <v>8.6499999999999999E-4</v>
      </c>
      <c r="D103">
        <v>3.2016999999999997E-2</v>
      </c>
    </row>
    <row r="104" spans="1:6" x14ac:dyDescent="0.25">
      <c r="A104">
        <v>128</v>
      </c>
      <c r="B104">
        <v>78125</v>
      </c>
      <c r="C104">
        <v>9.4300000000000004E-4</v>
      </c>
      <c r="D104">
        <v>2.5302000000000002E-2</v>
      </c>
    </row>
    <row r="105" spans="1:6" x14ac:dyDescent="0.25">
      <c r="A105">
        <v>128</v>
      </c>
      <c r="B105">
        <v>78125</v>
      </c>
      <c r="C105">
        <v>8.7799999999999998E-4</v>
      </c>
      <c r="D105">
        <v>2.5007999999999999E-2</v>
      </c>
    </row>
    <row r="106" spans="1:6" x14ac:dyDescent="0.25">
      <c r="A106">
        <v>128</v>
      </c>
      <c r="B106">
        <v>78125</v>
      </c>
      <c r="C106">
        <v>8.7000000000000001E-4</v>
      </c>
      <c r="D106">
        <v>2.5441999999999999E-2</v>
      </c>
    </row>
    <row r="107" spans="1:6" x14ac:dyDescent="0.25">
      <c r="A107">
        <v>128</v>
      </c>
      <c r="B107">
        <v>78125</v>
      </c>
      <c r="C107">
        <v>8.7399999999999999E-4</v>
      </c>
      <c r="D107">
        <v>2.6386E-2</v>
      </c>
    </row>
    <row r="108" spans="1:6" x14ac:dyDescent="0.25">
      <c r="A108">
        <v>128</v>
      </c>
      <c r="B108">
        <v>78125</v>
      </c>
      <c r="C108">
        <v>8.7200000000000005E-4</v>
      </c>
      <c r="D108">
        <v>2.4843E-2</v>
      </c>
    </row>
    <row r="109" spans="1:6" x14ac:dyDescent="0.25">
      <c r="A109">
        <v>128</v>
      </c>
      <c r="B109">
        <v>78125</v>
      </c>
      <c r="C109">
        <v>9.3400000000000004E-4</v>
      </c>
      <c r="D109">
        <v>2.5321E-2</v>
      </c>
    </row>
    <row r="110" spans="1:6" x14ac:dyDescent="0.25">
      <c r="A110">
        <v>128</v>
      </c>
      <c r="B110">
        <v>78125</v>
      </c>
      <c r="C110">
        <v>9.0899999999999998E-4</v>
      </c>
      <c r="D110">
        <v>2.4952999999999999E-2</v>
      </c>
    </row>
    <row r="111" spans="1:6" x14ac:dyDescent="0.25">
      <c r="A111">
        <v>128</v>
      </c>
      <c r="B111">
        <v>78125</v>
      </c>
      <c r="C111">
        <v>8.7299999999999997E-4</v>
      </c>
      <c r="D111">
        <v>2.4590000000000001E-2</v>
      </c>
    </row>
    <row r="112" spans="1:6" x14ac:dyDescent="0.25">
      <c r="A112">
        <v>128</v>
      </c>
      <c r="B112">
        <v>78125</v>
      </c>
      <c r="C112">
        <v>9.0600000000000001E-4</v>
      </c>
      <c r="D112">
        <v>2.6192E-2</v>
      </c>
    </row>
    <row r="113" spans="1:4" x14ac:dyDescent="0.25">
      <c r="A113">
        <v>128</v>
      </c>
      <c r="B113">
        <v>78125</v>
      </c>
      <c r="C113">
        <v>9.0300000000000005E-4</v>
      </c>
      <c r="D113">
        <v>2.4627E-2</v>
      </c>
    </row>
    <row r="114" spans="1:4" x14ac:dyDescent="0.25">
      <c r="A114">
        <v>128</v>
      </c>
      <c r="B114">
        <v>78125</v>
      </c>
      <c r="C114">
        <v>1.065E-3</v>
      </c>
      <c r="D114">
        <v>2.5010999999999999E-2</v>
      </c>
    </row>
    <row r="115" spans="1:4" x14ac:dyDescent="0.25">
      <c r="A115">
        <v>128</v>
      </c>
      <c r="B115">
        <v>78125</v>
      </c>
      <c r="C115">
        <v>8.83E-4</v>
      </c>
      <c r="D115">
        <v>2.5083999999999999E-2</v>
      </c>
    </row>
    <row r="116" spans="1:4" x14ac:dyDescent="0.25">
      <c r="A116">
        <v>128</v>
      </c>
      <c r="B116">
        <v>78125</v>
      </c>
      <c r="C116">
        <v>9.0300000000000005E-4</v>
      </c>
      <c r="D116">
        <v>2.5068E-2</v>
      </c>
    </row>
    <row r="117" spans="1:4" x14ac:dyDescent="0.25">
      <c r="A117">
        <v>128</v>
      </c>
      <c r="B117">
        <v>78125</v>
      </c>
      <c r="C117">
        <v>9.01E-4</v>
      </c>
      <c r="D117">
        <v>2.5075E-2</v>
      </c>
    </row>
    <row r="118" spans="1:4" x14ac:dyDescent="0.25">
      <c r="A118">
        <v>128</v>
      </c>
      <c r="B118">
        <v>78125</v>
      </c>
      <c r="C118">
        <v>8.7600000000000004E-4</v>
      </c>
      <c r="D118">
        <v>2.4802000000000001E-2</v>
      </c>
    </row>
    <row r="119" spans="1:4" x14ac:dyDescent="0.25">
      <c r="A119">
        <v>128</v>
      </c>
      <c r="B119">
        <v>78125</v>
      </c>
      <c r="C119">
        <v>8.7399999999999999E-4</v>
      </c>
      <c r="D119">
        <v>2.6182E-2</v>
      </c>
    </row>
    <row r="120" spans="1:4" x14ac:dyDescent="0.25">
      <c r="A120">
        <v>128</v>
      </c>
      <c r="B120">
        <v>78125</v>
      </c>
      <c r="C120">
        <v>8.8599999999999996E-4</v>
      </c>
      <c r="D120">
        <v>2.4659E-2</v>
      </c>
    </row>
    <row r="121" spans="1:4" x14ac:dyDescent="0.25">
      <c r="A121">
        <v>128</v>
      </c>
      <c r="B121">
        <v>78125</v>
      </c>
      <c r="C121">
        <v>9.2800000000000001E-4</v>
      </c>
      <c r="D121">
        <v>2.4975000000000001E-2</v>
      </c>
    </row>
    <row r="122" spans="1:4" x14ac:dyDescent="0.25">
      <c r="A122">
        <v>128</v>
      </c>
      <c r="B122">
        <v>78125</v>
      </c>
      <c r="C122">
        <v>8.6899999999999998E-4</v>
      </c>
      <c r="D122">
        <v>2.8353E-2</v>
      </c>
    </row>
    <row r="123" spans="1:4" x14ac:dyDescent="0.25">
      <c r="A123">
        <v>128</v>
      </c>
      <c r="B123">
        <v>78125</v>
      </c>
      <c r="C123">
        <v>9.0600000000000001E-4</v>
      </c>
      <c r="D123">
        <v>2.4792999999999999E-2</v>
      </c>
    </row>
    <row r="124" spans="1:4" x14ac:dyDescent="0.25">
      <c r="A124">
        <v>128</v>
      </c>
      <c r="B124">
        <v>78125</v>
      </c>
      <c r="C124">
        <v>8.52E-4</v>
      </c>
      <c r="D124">
        <v>2.5166999999999998E-2</v>
      </c>
    </row>
    <row r="125" spans="1:4" x14ac:dyDescent="0.25">
      <c r="A125">
        <v>128</v>
      </c>
      <c r="B125">
        <v>78125</v>
      </c>
      <c r="C125">
        <v>9.1E-4</v>
      </c>
      <c r="D125">
        <v>2.5108999999999999E-2</v>
      </c>
    </row>
    <row r="126" spans="1:4" x14ac:dyDescent="0.25">
      <c r="A126">
        <v>128</v>
      </c>
      <c r="B126">
        <v>78125</v>
      </c>
      <c r="C126">
        <v>9.01E-4</v>
      </c>
      <c r="D126">
        <v>2.5201999999999999E-2</v>
      </c>
    </row>
    <row r="127" spans="1:4" x14ac:dyDescent="0.25">
      <c r="A127">
        <v>128</v>
      </c>
      <c r="B127">
        <v>78125</v>
      </c>
      <c r="C127">
        <v>8.7399999999999999E-4</v>
      </c>
      <c r="D127">
        <v>2.6286E-2</v>
      </c>
    </row>
    <row r="128" spans="1:4" x14ac:dyDescent="0.25">
      <c r="A128">
        <v>128</v>
      </c>
      <c r="B128">
        <v>78125</v>
      </c>
      <c r="C128">
        <v>8.7600000000000004E-4</v>
      </c>
      <c r="D128">
        <v>2.4913000000000001E-2</v>
      </c>
    </row>
    <row r="129" spans="1:4" x14ac:dyDescent="0.25">
      <c r="A129">
        <v>128</v>
      </c>
      <c r="B129">
        <v>78125</v>
      </c>
      <c r="C129">
        <v>8.5999999999999998E-4</v>
      </c>
      <c r="D129">
        <v>2.4868999999999999E-2</v>
      </c>
    </row>
    <row r="130" spans="1:4" x14ac:dyDescent="0.25">
      <c r="A130">
        <v>128</v>
      </c>
      <c r="B130">
        <v>78125</v>
      </c>
      <c r="C130">
        <v>9.4700000000000003E-4</v>
      </c>
      <c r="D130">
        <v>2.5914E-2</v>
      </c>
    </row>
    <row r="131" spans="1:4" x14ac:dyDescent="0.25">
      <c r="A131">
        <v>128</v>
      </c>
      <c r="B131">
        <v>78125</v>
      </c>
      <c r="C131">
        <v>8.8500000000000004E-4</v>
      </c>
      <c r="D131">
        <v>2.4846E-2</v>
      </c>
    </row>
    <row r="132" spans="1:4" x14ac:dyDescent="0.25">
      <c r="A132">
        <v>128</v>
      </c>
      <c r="B132">
        <v>78125</v>
      </c>
      <c r="C132">
        <v>8.6600000000000002E-4</v>
      </c>
      <c r="D132">
        <v>2.5252E-2</v>
      </c>
    </row>
    <row r="133" spans="1:4" x14ac:dyDescent="0.25">
      <c r="A133">
        <v>128</v>
      </c>
      <c r="B133">
        <v>78125</v>
      </c>
      <c r="C133">
        <v>8.7900000000000001E-4</v>
      </c>
      <c r="D133">
        <v>2.4556000000000001E-2</v>
      </c>
    </row>
    <row r="134" spans="1:4" x14ac:dyDescent="0.25">
      <c r="A134">
        <v>128</v>
      </c>
      <c r="B134">
        <v>78125</v>
      </c>
      <c r="C134">
        <v>8.9700000000000001E-4</v>
      </c>
      <c r="D134">
        <v>2.4923000000000001E-2</v>
      </c>
    </row>
    <row r="135" spans="1:4" x14ac:dyDescent="0.25">
      <c r="A135">
        <v>128</v>
      </c>
      <c r="B135">
        <v>78125</v>
      </c>
      <c r="C135">
        <v>8.5999999999999998E-4</v>
      </c>
      <c r="D135">
        <v>2.4892999999999998E-2</v>
      </c>
    </row>
    <row r="136" spans="1:4" x14ac:dyDescent="0.25">
      <c r="A136">
        <v>128</v>
      </c>
      <c r="B136">
        <v>78125</v>
      </c>
      <c r="C136">
        <v>8.6300000000000005E-4</v>
      </c>
      <c r="D136">
        <v>2.5663999999999999E-2</v>
      </c>
    </row>
    <row r="137" spans="1:4" x14ac:dyDescent="0.25">
      <c r="A137">
        <v>128</v>
      </c>
      <c r="B137">
        <v>78125</v>
      </c>
      <c r="C137">
        <v>8.7699999999999996E-4</v>
      </c>
      <c r="D137">
        <v>2.5475999999999999E-2</v>
      </c>
    </row>
    <row r="138" spans="1:4" x14ac:dyDescent="0.25">
      <c r="A138">
        <v>128</v>
      </c>
      <c r="B138">
        <v>78125</v>
      </c>
      <c r="C138">
        <v>9.0300000000000005E-4</v>
      </c>
      <c r="D138">
        <v>2.5288999999999999E-2</v>
      </c>
    </row>
    <row r="139" spans="1:4" x14ac:dyDescent="0.25">
      <c r="A139">
        <v>128</v>
      </c>
      <c r="B139">
        <v>78125</v>
      </c>
      <c r="C139">
        <v>8.7100000000000003E-4</v>
      </c>
      <c r="D139">
        <v>2.6256999999999999E-2</v>
      </c>
    </row>
    <row r="140" spans="1:4" x14ac:dyDescent="0.25">
      <c r="A140">
        <v>128</v>
      </c>
      <c r="B140">
        <v>78125</v>
      </c>
      <c r="C140">
        <v>9.1600000000000004E-4</v>
      </c>
      <c r="D140">
        <v>2.5565000000000001E-2</v>
      </c>
    </row>
    <row r="141" spans="1:4" x14ac:dyDescent="0.25">
      <c r="A141">
        <v>128</v>
      </c>
      <c r="B141">
        <v>78125</v>
      </c>
      <c r="C141">
        <v>8.7500000000000002E-4</v>
      </c>
      <c r="D141">
        <v>2.5339E-2</v>
      </c>
    </row>
    <row r="142" spans="1:4" x14ac:dyDescent="0.25">
      <c r="A142">
        <v>128</v>
      </c>
      <c r="B142">
        <v>78125</v>
      </c>
      <c r="C142">
        <v>8.61E-4</v>
      </c>
      <c r="D142">
        <v>2.5132000000000002E-2</v>
      </c>
    </row>
    <row r="143" spans="1:4" x14ac:dyDescent="0.25">
      <c r="A143">
        <v>128</v>
      </c>
      <c r="B143">
        <v>78125</v>
      </c>
      <c r="C143">
        <v>9.5600000000000004E-4</v>
      </c>
      <c r="D143">
        <v>2.5035000000000002E-2</v>
      </c>
    </row>
    <row r="144" spans="1:4" x14ac:dyDescent="0.25">
      <c r="A144">
        <v>128</v>
      </c>
      <c r="B144">
        <v>78125</v>
      </c>
      <c r="C144">
        <v>9.1500000000000001E-4</v>
      </c>
      <c r="D144">
        <v>2.4867E-2</v>
      </c>
    </row>
    <row r="145" spans="1:6" x14ac:dyDescent="0.25">
      <c r="A145">
        <v>128</v>
      </c>
      <c r="B145">
        <v>78125</v>
      </c>
      <c r="C145">
        <v>9.2199999999999997E-4</v>
      </c>
      <c r="D145">
        <v>2.5264999999999999E-2</v>
      </c>
    </row>
    <row r="146" spans="1:6" x14ac:dyDescent="0.25">
      <c r="A146">
        <v>128</v>
      </c>
      <c r="B146">
        <v>78125</v>
      </c>
      <c r="C146">
        <v>8.5599999999999999E-4</v>
      </c>
      <c r="D146">
        <v>2.4847000000000001E-2</v>
      </c>
    </row>
    <row r="147" spans="1:6" x14ac:dyDescent="0.25">
      <c r="A147">
        <v>128</v>
      </c>
      <c r="B147">
        <v>78125</v>
      </c>
      <c r="C147">
        <v>8.6200000000000003E-4</v>
      </c>
      <c r="D147">
        <v>2.5357999999999999E-2</v>
      </c>
    </row>
    <row r="148" spans="1:6" x14ac:dyDescent="0.25">
      <c r="A148">
        <v>128</v>
      </c>
      <c r="B148">
        <v>78125</v>
      </c>
      <c r="C148">
        <v>9.0499999999999999E-4</v>
      </c>
      <c r="D148">
        <v>2.4788000000000001E-2</v>
      </c>
    </row>
    <row r="149" spans="1:6" x14ac:dyDescent="0.25">
      <c r="A149">
        <v>128</v>
      </c>
      <c r="B149">
        <v>78125</v>
      </c>
      <c r="C149">
        <v>9.1399999999999999E-4</v>
      </c>
      <c r="D149">
        <v>2.5017000000000001E-2</v>
      </c>
    </row>
    <row r="150" spans="1:6" x14ac:dyDescent="0.25">
      <c r="A150">
        <v>128</v>
      </c>
      <c r="B150">
        <v>78125</v>
      </c>
      <c r="C150">
        <v>9.2000000000000003E-4</v>
      </c>
      <c r="D150">
        <v>2.4902000000000001E-2</v>
      </c>
    </row>
    <row r="151" spans="1:6" x14ac:dyDescent="0.25">
      <c r="A151">
        <v>128</v>
      </c>
      <c r="B151">
        <v>78125</v>
      </c>
      <c r="C151">
        <v>8.6799999999999996E-4</v>
      </c>
      <c r="D151">
        <v>2.5611999999999999E-2</v>
      </c>
      <c r="E151">
        <f>AVERAGE(D102:D151)</f>
        <v>2.5397059999999999E-2</v>
      </c>
      <c r="F151">
        <f>AVERAGE(C102:C151)</f>
        <v>8.9422000000000004E-4</v>
      </c>
    </row>
    <row r="152" spans="1:6" x14ac:dyDescent="0.25">
      <c r="A152">
        <v>256</v>
      </c>
      <c r="B152">
        <v>39063</v>
      </c>
      <c r="C152">
        <v>8.7200000000000005E-4</v>
      </c>
      <c r="D152">
        <v>2.4964E-2</v>
      </c>
    </row>
    <row r="153" spans="1:6" x14ac:dyDescent="0.25">
      <c r="A153">
        <v>256</v>
      </c>
      <c r="B153">
        <v>39063</v>
      </c>
      <c r="C153">
        <v>9.1500000000000001E-4</v>
      </c>
      <c r="D153">
        <v>2.5146999999999999E-2</v>
      </c>
    </row>
    <row r="154" spans="1:6" x14ac:dyDescent="0.25">
      <c r="A154">
        <v>256</v>
      </c>
      <c r="B154">
        <v>39063</v>
      </c>
      <c r="C154">
        <v>8.8800000000000001E-4</v>
      </c>
      <c r="D154">
        <v>2.5124E-2</v>
      </c>
    </row>
    <row r="155" spans="1:6" x14ac:dyDescent="0.25">
      <c r="A155">
        <v>256</v>
      </c>
      <c r="B155">
        <v>39063</v>
      </c>
      <c r="C155">
        <v>8.83E-4</v>
      </c>
      <c r="D155">
        <v>2.5262E-2</v>
      </c>
    </row>
    <row r="156" spans="1:6" x14ac:dyDescent="0.25">
      <c r="A156">
        <v>256</v>
      </c>
      <c r="B156">
        <v>39063</v>
      </c>
      <c r="C156">
        <v>8.61E-4</v>
      </c>
      <c r="D156">
        <v>2.4927000000000001E-2</v>
      </c>
    </row>
    <row r="157" spans="1:6" x14ac:dyDescent="0.25">
      <c r="A157">
        <v>256</v>
      </c>
      <c r="B157">
        <v>39063</v>
      </c>
      <c r="C157">
        <v>8.6300000000000005E-4</v>
      </c>
      <c r="D157">
        <v>2.5425E-2</v>
      </c>
    </row>
    <row r="158" spans="1:6" x14ac:dyDescent="0.25">
      <c r="A158">
        <v>256</v>
      </c>
      <c r="B158">
        <v>39063</v>
      </c>
      <c r="C158">
        <v>9.0499999999999999E-4</v>
      </c>
      <c r="D158">
        <v>2.4712000000000001E-2</v>
      </c>
    </row>
    <row r="159" spans="1:6" x14ac:dyDescent="0.25">
      <c r="A159">
        <v>256</v>
      </c>
      <c r="B159">
        <v>39063</v>
      </c>
      <c r="C159">
        <v>9.0899999999999998E-4</v>
      </c>
      <c r="D159">
        <v>2.5158E-2</v>
      </c>
    </row>
    <row r="160" spans="1:6" x14ac:dyDescent="0.25">
      <c r="A160">
        <v>256</v>
      </c>
      <c r="B160">
        <v>39063</v>
      </c>
      <c r="C160">
        <v>9.1799999999999998E-4</v>
      </c>
      <c r="D160">
        <v>2.5274999999999999E-2</v>
      </c>
    </row>
    <row r="161" spans="1:4" x14ac:dyDescent="0.25">
      <c r="A161">
        <v>256</v>
      </c>
      <c r="B161">
        <v>39063</v>
      </c>
      <c r="C161">
        <v>8.3900000000000001E-4</v>
      </c>
      <c r="D161">
        <v>2.4655E-2</v>
      </c>
    </row>
    <row r="162" spans="1:4" x14ac:dyDescent="0.25">
      <c r="A162">
        <v>256</v>
      </c>
      <c r="B162">
        <v>39063</v>
      </c>
      <c r="C162">
        <v>9.0499999999999999E-4</v>
      </c>
      <c r="D162">
        <v>2.5714999999999998E-2</v>
      </c>
    </row>
    <row r="163" spans="1:4" x14ac:dyDescent="0.25">
      <c r="A163">
        <v>256</v>
      </c>
      <c r="B163">
        <v>39063</v>
      </c>
      <c r="C163">
        <v>8.8000000000000003E-4</v>
      </c>
      <c r="D163">
        <v>2.4801E-2</v>
      </c>
    </row>
    <row r="164" spans="1:4" x14ac:dyDescent="0.25">
      <c r="A164">
        <v>256</v>
      </c>
      <c r="B164">
        <v>39063</v>
      </c>
      <c r="C164">
        <v>8.7799999999999998E-4</v>
      </c>
      <c r="D164">
        <v>2.4791000000000001E-2</v>
      </c>
    </row>
    <row r="165" spans="1:4" x14ac:dyDescent="0.25">
      <c r="A165">
        <v>256</v>
      </c>
      <c r="B165">
        <v>39063</v>
      </c>
      <c r="C165">
        <v>9.2699999999999998E-4</v>
      </c>
      <c r="D165">
        <v>2.5277000000000001E-2</v>
      </c>
    </row>
    <row r="166" spans="1:4" x14ac:dyDescent="0.25">
      <c r="A166">
        <v>256</v>
      </c>
      <c r="B166">
        <v>39063</v>
      </c>
      <c r="C166">
        <v>1.0369999999999999E-3</v>
      </c>
      <c r="D166">
        <v>2.5177999999999999E-2</v>
      </c>
    </row>
    <row r="167" spans="1:4" x14ac:dyDescent="0.25">
      <c r="A167">
        <v>256</v>
      </c>
      <c r="B167">
        <v>39063</v>
      </c>
      <c r="C167">
        <v>9.0499999999999999E-4</v>
      </c>
      <c r="D167">
        <v>2.5302000000000002E-2</v>
      </c>
    </row>
    <row r="168" spans="1:4" x14ac:dyDescent="0.25">
      <c r="A168">
        <v>256</v>
      </c>
      <c r="B168">
        <v>39063</v>
      </c>
      <c r="C168">
        <v>8.7500000000000002E-4</v>
      </c>
      <c r="D168">
        <v>2.4899000000000001E-2</v>
      </c>
    </row>
    <row r="169" spans="1:4" x14ac:dyDescent="0.25">
      <c r="A169">
        <v>256</v>
      </c>
      <c r="B169">
        <v>39063</v>
      </c>
      <c r="C169">
        <v>8.6499999999999999E-4</v>
      </c>
      <c r="D169">
        <v>2.4961000000000001E-2</v>
      </c>
    </row>
    <row r="170" spans="1:4" x14ac:dyDescent="0.25">
      <c r="A170">
        <v>256</v>
      </c>
      <c r="B170">
        <v>39063</v>
      </c>
      <c r="C170">
        <v>9.2299999999999999E-4</v>
      </c>
      <c r="D170">
        <v>2.5214E-2</v>
      </c>
    </row>
    <row r="171" spans="1:4" x14ac:dyDescent="0.25">
      <c r="A171">
        <v>256</v>
      </c>
      <c r="B171">
        <v>39063</v>
      </c>
      <c r="C171">
        <v>8.6600000000000002E-4</v>
      </c>
      <c r="D171">
        <v>2.6651000000000001E-2</v>
      </c>
    </row>
    <row r="172" spans="1:4" x14ac:dyDescent="0.25">
      <c r="A172">
        <v>256</v>
      </c>
      <c r="B172">
        <v>39063</v>
      </c>
      <c r="C172">
        <v>9.1E-4</v>
      </c>
      <c r="D172">
        <v>2.5295000000000002E-2</v>
      </c>
    </row>
    <row r="173" spans="1:4" x14ac:dyDescent="0.25">
      <c r="A173">
        <v>256</v>
      </c>
      <c r="B173">
        <v>39063</v>
      </c>
      <c r="C173">
        <v>8.5499999999999997E-4</v>
      </c>
      <c r="D173">
        <v>2.4979000000000001E-2</v>
      </c>
    </row>
    <row r="174" spans="1:4" x14ac:dyDescent="0.25">
      <c r="A174">
        <v>256</v>
      </c>
      <c r="B174">
        <v>39063</v>
      </c>
      <c r="C174">
        <v>9.2400000000000002E-4</v>
      </c>
      <c r="D174">
        <v>2.5094000000000002E-2</v>
      </c>
    </row>
    <row r="175" spans="1:4" x14ac:dyDescent="0.25">
      <c r="A175">
        <v>256</v>
      </c>
      <c r="B175">
        <v>39063</v>
      </c>
      <c r="C175">
        <v>8.4500000000000005E-4</v>
      </c>
      <c r="D175">
        <v>2.4877E-2</v>
      </c>
    </row>
    <row r="176" spans="1:4" x14ac:dyDescent="0.25">
      <c r="A176">
        <v>256</v>
      </c>
      <c r="B176">
        <v>39063</v>
      </c>
      <c r="C176">
        <v>9.0300000000000005E-4</v>
      </c>
      <c r="D176">
        <v>2.4920000000000001E-2</v>
      </c>
    </row>
    <row r="177" spans="1:4" x14ac:dyDescent="0.25">
      <c r="A177">
        <v>256</v>
      </c>
      <c r="B177">
        <v>39063</v>
      </c>
      <c r="C177">
        <v>9.1299999999999997E-4</v>
      </c>
      <c r="D177">
        <v>2.4812000000000001E-2</v>
      </c>
    </row>
    <row r="178" spans="1:4" x14ac:dyDescent="0.25">
      <c r="A178">
        <v>256</v>
      </c>
      <c r="B178">
        <v>39063</v>
      </c>
      <c r="C178">
        <v>8.9300000000000002E-4</v>
      </c>
      <c r="D178">
        <v>2.4778999999999999E-2</v>
      </c>
    </row>
    <row r="179" spans="1:4" x14ac:dyDescent="0.25">
      <c r="A179">
        <v>256</v>
      </c>
      <c r="B179">
        <v>39063</v>
      </c>
      <c r="C179">
        <v>8.7000000000000001E-4</v>
      </c>
      <c r="D179">
        <v>2.4938999999999999E-2</v>
      </c>
    </row>
    <row r="180" spans="1:4" x14ac:dyDescent="0.25">
      <c r="A180">
        <v>256</v>
      </c>
      <c r="B180">
        <v>39063</v>
      </c>
      <c r="C180">
        <v>8.5099999999999998E-4</v>
      </c>
      <c r="D180">
        <v>2.4864000000000001E-2</v>
      </c>
    </row>
    <row r="181" spans="1:4" x14ac:dyDescent="0.25">
      <c r="A181">
        <v>256</v>
      </c>
      <c r="B181">
        <v>39063</v>
      </c>
      <c r="C181">
        <v>9.2100000000000005E-4</v>
      </c>
      <c r="D181">
        <v>2.5159999999999998E-2</v>
      </c>
    </row>
    <row r="182" spans="1:4" x14ac:dyDescent="0.25">
      <c r="A182">
        <v>256</v>
      </c>
      <c r="B182">
        <v>39063</v>
      </c>
      <c r="C182">
        <v>8.9700000000000001E-4</v>
      </c>
      <c r="D182">
        <v>2.5760000000000002E-2</v>
      </c>
    </row>
    <row r="183" spans="1:4" x14ac:dyDescent="0.25">
      <c r="A183">
        <v>256</v>
      </c>
      <c r="B183">
        <v>39063</v>
      </c>
      <c r="C183">
        <v>8.7000000000000001E-4</v>
      </c>
      <c r="D183">
        <v>2.4861999999999999E-2</v>
      </c>
    </row>
    <row r="184" spans="1:4" x14ac:dyDescent="0.25">
      <c r="A184">
        <v>256</v>
      </c>
      <c r="B184">
        <v>39063</v>
      </c>
      <c r="C184">
        <v>8.7900000000000001E-4</v>
      </c>
      <c r="D184">
        <v>2.4937000000000001E-2</v>
      </c>
    </row>
    <row r="185" spans="1:4" x14ac:dyDescent="0.25">
      <c r="A185">
        <v>256</v>
      </c>
      <c r="B185">
        <v>39063</v>
      </c>
      <c r="C185">
        <v>9.4200000000000002E-4</v>
      </c>
      <c r="D185">
        <v>2.5142999999999999E-2</v>
      </c>
    </row>
    <row r="186" spans="1:4" x14ac:dyDescent="0.25">
      <c r="A186">
        <v>256</v>
      </c>
      <c r="B186">
        <v>39063</v>
      </c>
      <c r="C186">
        <v>8.8800000000000001E-4</v>
      </c>
      <c r="D186">
        <v>2.4954E-2</v>
      </c>
    </row>
    <row r="187" spans="1:4" x14ac:dyDescent="0.25">
      <c r="A187">
        <v>256</v>
      </c>
      <c r="B187">
        <v>39063</v>
      </c>
      <c r="C187">
        <v>9.990000000000001E-4</v>
      </c>
      <c r="D187">
        <v>2.4739000000000001E-2</v>
      </c>
    </row>
    <row r="188" spans="1:4" x14ac:dyDescent="0.25">
      <c r="A188">
        <v>256</v>
      </c>
      <c r="B188">
        <v>39063</v>
      </c>
      <c r="C188">
        <v>8.8800000000000001E-4</v>
      </c>
      <c r="D188">
        <v>2.5389999999999999E-2</v>
      </c>
    </row>
    <row r="189" spans="1:4" x14ac:dyDescent="0.25">
      <c r="A189">
        <v>256</v>
      </c>
      <c r="B189">
        <v>39063</v>
      </c>
      <c r="C189">
        <v>8.9800000000000004E-4</v>
      </c>
      <c r="D189">
        <v>2.5000999999999999E-2</v>
      </c>
    </row>
    <row r="190" spans="1:4" x14ac:dyDescent="0.25">
      <c r="A190">
        <v>256</v>
      </c>
      <c r="B190">
        <v>39063</v>
      </c>
      <c r="C190">
        <v>8.8800000000000001E-4</v>
      </c>
      <c r="D190">
        <v>2.5322000000000001E-2</v>
      </c>
    </row>
    <row r="191" spans="1:4" x14ac:dyDescent="0.25">
      <c r="A191">
        <v>256</v>
      </c>
      <c r="B191">
        <v>39063</v>
      </c>
      <c r="C191">
        <v>8.5899999999999995E-4</v>
      </c>
      <c r="D191">
        <v>2.4997999999999999E-2</v>
      </c>
    </row>
    <row r="192" spans="1:4" x14ac:dyDescent="0.25">
      <c r="A192">
        <v>256</v>
      </c>
      <c r="B192">
        <v>39063</v>
      </c>
      <c r="C192">
        <v>8.7799999999999998E-4</v>
      </c>
      <c r="D192">
        <v>2.5656999999999999E-2</v>
      </c>
    </row>
    <row r="193" spans="1:6" x14ac:dyDescent="0.25">
      <c r="A193">
        <v>256</v>
      </c>
      <c r="B193">
        <v>39063</v>
      </c>
      <c r="C193">
        <v>8.8699999999999998E-4</v>
      </c>
      <c r="D193">
        <v>2.4722000000000001E-2</v>
      </c>
    </row>
    <row r="194" spans="1:6" x14ac:dyDescent="0.25">
      <c r="A194">
        <v>256</v>
      </c>
      <c r="B194">
        <v>39063</v>
      </c>
      <c r="C194">
        <v>8.4999999999999995E-4</v>
      </c>
      <c r="D194">
        <v>2.4628000000000001E-2</v>
      </c>
    </row>
    <row r="195" spans="1:6" x14ac:dyDescent="0.25">
      <c r="A195">
        <v>256</v>
      </c>
      <c r="B195">
        <v>39063</v>
      </c>
      <c r="C195">
        <v>8.5300000000000003E-4</v>
      </c>
      <c r="D195">
        <v>2.5377E-2</v>
      </c>
    </row>
    <row r="196" spans="1:6" x14ac:dyDescent="0.25">
      <c r="A196">
        <v>256</v>
      </c>
      <c r="B196">
        <v>39063</v>
      </c>
      <c r="C196">
        <v>9.1200000000000005E-4</v>
      </c>
      <c r="D196">
        <v>2.4823999999999999E-2</v>
      </c>
    </row>
    <row r="197" spans="1:6" x14ac:dyDescent="0.25">
      <c r="A197">
        <v>256</v>
      </c>
      <c r="B197">
        <v>39063</v>
      </c>
      <c r="C197">
        <v>8.5800000000000004E-4</v>
      </c>
      <c r="D197">
        <v>2.6026000000000001E-2</v>
      </c>
    </row>
    <row r="198" spans="1:6" x14ac:dyDescent="0.25">
      <c r="A198">
        <v>256</v>
      </c>
      <c r="B198">
        <v>39063</v>
      </c>
      <c r="C198">
        <v>8.9800000000000004E-4</v>
      </c>
      <c r="D198">
        <v>2.4711E-2</v>
      </c>
    </row>
    <row r="199" spans="1:6" x14ac:dyDescent="0.25">
      <c r="A199">
        <v>256</v>
      </c>
      <c r="B199">
        <v>39063</v>
      </c>
      <c r="C199">
        <v>8.9700000000000001E-4</v>
      </c>
      <c r="D199">
        <v>2.5108999999999999E-2</v>
      </c>
    </row>
    <row r="200" spans="1:6" x14ac:dyDescent="0.25">
      <c r="A200">
        <v>256</v>
      </c>
      <c r="B200">
        <v>39063</v>
      </c>
      <c r="C200">
        <v>8.9700000000000001E-4</v>
      </c>
      <c r="D200">
        <v>2.4878000000000001E-2</v>
      </c>
    </row>
    <row r="201" spans="1:6" x14ac:dyDescent="0.25">
      <c r="A201">
        <v>256</v>
      </c>
      <c r="B201">
        <v>39063</v>
      </c>
      <c r="C201">
        <v>8.6200000000000003E-4</v>
      </c>
      <c r="D201">
        <v>2.4927000000000001E-2</v>
      </c>
      <c r="E201">
        <f>AVERAGE(D152:D201)</f>
        <v>2.510244E-2</v>
      </c>
      <c r="F201">
        <f>AVERAGE(C152:C201)</f>
        <v>8.9198000000000012E-4</v>
      </c>
    </row>
    <row r="202" spans="1:6" x14ac:dyDescent="0.25">
      <c r="A202">
        <v>512</v>
      </c>
      <c r="B202">
        <v>19532</v>
      </c>
      <c r="C202">
        <v>9.0300000000000005E-4</v>
      </c>
      <c r="D202">
        <v>2.4612999999999999E-2</v>
      </c>
    </row>
    <row r="203" spans="1:6" x14ac:dyDescent="0.25">
      <c r="A203">
        <v>512</v>
      </c>
      <c r="B203">
        <v>19532</v>
      </c>
      <c r="C203">
        <v>9.6299999999999999E-4</v>
      </c>
      <c r="D203">
        <v>2.4667000000000001E-2</v>
      </c>
    </row>
    <row r="204" spans="1:6" x14ac:dyDescent="0.25">
      <c r="A204">
        <v>512</v>
      </c>
      <c r="B204">
        <v>19532</v>
      </c>
      <c r="C204">
        <v>9.3899999999999995E-4</v>
      </c>
      <c r="D204">
        <v>2.4924999999999999E-2</v>
      </c>
    </row>
    <row r="205" spans="1:6" x14ac:dyDescent="0.25">
      <c r="A205">
        <v>512</v>
      </c>
      <c r="B205">
        <v>19532</v>
      </c>
      <c r="C205">
        <v>9.0899999999999998E-4</v>
      </c>
      <c r="D205">
        <v>2.4867E-2</v>
      </c>
    </row>
    <row r="206" spans="1:6" x14ac:dyDescent="0.25">
      <c r="A206">
        <v>512</v>
      </c>
      <c r="B206">
        <v>19532</v>
      </c>
      <c r="C206">
        <v>9.1E-4</v>
      </c>
      <c r="D206">
        <v>2.5294000000000001E-2</v>
      </c>
    </row>
    <row r="207" spans="1:6" x14ac:dyDescent="0.25">
      <c r="A207">
        <v>512</v>
      </c>
      <c r="B207">
        <v>19532</v>
      </c>
      <c r="C207">
        <v>9.01E-4</v>
      </c>
      <c r="D207">
        <v>2.6086999999999999E-2</v>
      </c>
    </row>
    <row r="208" spans="1:6" x14ac:dyDescent="0.25">
      <c r="A208">
        <v>512</v>
      </c>
      <c r="B208">
        <v>19532</v>
      </c>
      <c r="C208">
        <v>8.9800000000000004E-4</v>
      </c>
      <c r="D208">
        <v>2.5138000000000001E-2</v>
      </c>
    </row>
    <row r="209" spans="1:4" x14ac:dyDescent="0.25">
      <c r="A209">
        <v>512</v>
      </c>
      <c r="B209">
        <v>19532</v>
      </c>
      <c r="C209">
        <v>9.5200000000000005E-4</v>
      </c>
      <c r="D209">
        <v>2.4721E-2</v>
      </c>
    </row>
    <row r="210" spans="1:4" x14ac:dyDescent="0.25">
      <c r="A210">
        <v>512</v>
      </c>
      <c r="B210">
        <v>19532</v>
      </c>
      <c r="C210">
        <v>9.2599999999999996E-4</v>
      </c>
      <c r="D210">
        <v>2.4916000000000001E-2</v>
      </c>
    </row>
    <row r="211" spans="1:4" x14ac:dyDescent="0.25">
      <c r="A211">
        <v>512</v>
      </c>
      <c r="B211">
        <v>19532</v>
      </c>
      <c r="C211">
        <v>9.1200000000000005E-4</v>
      </c>
      <c r="D211">
        <v>2.4771999999999999E-2</v>
      </c>
    </row>
    <row r="212" spans="1:4" x14ac:dyDescent="0.25">
      <c r="A212">
        <v>512</v>
      </c>
      <c r="B212">
        <v>19532</v>
      </c>
      <c r="C212">
        <v>9.3999999999999997E-4</v>
      </c>
      <c r="D212">
        <v>2.4979000000000001E-2</v>
      </c>
    </row>
    <row r="213" spans="1:4" x14ac:dyDescent="0.25">
      <c r="A213">
        <v>512</v>
      </c>
      <c r="B213">
        <v>19532</v>
      </c>
      <c r="C213">
        <v>9.6699999999999998E-4</v>
      </c>
      <c r="D213">
        <v>2.5267000000000001E-2</v>
      </c>
    </row>
    <row r="214" spans="1:4" x14ac:dyDescent="0.25">
      <c r="A214">
        <v>512</v>
      </c>
      <c r="B214">
        <v>19532</v>
      </c>
      <c r="C214">
        <v>9.8299999999999993E-4</v>
      </c>
      <c r="D214">
        <v>2.5484E-2</v>
      </c>
    </row>
    <row r="215" spans="1:4" x14ac:dyDescent="0.25">
      <c r="A215">
        <v>512</v>
      </c>
      <c r="B215">
        <v>19532</v>
      </c>
      <c r="C215">
        <v>9.5200000000000005E-4</v>
      </c>
      <c r="D215">
        <v>2.5052999999999999E-2</v>
      </c>
    </row>
    <row r="216" spans="1:4" x14ac:dyDescent="0.25">
      <c r="A216">
        <v>512</v>
      </c>
      <c r="B216">
        <v>19532</v>
      </c>
      <c r="C216">
        <v>9.1E-4</v>
      </c>
      <c r="D216">
        <v>2.4983999999999999E-2</v>
      </c>
    </row>
    <row r="217" spans="1:4" x14ac:dyDescent="0.25">
      <c r="A217">
        <v>512</v>
      </c>
      <c r="B217">
        <v>19532</v>
      </c>
      <c r="C217">
        <v>9.1100000000000003E-4</v>
      </c>
      <c r="D217">
        <v>2.4832E-2</v>
      </c>
    </row>
    <row r="218" spans="1:4" x14ac:dyDescent="0.25">
      <c r="A218">
        <v>512</v>
      </c>
      <c r="B218">
        <v>19532</v>
      </c>
      <c r="C218">
        <v>9.6299999999999999E-4</v>
      </c>
      <c r="D218">
        <v>2.5352E-2</v>
      </c>
    </row>
    <row r="219" spans="1:4" x14ac:dyDescent="0.25">
      <c r="A219">
        <v>512</v>
      </c>
      <c r="B219">
        <v>19532</v>
      </c>
      <c r="C219">
        <v>9.3199999999999999E-4</v>
      </c>
      <c r="D219">
        <v>2.6175E-2</v>
      </c>
    </row>
    <row r="220" spans="1:4" x14ac:dyDescent="0.25">
      <c r="A220">
        <v>512</v>
      </c>
      <c r="B220">
        <v>19532</v>
      </c>
      <c r="C220">
        <v>9.2299999999999999E-4</v>
      </c>
      <c r="D220">
        <v>2.4791000000000001E-2</v>
      </c>
    </row>
    <row r="221" spans="1:4" x14ac:dyDescent="0.25">
      <c r="A221">
        <v>512</v>
      </c>
      <c r="B221">
        <v>19532</v>
      </c>
      <c r="C221">
        <v>9.7099999999999997E-4</v>
      </c>
      <c r="D221">
        <v>2.4851999999999999E-2</v>
      </c>
    </row>
    <row r="222" spans="1:4" x14ac:dyDescent="0.25">
      <c r="A222">
        <v>512</v>
      </c>
      <c r="B222">
        <v>19532</v>
      </c>
      <c r="C222">
        <v>9.0499999999999999E-4</v>
      </c>
      <c r="D222">
        <v>2.5596000000000001E-2</v>
      </c>
    </row>
    <row r="223" spans="1:4" x14ac:dyDescent="0.25">
      <c r="A223">
        <v>512</v>
      </c>
      <c r="B223">
        <v>19532</v>
      </c>
      <c r="C223">
        <v>9.2900000000000003E-4</v>
      </c>
      <c r="D223">
        <v>2.5007999999999999E-2</v>
      </c>
    </row>
    <row r="224" spans="1:4" x14ac:dyDescent="0.25">
      <c r="A224">
        <v>512</v>
      </c>
      <c r="B224">
        <v>19532</v>
      </c>
      <c r="C224">
        <v>9.6900000000000003E-4</v>
      </c>
      <c r="D224">
        <v>2.5277999999999998E-2</v>
      </c>
    </row>
    <row r="225" spans="1:4" x14ac:dyDescent="0.25">
      <c r="A225">
        <v>512</v>
      </c>
      <c r="B225">
        <v>19532</v>
      </c>
      <c r="C225">
        <v>8.8099999999999995E-4</v>
      </c>
      <c r="D225">
        <v>2.5347000000000001E-2</v>
      </c>
    </row>
    <row r="226" spans="1:4" x14ac:dyDescent="0.25">
      <c r="A226">
        <v>512</v>
      </c>
      <c r="B226">
        <v>19532</v>
      </c>
      <c r="C226">
        <v>9.5299999999999996E-4</v>
      </c>
      <c r="D226">
        <v>2.4804E-2</v>
      </c>
    </row>
    <row r="227" spans="1:4" x14ac:dyDescent="0.25">
      <c r="A227">
        <v>512</v>
      </c>
      <c r="B227">
        <v>19532</v>
      </c>
      <c r="C227">
        <v>9.1500000000000001E-4</v>
      </c>
      <c r="D227">
        <v>2.5094000000000002E-2</v>
      </c>
    </row>
    <row r="228" spans="1:4" x14ac:dyDescent="0.25">
      <c r="A228">
        <v>512</v>
      </c>
      <c r="B228">
        <v>19532</v>
      </c>
      <c r="C228">
        <v>9.5699999999999995E-4</v>
      </c>
      <c r="D228">
        <v>2.5647E-2</v>
      </c>
    </row>
    <row r="229" spans="1:4" x14ac:dyDescent="0.25">
      <c r="A229">
        <v>512</v>
      </c>
      <c r="B229">
        <v>19532</v>
      </c>
      <c r="C229">
        <v>9.0499999999999999E-4</v>
      </c>
      <c r="D229">
        <v>2.6540999999999999E-2</v>
      </c>
    </row>
    <row r="230" spans="1:4" x14ac:dyDescent="0.25">
      <c r="A230">
        <v>512</v>
      </c>
      <c r="B230">
        <v>19532</v>
      </c>
      <c r="C230">
        <v>9.2000000000000003E-4</v>
      </c>
      <c r="D230">
        <v>2.6096999999999999E-2</v>
      </c>
    </row>
    <row r="231" spans="1:4" x14ac:dyDescent="0.25">
      <c r="A231">
        <v>512</v>
      </c>
      <c r="B231">
        <v>19532</v>
      </c>
      <c r="C231">
        <v>8.9499999999999996E-4</v>
      </c>
      <c r="D231">
        <v>2.5122999999999999E-2</v>
      </c>
    </row>
    <row r="232" spans="1:4" x14ac:dyDescent="0.25">
      <c r="A232">
        <v>512</v>
      </c>
      <c r="B232">
        <v>19532</v>
      </c>
      <c r="C232">
        <v>8.9400000000000005E-4</v>
      </c>
      <c r="D232">
        <v>2.479E-2</v>
      </c>
    </row>
    <row r="233" spans="1:4" x14ac:dyDescent="0.25">
      <c r="A233">
        <v>512</v>
      </c>
      <c r="B233">
        <v>19532</v>
      </c>
      <c r="C233">
        <v>9.6599999999999995E-4</v>
      </c>
      <c r="D233">
        <v>2.5699E-2</v>
      </c>
    </row>
    <row r="234" spans="1:4" x14ac:dyDescent="0.25">
      <c r="A234">
        <v>512</v>
      </c>
      <c r="B234">
        <v>19532</v>
      </c>
      <c r="C234">
        <v>8.9599999999999999E-4</v>
      </c>
      <c r="D234">
        <v>2.4878000000000001E-2</v>
      </c>
    </row>
    <row r="235" spans="1:4" x14ac:dyDescent="0.25">
      <c r="A235">
        <v>512</v>
      </c>
      <c r="B235">
        <v>19532</v>
      </c>
      <c r="C235">
        <v>9.4899999999999997E-4</v>
      </c>
      <c r="D235">
        <v>2.5368999999999999E-2</v>
      </c>
    </row>
    <row r="236" spans="1:4" x14ac:dyDescent="0.25">
      <c r="A236">
        <v>512</v>
      </c>
      <c r="B236">
        <v>19532</v>
      </c>
      <c r="C236">
        <v>9.4799999999999995E-4</v>
      </c>
      <c r="D236">
        <v>2.5111000000000001E-2</v>
      </c>
    </row>
    <row r="237" spans="1:4" x14ac:dyDescent="0.25">
      <c r="A237">
        <v>512</v>
      </c>
      <c r="B237">
        <v>19532</v>
      </c>
      <c r="C237">
        <v>9.3199999999999999E-4</v>
      </c>
      <c r="D237">
        <v>2.6873000000000001E-2</v>
      </c>
    </row>
    <row r="238" spans="1:4" x14ac:dyDescent="0.25">
      <c r="A238">
        <v>512</v>
      </c>
      <c r="B238">
        <v>19532</v>
      </c>
      <c r="C238">
        <v>9.4300000000000004E-4</v>
      </c>
      <c r="D238">
        <v>2.5305999999999999E-2</v>
      </c>
    </row>
    <row r="239" spans="1:4" x14ac:dyDescent="0.25">
      <c r="A239">
        <v>512</v>
      </c>
      <c r="B239">
        <v>19532</v>
      </c>
      <c r="C239">
        <v>8.8500000000000004E-4</v>
      </c>
      <c r="D239">
        <v>2.5187999999999999E-2</v>
      </c>
    </row>
    <row r="240" spans="1:4" x14ac:dyDescent="0.25">
      <c r="A240">
        <v>512</v>
      </c>
      <c r="B240">
        <v>19532</v>
      </c>
      <c r="C240">
        <v>9.1E-4</v>
      </c>
      <c r="D240">
        <v>2.4823999999999999E-2</v>
      </c>
    </row>
    <row r="241" spans="1:6" x14ac:dyDescent="0.25">
      <c r="A241">
        <v>512</v>
      </c>
      <c r="B241">
        <v>19532</v>
      </c>
      <c r="C241">
        <v>1.1709999999999999E-3</v>
      </c>
      <c r="D241">
        <v>2.5170999999999999E-2</v>
      </c>
    </row>
    <row r="242" spans="1:6" x14ac:dyDescent="0.25">
      <c r="A242">
        <v>512</v>
      </c>
      <c r="B242">
        <v>19532</v>
      </c>
      <c r="C242">
        <v>9.2000000000000003E-4</v>
      </c>
      <c r="D242">
        <v>2.4957E-2</v>
      </c>
    </row>
    <row r="243" spans="1:6" x14ac:dyDescent="0.25">
      <c r="A243">
        <v>512</v>
      </c>
      <c r="B243">
        <v>19532</v>
      </c>
      <c r="C243">
        <v>9.3400000000000004E-4</v>
      </c>
      <c r="D243">
        <v>2.4726000000000001E-2</v>
      </c>
    </row>
    <row r="244" spans="1:6" x14ac:dyDescent="0.25">
      <c r="A244">
        <v>512</v>
      </c>
      <c r="B244">
        <v>19532</v>
      </c>
      <c r="C244">
        <v>9.2100000000000005E-4</v>
      </c>
      <c r="D244">
        <v>2.4645E-2</v>
      </c>
    </row>
    <row r="245" spans="1:6" x14ac:dyDescent="0.25">
      <c r="A245">
        <v>512</v>
      </c>
      <c r="B245">
        <v>19532</v>
      </c>
      <c r="C245">
        <v>9.5799999999999998E-4</v>
      </c>
      <c r="D245">
        <v>2.5159000000000001E-2</v>
      </c>
    </row>
    <row r="246" spans="1:6" x14ac:dyDescent="0.25">
      <c r="A246">
        <v>512</v>
      </c>
      <c r="B246">
        <v>19532</v>
      </c>
      <c r="C246">
        <v>1.173E-3</v>
      </c>
      <c r="D246">
        <v>2.6275E-2</v>
      </c>
    </row>
    <row r="247" spans="1:6" x14ac:dyDescent="0.25">
      <c r="A247">
        <v>512</v>
      </c>
      <c r="B247">
        <v>19532</v>
      </c>
      <c r="C247">
        <v>9.41E-4</v>
      </c>
      <c r="D247">
        <v>2.5048999999999998E-2</v>
      </c>
    </row>
    <row r="248" spans="1:6" x14ac:dyDescent="0.25">
      <c r="A248">
        <v>512</v>
      </c>
      <c r="B248">
        <v>19532</v>
      </c>
      <c r="C248">
        <v>9.3899999999999995E-4</v>
      </c>
      <c r="D248">
        <v>2.4971E-2</v>
      </c>
    </row>
    <row r="249" spans="1:6" x14ac:dyDescent="0.25">
      <c r="A249">
        <v>512</v>
      </c>
      <c r="B249">
        <v>19532</v>
      </c>
      <c r="C249">
        <v>8.7399999999999999E-4</v>
      </c>
      <c r="D249">
        <v>2.4846E-2</v>
      </c>
    </row>
    <row r="250" spans="1:6" x14ac:dyDescent="0.25">
      <c r="A250">
        <v>512</v>
      </c>
      <c r="B250">
        <v>19532</v>
      </c>
      <c r="C250">
        <v>9.1799999999999998E-4</v>
      </c>
      <c r="D250">
        <v>2.5009E-2</v>
      </c>
    </row>
    <row r="251" spans="1:6" x14ac:dyDescent="0.25">
      <c r="A251">
        <v>512</v>
      </c>
      <c r="B251">
        <v>19532</v>
      </c>
      <c r="C251">
        <v>1.008E-3</v>
      </c>
      <c r="D251">
        <v>2.4813999999999999E-2</v>
      </c>
      <c r="E251">
        <f>AVERAGE(D202:D251)</f>
        <v>2.5199280000000001E-2</v>
      </c>
      <c r="F251">
        <f>AVERAGE(C202:C251)</f>
        <v>9.3947999999999981E-4</v>
      </c>
    </row>
    <row r="252" spans="1:6" x14ac:dyDescent="0.25">
      <c r="A252">
        <v>1024</v>
      </c>
      <c r="B252">
        <v>9766</v>
      </c>
      <c r="C252">
        <v>9.7499999999999996E-4</v>
      </c>
      <c r="D252">
        <v>2.6637999999999998E-2</v>
      </c>
    </row>
    <row r="253" spans="1:6" x14ac:dyDescent="0.25">
      <c r="A253">
        <v>1024</v>
      </c>
      <c r="B253">
        <v>9766</v>
      </c>
      <c r="C253">
        <v>1.011E-3</v>
      </c>
      <c r="D253">
        <v>2.4884E-2</v>
      </c>
    </row>
    <row r="254" spans="1:6" x14ac:dyDescent="0.25">
      <c r="A254">
        <v>1024</v>
      </c>
      <c r="B254">
        <v>9766</v>
      </c>
      <c r="C254">
        <v>9.5299999999999996E-4</v>
      </c>
      <c r="D254">
        <v>2.4729000000000001E-2</v>
      </c>
    </row>
    <row r="255" spans="1:6" x14ac:dyDescent="0.25">
      <c r="A255">
        <v>1024</v>
      </c>
      <c r="B255">
        <v>9766</v>
      </c>
      <c r="C255">
        <v>1.072E-3</v>
      </c>
      <c r="D255">
        <v>2.5024000000000001E-2</v>
      </c>
    </row>
    <row r="256" spans="1:6" x14ac:dyDescent="0.25">
      <c r="A256">
        <v>1024</v>
      </c>
      <c r="B256">
        <v>9766</v>
      </c>
      <c r="C256">
        <v>1.0169999999999999E-3</v>
      </c>
      <c r="D256">
        <v>2.5353000000000001E-2</v>
      </c>
    </row>
    <row r="257" spans="1:4" x14ac:dyDescent="0.25">
      <c r="A257">
        <v>1024</v>
      </c>
      <c r="B257">
        <v>9766</v>
      </c>
      <c r="C257">
        <v>9.9799999999999997E-4</v>
      </c>
      <c r="D257">
        <v>2.5326999999999999E-2</v>
      </c>
    </row>
    <row r="258" spans="1:4" x14ac:dyDescent="0.25">
      <c r="A258">
        <v>1024</v>
      </c>
      <c r="B258">
        <v>9766</v>
      </c>
      <c r="C258">
        <v>1.0300000000000001E-3</v>
      </c>
      <c r="D258">
        <v>2.5642999999999999E-2</v>
      </c>
    </row>
    <row r="259" spans="1:4" x14ac:dyDescent="0.25">
      <c r="A259">
        <v>1024</v>
      </c>
      <c r="B259">
        <v>9766</v>
      </c>
      <c r="C259">
        <v>9.8999999999999999E-4</v>
      </c>
      <c r="D259">
        <v>2.4653000000000001E-2</v>
      </c>
    </row>
    <row r="260" spans="1:4" x14ac:dyDescent="0.25">
      <c r="A260">
        <v>1024</v>
      </c>
      <c r="B260">
        <v>9766</v>
      </c>
      <c r="C260">
        <v>9.7900000000000005E-4</v>
      </c>
      <c r="D260">
        <v>2.4837000000000001E-2</v>
      </c>
    </row>
    <row r="261" spans="1:4" x14ac:dyDescent="0.25">
      <c r="A261">
        <v>1024</v>
      </c>
      <c r="B261">
        <v>9766</v>
      </c>
      <c r="C261">
        <v>1.0510000000000001E-3</v>
      </c>
      <c r="D261">
        <v>2.5211000000000001E-2</v>
      </c>
    </row>
    <row r="262" spans="1:4" x14ac:dyDescent="0.25">
      <c r="A262">
        <v>1024</v>
      </c>
      <c r="B262">
        <v>9766</v>
      </c>
      <c r="C262">
        <v>1.01E-3</v>
      </c>
      <c r="D262">
        <v>2.4594999999999999E-2</v>
      </c>
    </row>
    <row r="263" spans="1:4" x14ac:dyDescent="0.25">
      <c r="A263">
        <v>1024</v>
      </c>
      <c r="B263">
        <v>9766</v>
      </c>
      <c r="C263">
        <v>1.0200000000000001E-3</v>
      </c>
      <c r="D263">
        <v>2.6086000000000002E-2</v>
      </c>
    </row>
    <row r="264" spans="1:4" x14ac:dyDescent="0.25">
      <c r="A264">
        <v>1024</v>
      </c>
      <c r="B264">
        <v>9766</v>
      </c>
      <c r="C264">
        <v>9.810000000000001E-4</v>
      </c>
      <c r="D264">
        <v>2.5488E-2</v>
      </c>
    </row>
    <row r="265" spans="1:4" x14ac:dyDescent="0.25">
      <c r="A265">
        <v>1024</v>
      </c>
      <c r="B265">
        <v>9766</v>
      </c>
      <c r="C265">
        <v>9.8200000000000002E-4</v>
      </c>
      <c r="D265">
        <v>2.5051E-2</v>
      </c>
    </row>
    <row r="266" spans="1:4" x14ac:dyDescent="0.25">
      <c r="A266">
        <v>1024</v>
      </c>
      <c r="B266">
        <v>9766</v>
      </c>
      <c r="C266">
        <v>1.067E-3</v>
      </c>
      <c r="D266">
        <v>2.4927000000000001E-2</v>
      </c>
    </row>
    <row r="267" spans="1:4" x14ac:dyDescent="0.25">
      <c r="A267">
        <v>1024</v>
      </c>
      <c r="B267">
        <v>9766</v>
      </c>
      <c r="C267">
        <v>9.7900000000000005E-4</v>
      </c>
      <c r="D267">
        <v>2.5014999999999999E-2</v>
      </c>
    </row>
    <row r="268" spans="1:4" x14ac:dyDescent="0.25">
      <c r="A268">
        <v>1024</v>
      </c>
      <c r="B268">
        <v>9766</v>
      </c>
      <c r="C268">
        <v>9.5200000000000005E-4</v>
      </c>
      <c r="D268">
        <v>2.4965000000000001E-2</v>
      </c>
    </row>
    <row r="269" spans="1:4" x14ac:dyDescent="0.25">
      <c r="A269">
        <v>1024</v>
      </c>
      <c r="B269">
        <v>9766</v>
      </c>
      <c r="C269">
        <v>1.0189999999999999E-3</v>
      </c>
      <c r="D269">
        <v>2.4813000000000002E-2</v>
      </c>
    </row>
    <row r="270" spans="1:4" x14ac:dyDescent="0.25">
      <c r="A270">
        <v>1024</v>
      </c>
      <c r="B270">
        <v>9766</v>
      </c>
      <c r="C270">
        <v>9.7199999999999999E-4</v>
      </c>
      <c r="D270">
        <v>2.5108999999999999E-2</v>
      </c>
    </row>
    <row r="271" spans="1:4" x14ac:dyDescent="0.25">
      <c r="A271">
        <v>1024</v>
      </c>
      <c r="B271">
        <v>9766</v>
      </c>
      <c r="C271">
        <v>1.1509999999999999E-3</v>
      </c>
      <c r="D271">
        <v>2.4898E-2</v>
      </c>
    </row>
    <row r="272" spans="1:4" x14ac:dyDescent="0.25">
      <c r="A272">
        <v>1024</v>
      </c>
      <c r="B272">
        <v>9766</v>
      </c>
      <c r="C272">
        <v>9.990000000000001E-4</v>
      </c>
      <c r="D272">
        <v>2.5367000000000001E-2</v>
      </c>
    </row>
    <row r="273" spans="1:4" x14ac:dyDescent="0.25">
      <c r="A273">
        <v>1024</v>
      </c>
      <c r="B273">
        <v>9766</v>
      </c>
      <c r="C273">
        <v>9.77E-4</v>
      </c>
      <c r="D273">
        <v>2.5118000000000001E-2</v>
      </c>
    </row>
    <row r="274" spans="1:4" x14ac:dyDescent="0.25">
      <c r="A274">
        <v>1024</v>
      </c>
      <c r="B274">
        <v>9766</v>
      </c>
      <c r="C274">
        <v>1.085E-3</v>
      </c>
      <c r="D274">
        <v>2.5075E-2</v>
      </c>
    </row>
    <row r="275" spans="1:4" x14ac:dyDescent="0.25">
      <c r="A275">
        <v>1024</v>
      </c>
      <c r="B275">
        <v>9766</v>
      </c>
      <c r="C275">
        <v>9.9299999999999996E-4</v>
      </c>
      <c r="D275">
        <v>2.5069000000000001E-2</v>
      </c>
    </row>
    <row r="276" spans="1:4" x14ac:dyDescent="0.25">
      <c r="A276">
        <v>1024</v>
      </c>
      <c r="B276">
        <v>9766</v>
      </c>
      <c r="C276">
        <v>1.222E-3</v>
      </c>
      <c r="D276">
        <v>2.4867E-2</v>
      </c>
    </row>
    <row r="277" spans="1:4" x14ac:dyDescent="0.25">
      <c r="A277">
        <v>1024</v>
      </c>
      <c r="B277">
        <v>9766</v>
      </c>
      <c r="C277">
        <v>1.01E-3</v>
      </c>
      <c r="D277">
        <v>2.5035000000000002E-2</v>
      </c>
    </row>
    <row r="278" spans="1:4" x14ac:dyDescent="0.25">
      <c r="A278">
        <v>1024</v>
      </c>
      <c r="B278">
        <v>9766</v>
      </c>
      <c r="C278">
        <v>9.9099999999999991E-4</v>
      </c>
      <c r="D278">
        <v>2.4920999999999999E-2</v>
      </c>
    </row>
    <row r="279" spans="1:4" x14ac:dyDescent="0.25">
      <c r="A279">
        <v>1024</v>
      </c>
      <c r="B279">
        <v>9766</v>
      </c>
      <c r="C279">
        <v>9.8999999999999999E-4</v>
      </c>
      <c r="D279">
        <v>2.4666E-2</v>
      </c>
    </row>
    <row r="280" spans="1:4" x14ac:dyDescent="0.25">
      <c r="A280">
        <v>1024</v>
      </c>
      <c r="B280">
        <v>9766</v>
      </c>
      <c r="C280">
        <v>9.7900000000000005E-4</v>
      </c>
      <c r="D280">
        <v>2.52E-2</v>
      </c>
    </row>
    <row r="281" spans="1:4" x14ac:dyDescent="0.25">
      <c r="A281">
        <v>1024</v>
      </c>
      <c r="B281">
        <v>9766</v>
      </c>
      <c r="C281">
        <v>9.5600000000000004E-4</v>
      </c>
      <c r="D281">
        <v>2.5526E-2</v>
      </c>
    </row>
    <row r="282" spans="1:4" x14ac:dyDescent="0.25">
      <c r="A282">
        <v>1024</v>
      </c>
      <c r="B282">
        <v>9766</v>
      </c>
      <c r="C282">
        <v>9.7499999999999996E-4</v>
      </c>
      <c r="D282">
        <v>2.5146000000000002E-2</v>
      </c>
    </row>
    <row r="283" spans="1:4" x14ac:dyDescent="0.25">
      <c r="A283">
        <v>1024</v>
      </c>
      <c r="B283">
        <v>9766</v>
      </c>
      <c r="C283">
        <v>1.0070000000000001E-3</v>
      </c>
      <c r="D283">
        <v>2.5187000000000001E-2</v>
      </c>
    </row>
    <row r="284" spans="1:4" x14ac:dyDescent="0.25">
      <c r="A284">
        <v>1024</v>
      </c>
      <c r="B284">
        <v>9766</v>
      </c>
      <c r="C284">
        <v>1.108E-3</v>
      </c>
      <c r="D284">
        <v>2.4938999999999999E-2</v>
      </c>
    </row>
    <row r="285" spans="1:4" x14ac:dyDescent="0.25">
      <c r="A285">
        <v>1024</v>
      </c>
      <c r="B285">
        <v>9766</v>
      </c>
      <c r="C285">
        <v>9.8700000000000003E-4</v>
      </c>
      <c r="D285">
        <v>2.4798000000000001E-2</v>
      </c>
    </row>
    <row r="286" spans="1:4" x14ac:dyDescent="0.25">
      <c r="A286">
        <v>1024</v>
      </c>
      <c r="B286">
        <v>9766</v>
      </c>
      <c r="C286">
        <v>1.152E-3</v>
      </c>
      <c r="D286">
        <v>2.4716999999999999E-2</v>
      </c>
    </row>
    <row r="287" spans="1:4" x14ac:dyDescent="0.25">
      <c r="A287">
        <v>1024</v>
      </c>
      <c r="B287">
        <v>9766</v>
      </c>
      <c r="C287">
        <v>1.003E-3</v>
      </c>
      <c r="D287">
        <v>2.5155E-2</v>
      </c>
    </row>
    <row r="288" spans="1:4" x14ac:dyDescent="0.25">
      <c r="A288">
        <v>1024</v>
      </c>
      <c r="B288">
        <v>9766</v>
      </c>
      <c r="C288">
        <v>9.6699999999999998E-4</v>
      </c>
      <c r="D288">
        <v>2.5107000000000001E-2</v>
      </c>
    </row>
    <row r="289" spans="1:6" x14ac:dyDescent="0.25">
      <c r="A289">
        <v>1024</v>
      </c>
      <c r="B289">
        <v>9766</v>
      </c>
      <c r="C289">
        <v>9.8499999999999998E-4</v>
      </c>
      <c r="D289">
        <v>2.5325E-2</v>
      </c>
    </row>
    <row r="290" spans="1:6" x14ac:dyDescent="0.25">
      <c r="A290">
        <v>1024</v>
      </c>
      <c r="B290">
        <v>9766</v>
      </c>
      <c r="C290">
        <v>1.291E-3</v>
      </c>
      <c r="D290">
        <v>2.5179E-2</v>
      </c>
    </row>
    <row r="291" spans="1:6" x14ac:dyDescent="0.25">
      <c r="A291">
        <v>1024</v>
      </c>
      <c r="B291">
        <v>9766</v>
      </c>
      <c r="C291">
        <v>9.77E-4</v>
      </c>
      <c r="D291">
        <v>2.5304E-2</v>
      </c>
    </row>
    <row r="292" spans="1:6" x14ac:dyDescent="0.25">
      <c r="A292">
        <v>1024</v>
      </c>
      <c r="B292">
        <v>9766</v>
      </c>
      <c r="C292">
        <v>1.01E-3</v>
      </c>
      <c r="D292">
        <v>2.5366E-2</v>
      </c>
    </row>
    <row r="293" spans="1:6" x14ac:dyDescent="0.25">
      <c r="A293">
        <v>1024</v>
      </c>
      <c r="B293">
        <v>9766</v>
      </c>
      <c r="C293">
        <v>1.01E-3</v>
      </c>
      <c r="D293">
        <v>2.4864000000000001E-2</v>
      </c>
    </row>
    <row r="294" spans="1:6" x14ac:dyDescent="0.25">
      <c r="A294">
        <v>1024</v>
      </c>
      <c r="B294">
        <v>9766</v>
      </c>
      <c r="C294">
        <v>1.207E-3</v>
      </c>
      <c r="D294">
        <v>2.5253999999999999E-2</v>
      </c>
    </row>
    <row r="295" spans="1:6" x14ac:dyDescent="0.25">
      <c r="A295">
        <v>1024</v>
      </c>
      <c r="B295">
        <v>9766</v>
      </c>
      <c r="C295">
        <v>1.0380000000000001E-3</v>
      </c>
      <c r="D295">
        <v>2.5184000000000002E-2</v>
      </c>
    </row>
    <row r="296" spans="1:6" x14ac:dyDescent="0.25">
      <c r="A296">
        <v>1024</v>
      </c>
      <c r="B296">
        <v>9766</v>
      </c>
      <c r="C296">
        <v>9.859999999999999E-4</v>
      </c>
      <c r="D296">
        <v>2.4799000000000002E-2</v>
      </c>
    </row>
    <row r="297" spans="1:6" x14ac:dyDescent="0.25">
      <c r="A297">
        <v>1024</v>
      </c>
      <c r="B297">
        <v>9766</v>
      </c>
      <c r="C297">
        <v>1.065E-3</v>
      </c>
      <c r="D297">
        <v>2.5009E-2</v>
      </c>
    </row>
    <row r="298" spans="1:6" x14ac:dyDescent="0.25">
      <c r="A298">
        <v>1024</v>
      </c>
      <c r="B298">
        <v>9766</v>
      </c>
      <c r="C298">
        <v>9.6599999999999995E-4</v>
      </c>
      <c r="D298">
        <v>2.4878000000000001E-2</v>
      </c>
    </row>
    <row r="299" spans="1:6" x14ac:dyDescent="0.25">
      <c r="A299">
        <v>1024</v>
      </c>
      <c r="B299">
        <v>9766</v>
      </c>
      <c r="C299">
        <v>9.8200000000000002E-4</v>
      </c>
      <c r="D299">
        <v>2.5798999999999999E-2</v>
      </c>
    </row>
    <row r="300" spans="1:6" x14ac:dyDescent="0.25">
      <c r="A300">
        <v>1024</v>
      </c>
      <c r="B300">
        <v>9766</v>
      </c>
      <c r="C300">
        <v>9.8400000000000007E-4</v>
      </c>
      <c r="D300">
        <v>2.5203E-2</v>
      </c>
    </row>
    <row r="301" spans="1:6" x14ac:dyDescent="0.25">
      <c r="A301">
        <v>1024</v>
      </c>
      <c r="B301">
        <v>9766</v>
      </c>
      <c r="C301">
        <v>1.1789999999999999E-3</v>
      </c>
      <c r="D301">
        <v>2.5097000000000001E-2</v>
      </c>
      <c r="E301">
        <f>AVERAGE(D252:D301)</f>
        <v>2.5127999999999998E-2</v>
      </c>
      <c r="F301">
        <f>AVERAGE(C252:C301)</f>
        <v>1.0257999999999997E-3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5D3C-6A3C-4EEB-9428-A1B3BAC7F470}">
  <dimension ref="A1:AA301"/>
  <sheetViews>
    <sheetView zoomScale="85" zoomScaleNormal="85" workbookViewId="0">
      <selection activeCell="R33" sqref="R33"/>
    </sheetView>
  </sheetViews>
  <sheetFormatPr defaultRowHeight="15" x14ac:dyDescent="0.25"/>
  <cols>
    <col min="1" max="5" width="10.7109375" customWidth="1"/>
    <col min="24" max="26" width="10.710937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312500</v>
      </c>
      <c r="C2">
        <v>1.676E-3</v>
      </c>
      <c r="D2">
        <v>2.6471000000000001E-2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</v>
      </c>
      <c r="C3">
        <v>1.6620000000000001E-3</v>
      </c>
      <c r="D3">
        <v>2.6936000000000002E-2</v>
      </c>
      <c r="X3" s="2">
        <f>A51</f>
        <v>32</v>
      </c>
      <c r="Y3" s="2">
        <f>B51</f>
        <v>312500</v>
      </c>
      <c r="Z3" s="2">
        <f>E51</f>
        <v>2.6999199999999991E-2</v>
      </c>
      <c r="AA3" s="2">
        <f t="shared" ref="AA3:AA8" si="0">(((143125000+141+90000000)/Z3)*0.000001)</f>
        <v>8634.5203191205692</v>
      </c>
    </row>
    <row r="4" spans="1:27" x14ac:dyDescent="0.25">
      <c r="A4">
        <v>32</v>
      </c>
      <c r="B4">
        <v>312500</v>
      </c>
      <c r="C4">
        <v>1.6770000000000001E-3</v>
      </c>
      <c r="D4">
        <v>2.6648000000000002E-2</v>
      </c>
      <c r="X4" s="2">
        <f>A101</f>
        <v>64</v>
      </c>
      <c r="Y4" s="2">
        <f>B101</f>
        <v>156250</v>
      </c>
      <c r="Z4" s="2">
        <f>E101</f>
        <v>2.4394240000000008E-2</v>
      </c>
      <c r="AA4" s="2">
        <f t="shared" si="0"/>
        <v>9556.565033384928</v>
      </c>
    </row>
    <row r="5" spans="1:27" x14ac:dyDescent="0.25">
      <c r="A5">
        <v>32</v>
      </c>
      <c r="B5">
        <v>312500</v>
      </c>
      <c r="C5">
        <v>1.7060000000000001E-3</v>
      </c>
      <c r="D5">
        <v>2.7141999999999999E-2</v>
      </c>
      <c r="X5" s="2">
        <f>A151</f>
        <v>128</v>
      </c>
      <c r="Y5" s="2">
        <f>B151</f>
        <v>78125</v>
      </c>
      <c r="Z5" s="2">
        <f>E151</f>
        <v>2.3501439999999998E-2</v>
      </c>
      <c r="AA5" s="2">
        <f t="shared" si="0"/>
        <v>9919.610925968791</v>
      </c>
    </row>
    <row r="6" spans="1:27" x14ac:dyDescent="0.25">
      <c r="A6">
        <v>32</v>
      </c>
      <c r="B6">
        <v>312500</v>
      </c>
      <c r="C6">
        <v>1.678E-3</v>
      </c>
      <c r="D6">
        <v>2.6869000000000001E-2</v>
      </c>
      <c r="X6" s="2">
        <f>A201</f>
        <v>256</v>
      </c>
      <c r="Y6" s="2">
        <f>B201</f>
        <v>39063</v>
      </c>
      <c r="Z6" s="2">
        <f>E201</f>
        <v>2.3770380000000001E-2</v>
      </c>
      <c r="AA6" s="2">
        <f t="shared" si="0"/>
        <v>9807.379646433923</v>
      </c>
    </row>
    <row r="7" spans="1:27" x14ac:dyDescent="0.25">
      <c r="A7">
        <v>32</v>
      </c>
      <c r="B7">
        <v>312500</v>
      </c>
      <c r="C7">
        <v>1.7340000000000001E-3</v>
      </c>
      <c r="D7">
        <v>2.6766000000000002E-2</v>
      </c>
      <c r="X7" s="2">
        <f>A251</f>
        <v>512</v>
      </c>
      <c r="Y7" s="2">
        <f>B251</f>
        <v>19532</v>
      </c>
      <c r="Z7" s="2">
        <f>E251</f>
        <v>2.3909039999999989E-2</v>
      </c>
      <c r="AA7" s="2">
        <f t="shared" si="0"/>
        <v>9750.5019440345604</v>
      </c>
    </row>
    <row r="8" spans="1:27" x14ac:dyDescent="0.25">
      <c r="A8">
        <v>32</v>
      </c>
      <c r="B8">
        <v>312500</v>
      </c>
      <c r="C8">
        <v>1.676E-3</v>
      </c>
      <c r="D8">
        <v>2.7057999999999999E-2</v>
      </c>
      <c r="X8" s="2">
        <f>A301</f>
        <v>1024</v>
      </c>
      <c r="Y8" s="2">
        <f>B301</f>
        <v>9766</v>
      </c>
      <c r="Z8" s="2">
        <f>E301</f>
        <v>2.439734E-2</v>
      </c>
      <c r="AA8" s="2">
        <f t="shared" si="0"/>
        <v>9555.350747253593</v>
      </c>
    </row>
    <row r="9" spans="1:27" x14ac:dyDescent="0.25">
      <c r="A9">
        <v>32</v>
      </c>
      <c r="B9">
        <v>312500</v>
      </c>
      <c r="C9">
        <v>1.7049999999999999E-3</v>
      </c>
      <c r="D9">
        <v>2.6658999999999999E-2</v>
      </c>
    </row>
    <row r="10" spans="1:27" x14ac:dyDescent="0.25">
      <c r="A10">
        <v>32</v>
      </c>
      <c r="B10">
        <v>312500</v>
      </c>
      <c r="C10">
        <v>1.717E-3</v>
      </c>
      <c r="D10">
        <v>2.6741999999999998E-2</v>
      </c>
    </row>
    <row r="11" spans="1:27" x14ac:dyDescent="0.25">
      <c r="A11">
        <v>32</v>
      </c>
      <c r="B11">
        <v>312500</v>
      </c>
      <c r="C11">
        <v>1.684E-3</v>
      </c>
      <c r="D11">
        <v>2.7706000000000001E-2</v>
      </c>
    </row>
    <row r="12" spans="1:27" x14ac:dyDescent="0.25">
      <c r="A12">
        <v>32</v>
      </c>
      <c r="B12">
        <v>312500</v>
      </c>
      <c r="C12">
        <v>1.707E-3</v>
      </c>
      <c r="D12">
        <v>2.6557999999999998E-2</v>
      </c>
    </row>
    <row r="13" spans="1:27" x14ac:dyDescent="0.25">
      <c r="A13">
        <v>32</v>
      </c>
      <c r="B13">
        <v>312500</v>
      </c>
      <c r="C13">
        <v>2.026E-3</v>
      </c>
      <c r="D13">
        <v>2.8378E-2</v>
      </c>
    </row>
    <row r="14" spans="1:27" x14ac:dyDescent="0.25">
      <c r="A14">
        <v>32</v>
      </c>
      <c r="B14">
        <v>312500</v>
      </c>
      <c r="C14">
        <v>1.7060000000000001E-3</v>
      </c>
      <c r="D14">
        <v>2.7594E-2</v>
      </c>
    </row>
    <row r="15" spans="1:27" x14ac:dyDescent="0.25">
      <c r="A15">
        <v>32</v>
      </c>
      <c r="B15">
        <v>312500</v>
      </c>
      <c r="C15">
        <v>1.694E-3</v>
      </c>
      <c r="D15">
        <v>2.6738000000000001E-2</v>
      </c>
    </row>
    <row r="16" spans="1:27" x14ac:dyDescent="0.25">
      <c r="A16">
        <v>32</v>
      </c>
      <c r="B16">
        <v>312500</v>
      </c>
      <c r="C16">
        <v>1.861E-3</v>
      </c>
      <c r="D16">
        <v>2.7400000000000001E-2</v>
      </c>
    </row>
    <row r="17" spans="1:4" x14ac:dyDescent="0.25">
      <c r="A17">
        <v>32</v>
      </c>
      <c r="B17">
        <v>312500</v>
      </c>
      <c r="C17">
        <v>1.683E-3</v>
      </c>
      <c r="D17">
        <v>2.6828999999999999E-2</v>
      </c>
    </row>
    <row r="18" spans="1:4" x14ac:dyDescent="0.25">
      <c r="A18">
        <v>32</v>
      </c>
      <c r="B18">
        <v>312500</v>
      </c>
      <c r="C18">
        <v>1.6800000000000001E-3</v>
      </c>
      <c r="D18">
        <v>2.6749999999999999E-2</v>
      </c>
    </row>
    <row r="19" spans="1:4" x14ac:dyDescent="0.25">
      <c r="A19">
        <v>32</v>
      </c>
      <c r="B19">
        <v>312500</v>
      </c>
      <c r="C19">
        <v>1.7129999999999999E-3</v>
      </c>
      <c r="D19">
        <v>2.6655000000000002E-2</v>
      </c>
    </row>
    <row r="20" spans="1:4" x14ac:dyDescent="0.25">
      <c r="A20">
        <v>32</v>
      </c>
      <c r="B20">
        <v>312500</v>
      </c>
      <c r="C20">
        <v>1.823E-3</v>
      </c>
      <c r="D20">
        <v>2.6527999999999999E-2</v>
      </c>
    </row>
    <row r="21" spans="1:4" x14ac:dyDescent="0.25">
      <c r="A21">
        <v>32</v>
      </c>
      <c r="B21">
        <v>312500</v>
      </c>
      <c r="C21">
        <v>1.655E-3</v>
      </c>
      <c r="D21">
        <v>2.8587999999999999E-2</v>
      </c>
    </row>
    <row r="22" spans="1:4" x14ac:dyDescent="0.25">
      <c r="A22">
        <v>32</v>
      </c>
      <c r="B22">
        <v>312500</v>
      </c>
      <c r="C22">
        <v>1.7129999999999999E-3</v>
      </c>
      <c r="D22">
        <v>2.6880999999999999E-2</v>
      </c>
    </row>
    <row r="23" spans="1:4" x14ac:dyDescent="0.25">
      <c r="A23">
        <v>32</v>
      </c>
      <c r="B23">
        <v>312500</v>
      </c>
      <c r="C23">
        <v>1.6590000000000001E-3</v>
      </c>
      <c r="D23">
        <v>2.7038E-2</v>
      </c>
    </row>
    <row r="24" spans="1:4" x14ac:dyDescent="0.25">
      <c r="A24">
        <v>32</v>
      </c>
      <c r="B24">
        <v>312500</v>
      </c>
      <c r="C24">
        <v>1.7060000000000001E-3</v>
      </c>
      <c r="D24">
        <v>2.6506999999999999E-2</v>
      </c>
    </row>
    <row r="25" spans="1:4" x14ac:dyDescent="0.25">
      <c r="A25">
        <v>32</v>
      </c>
      <c r="B25">
        <v>312500</v>
      </c>
      <c r="C25">
        <v>1.769E-3</v>
      </c>
      <c r="D25">
        <v>2.6988999999999999E-2</v>
      </c>
    </row>
    <row r="26" spans="1:4" x14ac:dyDescent="0.25">
      <c r="A26">
        <v>32</v>
      </c>
      <c r="B26">
        <v>312500</v>
      </c>
      <c r="C26">
        <v>1.678E-3</v>
      </c>
      <c r="D26">
        <v>2.8343E-2</v>
      </c>
    </row>
    <row r="27" spans="1:4" x14ac:dyDescent="0.25">
      <c r="A27">
        <v>32</v>
      </c>
      <c r="B27">
        <v>312500</v>
      </c>
      <c r="C27">
        <v>1.6739999999999999E-3</v>
      </c>
      <c r="D27">
        <v>2.6875E-2</v>
      </c>
    </row>
    <row r="28" spans="1:4" x14ac:dyDescent="0.25">
      <c r="A28">
        <v>32</v>
      </c>
      <c r="B28">
        <v>312500</v>
      </c>
      <c r="C28">
        <v>1.73E-3</v>
      </c>
      <c r="D28">
        <v>2.6478999999999999E-2</v>
      </c>
    </row>
    <row r="29" spans="1:4" x14ac:dyDescent="0.25">
      <c r="A29">
        <v>32</v>
      </c>
      <c r="B29">
        <v>312500</v>
      </c>
      <c r="C29">
        <v>1.732E-3</v>
      </c>
      <c r="D29">
        <v>2.6376E-2</v>
      </c>
    </row>
    <row r="30" spans="1:4" x14ac:dyDescent="0.25">
      <c r="A30">
        <v>32</v>
      </c>
      <c r="B30">
        <v>312500</v>
      </c>
      <c r="C30">
        <v>1.732E-3</v>
      </c>
      <c r="D30">
        <v>2.6825000000000002E-2</v>
      </c>
    </row>
    <row r="31" spans="1:4" x14ac:dyDescent="0.25">
      <c r="A31">
        <v>32</v>
      </c>
      <c r="B31">
        <v>312500</v>
      </c>
      <c r="C31">
        <v>1.872E-3</v>
      </c>
      <c r="D31">
        <v>2.7033000000000001E-2</v>
      </c>
    </row>
    <row r="32" spans="1:4" x14ac:dyDescent="0.25">
      <c r="A32">
        <v>32</v>
      </c>
      <c r="B32">
        <v>312500</v>
      </c>
      <c r="C32">
        <v>1.7260000000000001E-3</v>
      </c>
      <c r="D32">
        <v>2.6793999999999998E-2</v>
      </c>
    </row>
    <row r="33" spans="1:4" x14ac:dyDescent="0.25">
      <c r="A33">
        <v>32</v>
      </c>
      <c r="B33">
        <v>312500</v>
      </c>
      <c r="C33">
        <v>1.7110000000000001E-3</v>
      </c>
      <c r="D33">
        <v>2.6508E-2</v>
      </c>
    </row>
    <row r="34" spans="1:4" x14ac:dyDescent="0.25">
      <c r="A34">
        <v>32</v>
      </c>
      <c r="B34">
        <v>312500</v>
      </c>
      <c r="C34">
        <v>1.6750000000000001E-3</v>
      </c>
      <c r="D34">
        <v>2.7032E-2</v>
      </c>
    </row>
    <row r="35" spans="1:4" x14ac:dyDescent="0.25">
      <c r="A35">
        <v>32</v>
      </c>
      <c r="B35">
        <v>312500</v>
      </c>
      <c r="C35">
        <v>1.7489999999999999E-3</v>
      </c>
      <c r="D35">
        <v>2.6825999999999999E-2</v>
      </c>
    </row>
    <row r="36" spans="1:4" x14ac:dyDescent="0.25">
      <c r="A36">
        <v>32</v>
      </c>
      <c r="B36">
        <v>312500</v>
      </c>
      <c r="C36">
        <v>1.714E-3</v>
      </c>
      <c r="D36">
        <v>2.7629000000000001E-2</v>
      </c>
    </row>
    <row r="37" spans="1:4" x14ac:dyDescent="0.25">
      <c r="A37">
        <v>32</v>
      </c>
      <c r="B37">
        <v>312500</v>
      </c>
      <c r="C37">
        <v>1.712E-3</v>
      </c>
      <c r="D37">
        <v>2.6967999999999999E-2</v>
      </c>
    </row>
    <row r="38" spans="1:4" x14ac:dyDescent="0.25">
      <c r="A38">
        <v>32</v>
      </c>
      <c r="B38">
        <v>312500</v>
      </c>
      <c r="C38">
        <v>1.6850000000000001E-3</v>
      </c>
      <c r="D38">
        <v>2.6699000000000001E-2</v>
      </c>
    </row>
    <row r="39" spans="1:4" x14ac:dyDescent="0.25">
      <c r="A39">
        <v>32</v>
      </c>
      <c r="B39">
        <v>312500</v>
      </c>
      <c r="C39">
        <v>1.6750000000000001E-3</v>
      </c>
      <c r="D39">
        <v>2.6866000000000001E-2</v>
      </c>
    </row>
    <row r="40" spans="1:4" x14ac:dyDescent="0.25">
      <c r="A40">
        <v>32</v>
      </c>
      <c r="B40">
        <v>312500</v>
      </c>
      <c r="C40">
        <v>1.7080000000000001E-3</v>
      </c>
      <c r="D40">
        <v>2.6731000000000001E-2</v>
      </c>
    </row>
    <row r="41" spans="1:4" x14ac:dyDescent="0.25">
      <c r="A41">
        <v>32</v>
      </c>
      <c r="B41">
        <v>312500</v>
      </c>
      <c r="C41">
        <v>1.6770000000000001E-3</v>
      </c>
      <c r="D41">
        <v>2.7004E-2</v>
      </c>
    </row>
    <row r="42" spans="1:4" x14ac:dyDescent="0.25">
      <c r="A42">
        <v>32</v>
      </c>
      <c r="B42">
        <v>312500</v>
      </c>
      <c r="C42">
        <v>1.683E-3</v>
      </c>
      <c r="D42">
        <v>2.6974999999999999E-2</v>
      </c>
    </row>
    <row r="43" spans="1:4" x14ac:dyDescent="0.25">
      <c r="A43">
        <v>32</v>
      </c>
      <c r="B43">
        <v>312500</v>
      </c>
      <c r="C43">
        <v>1.897E-3</v>
      </c>
      <c r="D43">
        <v>2.6365E-2</v>
      </c>
    </row>
    <row r="44" spans="1:4" x14ac:dyDescent="0.25">
      <c r="A44">
        <v>32</v>
      </c>
      <c r="B44">
        <v>312500</v>
      </c>
      <c r="C44">
        <v>1.72E-3</v>
      </c>
      <c r="D44">
        <v>2.8872999999999999E-2</v>
      </c>
    </row>
    <row r="45" spans="1:4" x14ac:dyDescent="0.25">
      <c r="A45">
        <v>32</v>
      </c>
      <c r="B45">
        <v>312500</v>
      </c>
      <c r="C45">
        <v>1.6789999999999999E-3</v>
      </c>
      <c r="D45">
        <v>2.7151000000000002E-2</v>
      </c>
    </row>
    <row r="46" spans="1:4" x14ac:dyDescent="0.25">
      <c r="A46">
        <v>32</v>
      </c>
      <c r="B46">
        <v>312500</v>
      </c>
      <c r="C46">
        <v>1.683E-3</v>
      </c>
      <c r="D46">
        <v>2.6723E-2</v>
      </c>
    </row>
    <row r="47" spans="1:4" x14ac:dyDescent="0.25">
      <c r="A47">
        <v>32</v>
      </c>
      <c r="B47">
        <v>312500</v>
      </c>
      <c r="C47">
        <v>1.7179999999999999E-3</v>
      </c>
      <c r="D47">
        <v>2.6592000000000001E-2</v>
      </c>
    </row>
    <row r="48" spans="1:4" x14ac:dyDescent="0.25">
      <c r="A48">
        <v>32</v>
      </c>
      <c r="B48">
        <v>312500</v>
      </c>
      <c r="C48">
        <v>1.7049999999999999E-3</v>
      </c>
      <c r="D48">
        <v>2.6927E-2</v>
      </c>
    </row>
    <row r="49" spans="1:5" x14ac:dyDescent="0.25">
      <c r="A49">
        <v>32</v>
      </c>
      <c r="B49">
        <v>312500</v>
      </c>
      <c r="C49">
        <v>1.673E-3</v>
      </c>
      <c r="D49">
        <v>2.7264E-2</v>
      </c>
    </row>
    <row r="50" spans="1:5" x14ac:dyDescent="0.25">
      <c r="A50">
        <v>32</v>
      </c>
      <c r="B50">
        <v>312500</v>
      </c>
      <c r="C50">
        <v>1.6980000000000001E-3</v>
      </c>
      <c r="D50">
        <v>2.6911000000000001E-2</v>
      </c>
    </row>
    <row r="51" spans="1:5" x14ac:dyDescent="0.25">
      <c r="A51">
        <v>32</v>
      </c>
      <c r="B51">
        <v>312500</v>
      </c>
      <c r="C51">
        <v>1.688E-3</v>
      </c>
      <c r="D51">
        <v>2.6761E-2</v>
      </c>
      <c r="E51">
        <f>AVERAGE(D2:D51)</f>
        <v>2.6999199999999991E-2</v>
      </c>
    </row>
    <row r="52" spans="1:5" x14ac:dyDescent="0.25">
      <c r="A52">
        <v>64</v>
      </c>
      <c r="B52">
        <v>156250</v>
      </c>
      <c r="C52">
        <v>1.021E-3</v>
      </c>
      <c r="D52">
        <v>2.4167000000000001E-2</v>
      </c>
    </row>
    <row r="53" spans="1:5" x14ac:dyDescent="0.25">
      <c r="A53">
        <v>64</v>
      </c>
      <c r="B53">
        <v>156250</v>
      </c>
      <c r="C53">
        <v>1.077E-3</v>
      </c>
      <c r="D53">
        <v>2.4153000000000001E-2</v>
      </c>
    </row>
    <row r="54" spans="1:5" x14ac:dyDescent="0.25">
      <c r="A54">
        <v>64</v>
      </c>
      <c r="B54">
        <v>156250</v>
      </c>
      <c r="C54">
        <v>1.119E-3</v>
      </c>
      <c r="D54">
        <v>2.5319999999999999E-2</v>
      </c>
    </row>
    <row r="55" spans="1:5" x14ac:dyDescent="0.25">
      <c r="A55">
        <v>64</v>
      </c>
      <c r="B55">
        <v>156250</v>
      </c>
      <c r="C55">
        <v>1.1000000000000001E-3</v>
      </c>
      <c r="D55">
        <v>2.4272999999999999E-2</v>
      </c>
    </row>
    <row r="56" spans="1:5" x14ac:dyDescent="0.25">
      <c r="A56">
        <v>64</v>
      </c>
      <c r="B56">
        <v>156250</v>
      </c>
      <c r="C56">
        <v>1.041E-3</v>
      </c>
      <c r="D56">
        <v>2.3910000000000001E-2</v>
      </c>
    </row>
    <row r="57" spans="1:5" x14ac:dyDescent="0.25">
      <c r="A57">
        <v>64</v>
      </c>
      <c r="B57">
        <v>156250</v>
      </c>
      <c r="C57">
        <v>1.0009999999999999E-3</v>
      </c>
      <c r="D57">
        <v>2.4112000000000001E-2</v>
      </c>
    </row>
    <row r="58" spans="1:5" x14ac:dyDescent="0.25">
      <c r="A58">
        <v>64</v>
      </c>
      <c r="B58">
        <v>156250</v>
      </c>
      <c r="C58">
        <v>1.0319999999999999E-3</v>
      </c>
      <c r="D58">
        <v>2.3987999999999999E-2</v>
      </c>
    </row>
    <row r="59" spans="1:5" x14ac:dyDescent="0.25">
      <c r="A59">
        <v>64</v>
      </c>
      <c r="B59">
        <v>156250</v>
      </c>
      <c r="C59">
        <v>1.0269999999999999E-3</v>
      </c>
      <c r="D59">
        <v>2.4680000000000001E-2</v>
      </c>
    </row>
    <row r="60" spans="1:5" x14ac:dyDescent="0.25">
      <c r="A60">
        <v>64</v>
      </c>
      <c r="B60">
        <v>156250</v>
      </c>
      <c r="C60">
        <v>1.052E-3</v>
      </c>
      <c r="D60">
        <v>2.4379999999999999E-2</v>
      </c>
    </row>
    <row r="61" spans="1:5" x14ac:dyDescent="0.25">
      <c r="A61">
        <v>64</v>
      </c>
      <c r="B61">
        <v>156250</v>
      </c>
      <c r="C61">
        <v>1.0759999999999999E-3</v>
      </c>
      <c r="D61">
        <v>2.4535999999999999E-2</v>
      </c>
    </row>
    <row r="62" spans="1:5" x14ac:dyDescent="0.25">
      <c r="A62">
        <v>64</v>
      </c>
      <c r="B62">
        <v>156250</v>
      </c>
      <c r="C62">
        <v>1.0839999999999999E-3</v>
      </c>
      <c r="D62">
        <v>2.4413000000000001E-2</v>
      </c>
    </row>
    <row r="63" spans="1:5" x14ac:dyDescent="0.25">
      <c r="A63">
        <v>64</v>
      </c>
      <c r="B63">
        <v>156250</v>
      </c>
      <c r="C63">
        <v>1.077E-3</v>
      </c>
      <c r="D63">
        <v>2.4316000000000001E-2</v>
      </c>
    </row>
    <row r="64" spans="1:5" x14ac:dyDescent="0.25">
      <c r="A64">
        <v>64</v>
      </c>
      <c r="B64">
        <v>156250</v>
      </c>
      <c r="C64">
        <v>1.0139999999999999E-3</v>
      </c>
      <c r="D64">
        <v>2.4511999999999999E-2</v>
      </c>
    </row>
    <row r="65" spans="1:4" x14ac:dyDescent="0.25">
      <c r="A65">
        <v>64</v>
      </c>
      <c r="B65">
        <v>156250</v>
      </c>
      <c r="C65">
        <v>1.0480000000000001E-3</v>
      </c>
      <c r="D65">
        <v>2.4185999999999999E-2</v>
      </c>
    </row>
    <row r="66" spans="1:4" x14ac:dyDescent="0.25">
      <c r="A66">
        <v>64</v>
      </c>
      <c r="B66">
        <v>156250</v>
      </c>
      <c r="C66">
        <v>1.0150000000000001E-3</v>
      </c>
      <c r="D66">
        <v>2.4119999999999999E-2</v>
      </c>
    </row>
    <row r="67" spans="1:4" x14ac:dyDescent="0.25">
      <c r="A67">
        <v>64</v>
      </c>
      <c r="B67">
        <v>156250</v>
      </c>
      <c r="C67">
        <v>1.0430000000000001E-3</v>
      </c>
      <c r="D67">
        <v>2.4017E-2</v>
      </c>
    </row>
    <row r="68" spans="1:4" x14ac:dyDescent="0.25">
      <c r="A68">
        <v>64</v>
      </c>
      <c r="B68">
        <v>156250</v>
      </c>
      <c r="C68">
        <v>1.0399999999999999E-3</v>
      </c>
      <c r="D68">
        <v>2.4048E-2</v>
      </c>
    </row>
    <row r="69" spans="1:4" x14ac:dyDescent="0.25">
      <c r="A69">
        <v>64</v>
      </c>
      <c r="B69">
        <v>156250</v>
      </c>
      <c r="C69">
        <v>1.065E-3</v>
      </c>
      <c r="D69">
        <v>2.4105999999999999E-2</v>
      </c>
    </row>
    <row r="70" spans="1:4" x14ac:dyDescent="0.25">
      <c r="A70">
        <v>64</v>
      </c>
      <c r="B70">
        <v>156250</v>
      </c>
      <c r="C70">
        <v>1.01E-3</v>
      </c>
      <c r="D70">
        <v>2.4351000000000001E-2</v>
      </c>
    </row>
    <row r="71" spans="1:4" x14ac:dyDescent="0.25">
      <c r="A71">
        <v>64</v>
      </c>
      <c r="B71">
        <v>156250</v>
      </c>
      <c r="C71">
        <v>1.0120000000000001E-3</v>
      </c>
      <c r="D71">
        <v>2.4251999999999999E-2</v>
      </c>
    </row>
    <row r="72" spans="1:4" x14ac:dyDescent="0.25">
      <c r="A72">
        <v>64</v>
      </c>
      <c r="B72">
        <v>156250</v>
      </c>
      <c r="C72">
        <v>1.103E-3</v>
      </c>
      <c r="D72">
        <v>2.4059000000000001E-2</v>
      </c>
    </row>
    <row r="73" spans="1:4" x14ac:dyDescent="0.25">
      <c r="A73">
        <v>64</v>
      </c>
      <c r="B73">
        <v>156250</v>
      </c>
      <c r="C73">
        <v>1.0740000000000001E-3</v>
      </c>
      <c r="D73">
        <v>2.4277E-2</v>
      </c>
    </row>
    <row r="74" spans="1:4" x14ac:dyDescent="0.25">
      <c r="A74">
        <v>64</v>
      </c>
      <c r="B74">
        <v>156250</v>
      </c>
      <c r="C74">
        <v>1.0169999999999999E-3</v>
      </c>
      <c r="D74">
        <v>2.4289999999999999E-2</v>
      </c>
    </row>
    <row r="75" spans="1:4" x14ac:dyDescent="0.25">
      <c r="A75">
        <v>64</v>
      </c>
      <c r="B75">
        <v>156250</v>
      </c>
      <c r="C75">
        <v>1.08E-3</v>
      </c>
      <c r="D75">
        <v>2.4382999999999998E-2</v>
      </c>
    </row>
    <row r="76" spans="1:4" x14ac:dyDescent="0.25">
      <c r="A76">
        <v>64</v>
      </c>
      <c r="B76">
        <v>156250</v>
      </c>
      <c r="C76">
        <v>1.077E-3</v>
      </c>
      <c r="D76">
        <v>2.4142E-2</v>
      </c>
    </row>
    <row r="77" spans="1:4" x14ac:dyDescent="0.25">
      <c r="A77">
        <v>64</v>
      </c>
      <c r="B77">
        <v>156250</v>
      </c>
      <c r="C77">
        <v>1.0499999999999999E-3</v>
      </c>
      <c r="D77">
        <v>2.4747000000000002E-2</v>
      </c>
    </row>
    <row r="78" spans="1:4" x14ac:dyDescent="0.25">
      <c r="A78">
        <v>64</v>
      </c>
      <c r="B78">
        <v>156250</v>
      </c>
      <c r="C78">
        <v>1.077E-3</v>
      </c>
      <c r="D78">
        <v>2.4705999999999999E-2</v>
      </c>
    </row>
    <row r="79" spans="1:4" x14ac:dyDescent="0.25">
      <c r="A79">
        <v>64</v>
      </c>
      <c r="B79">
        <v>156250</v>
      </c>
      <c r="C79">
        <v>1.0640000000000001E-3</v>
      </c>
      <c r="D79">
        <v>2.4035999999999998E-2</v>
      </c>
    </row>
    <row r="80" spans="1:4" x14ac:dyDescent="0.25">
      <c r="A80">
        <v>64</v>
      </c>
      <c r="B80">
        <v>156250</v>
      </c>
      <c r="C80">
        <v>1.0510000000000001E-3</v>
      </c>
      <c r="D80">
        <v>2.4480999999999999E-2</v>
      </c>
    </row>
    <row r="81" spans="1:4" x14ac:dyDescent="0.25">
      <c r="A81">
        <v>64</v>
      </c>
      <c r="B81">
        <v>156250</v>
      </c>
      <c r="C81">
        <v>1.0070000000000001E-3</v>
      </c>
      <c r="D81">
        <v>2.4362999999999999E-2</v>
      </c>
    </row>
    <row r="82" spans="1:4" x14ac:dyDescent="0.25">
      <c r="A82">
        <v>64</v>
      </c>
      <c r="B82">
        <v>156250</v>
      </c>
      <c r="C82">
        <v>1.0480000000000001E-3</v>
      </c>
      <c r="D82">
        <v>2.4124E-2</v>
      </c>
    </row>
    <row r="83" spans="1:4" x14ac:dyDescent="0.25">
      <c r="A83">
        <v>64</v>
      </c>
      <c r="B83">
        <v>156250</v>
      </c>
      <c r="C83">
        <v>1.0839999999999999E-3</v>
      </c>
      <c r="D83">
        <v>2.4299999999999999E-2</v>
      </c>
    </row>
    <row r="84" spans="1:4" x14ac:dyDescent="0.25">
      <c r="A84">
        <v>64</v>
      </c>
      <c r="B84">
        <v>156250</v>
      </c>
      <c r="C84">
        <v>1.0610000000000001E-3</v>
      </c>
      <c r="D84">
        <v>2.4871999999999998E-2</v>
      </c>
    </row>
    <row r="85" spans="1:4" x14ac:dyDescent="0.25">
      <c r="A85">
        <v>64</v>
      </c>
      <c r="B85">
        <v>156250</v>
      </c>
      <c r="C85">
        <v>1.0759999999999999E-3</v>
      </c>
      <c r="D85">
        <v>2.5271999999999999E-2</v>
      </c>
    </row>
    <row r="86" spans="1:4" x14ac:dyDescent="0.25">
      <c r="A86">
        <v>64</v>
      </c>
      <c r="B86">
        <v>156250</v>
      </c>
      <c r="C86">
        <v>1.054E-3</v>
      </c>
      <c r="D86">
        <v>2.4500999999999998E-2</v>
      </c>
    </row>
    <row r="87" spans="1:4" x14ac:dyDescent="0.25">
      <c r="A87">
        <v>64</v>
      </c>
      <c r="B87">
        <v>156250</v>
      </c>
      <c r="C87">
        <v>1.059E-3</v>
      </c>
      <c r="D87">
        <v>2.4435999999999999E-2</v>
      </c>
    </row>
    <row r="88" spans="1:4" x14ac:dyDescent="0.25">
      <c r="A88">
        <v>64</v>
      </c>
      <c r="B88">
        <v>156250</v>
      </c>
      <c r="C88">
        <v>1.175E-3</v>
      </c>
      <c r="D88">
        <v>2.5305999999999999E-2</v>
      </c>
    </row>
    <row r="89" spans="1:4" x14ac:dyDescent="0.25">
      <c r="A89">
        <v>64</v>
      </c>
      <c r="B89">
        <v>156250</v>
      </c>
      <c r="C89">
        <v>1.0399999999999999E-3</v>
      </c>
      <c r="D89">
        <v>2.4518000000000002E-2</v>
      </c>
    </row>
    <row r="90" spans="1:4" x14ac:dyDescent="0.25">
      <c r="A90">
        <v>64</v>
      </c>
      <c r="B90">
        <v>156250</v>
      </c>
      <c r="C90">
        <v>1.0399999999999999E-3</v>
      </c>
      <c r="D90">
        <v>2.4181000000000001E-2</v>
      </c>
    </row>
    <row r="91" spans="1:4" x14ac:dyDescent="0.25">
      <c r="A91">
        <v>64</v>
      </c>
      <c r="B91">
        <v>156250</v>
      </c>
      <c r="C91">
        <v>1.0319999999999999E-3</v>
      </c>
      <c r="D91">
        <v>2.4518999999999999E-2</v>
      </c>
    </row>
    <row r="92" spans="1:4" x14ac:dyDescent="0.25">
      <c r="A92">
        <v>64</v>
      </c>
      <c r="B92">
        <v>156250</v>
      </c>
      <c r="C92">
        <v>1.0280000000000001E-3</v>
      </c>
      <c r="D92">
        <v>2.4129000000000001E-2</v>
      </c>
    </row>
    <row r="93" spans="1:4" x14ac:dyDescent="0.25">
      <c r="A93">
        <v>64</v>
      </c>
      <c r="B93">
        <v>156250</v>
      </c>
      <c r="C93">
        <v>1.119E-3</v>
      </c>
      <c r="D93">
        <v>2.4242E-2</v>
      </c>
    </row>
    <row r="94" spans="1:4" x14ac:dyDescent="0.25">
      <c r="A94">
        <v>64</v>
      </c>
      <c r="B94">
        <v>156250</v>
      </c>
      <c r="C94">
        <v>1.047E-3</v>
      </c>
      <c r="D94">
        <v>2.4310999999999999E-2</v>
      </c>
    </row>
    <row r="95" spans="1:4" x14ac:dyDescent="0.25">
      <c r="A95">
        <v>64</v>
      </c>
      <c r="B95">
        <v>156250</v>
      </c>
      <c r="C95">
        <v>1.0640000000000001E-3</v>
      </c>
      <c r="D95">
        <v>2.4253E-2</v>
      </c>
    </row>
    <row r="96" spans="1:4" x14ac:dyDescent="0.25">
      <c r="A96">
        <v>64</v>
      </c>
      <c r="B96">
        <v>156250</v>
      </c>
      <c r="C96">
        <v>1.0380000000000001E-3</v>
      </c>
      <c r="D96">
        <v>2.4083E-2</v>
      </c>
    </row>
    <row r="97" spans="1:5" x14ac:dyDescent="0.25">
      <c r="A97">
        <v>64</v>
      </c>
      <c r="B97">
        <v>156250</v>
      </c>
      <c r="C97">
        <v>1.0640000000000001E-3</v>
      </c>
      <c r="D97">
        <v>2.4805000000000001E-2</v>
      </c>
    </row>
    <row r="98" spans="1:5" x14ac:dyDescent="0.25">
      <c r="A98">
        <v>64</v>
      </c>
      <c r="B98">
        <v>156250</v>
      </c>
      <c r="C98">
        <v>1.049E-3</v>
      </c>
      <c r="D98">
        <v>2.3977999999999999E-2</v>
      </c>
    </row>
    <row r="99" spans="1:5" x14ac:dyDescent="0.25">
      <c r="A99">
        <v>64</v>
      </c>
      <c r="B99">
        <v>156250</v>
      </c>
      <c r="C99">
        <v>1.029E-3</v>
      </c>
      <c r="D99">
        <v>2.4445999999999999E-2</v>
      </c>
    </row>
    <row r="100" spans="1:5" x14ac:dyDescent="0.25">
      <c r="A100">
        <v>64</v>
      </c>
      <c r="B100">
        <v>156250</v>
      </c>
      <c r="C100">
        <v>1.0269999999999999E-3</v>
      </c>
      <c r="D100">
        <v>2.5805000000000002E-2</v>
      </c>
    </row>
    <row r="101" spans="1:5" x14ac:dyDescent="0.25">
      <c r="A101">
        <v>64</v>
      </c>
      <c r="B101">
        <v>156250</v>
      </c>
      <c r="C101">
        <v>1.039E-3</v>
      </c>
      <c r="D101">
        <v>2.4306999999999999E-2</v>
      </c>
      <c r="E101">
        <f>AVERAGE(D52:D101)</f>
        <v>2.4394240000000008E-2</v>
      </c>
    </row>
    <row r="102" spans="1:5" x14ac:dyDescent="0.25">
      <c r="A102">
        <v>128</v>
      </c>
      <c r="B102">
        <v>78125</v>
      </c>
      <c r="C102">
        <v>8.61E-4</v>
      </c>
      <c r="D102">
        <v>2.3161000000000001E-2</v>
      </c>
    </row>
    <row r="103" spans="1:5" x14ac:dyDescent="0.25">
      <c r="A103">
        <v>128</v>
      </c>
      <c r="B103">
        <v>78125</v>
      </c>
      <c r="C103">
        <v>8.8400000000000002E-4</v>
      </c>
      <c r="D103">
        <v>2.4858999999999999E-2</v>
      </c>
    </row>
    <row r="104" spans="1:5" x14ac:dyDescent="0.25">
      <c r="A104">
        <v>128</v>
      </c>
      <c r="B104">
        <v>78125</v>
      </c>
      <c r="C104">
        <v>8.8599999999999996E-4</v>
      </c>
      <c r="D104">
        <v>2.3313E-2</v>
      </c>
    </row>
    <row r="105" spans="1:5" x14ac:dyDescent="0.25">
      <c r="A105">
        <v>128</v>
      </c>
      <c r="B105">
        <v>78125</v>
      </c>
      <c r="C105">
        <v>8.92E-4</v>
      </c>
      <c r="D105">
        <v>2.3276000000000002E-2</v>
      </c>
    </row>
    <row r="106" spans="1:5" x14ac:dyDescent="0.25">
      <c r="A106">
        <v>128</v>
      </c>
      <c r="B106">
        <v>78125</v>
      </c>
      <c r="C106">
        <v>9.0499999999999999E-4</v>
      </c>
      <c r="D106">
        <v>2.3271E-2</v>
      </c>
    </row>
    <row r="107" spans="1:5" x14ac:dyDescent="0.25">
      <c r="A107">
        <v>128</v>
      </c>
      <c r="B107">
        <v>78125</v>
      </c>
      <c r="C107">
        <v>8.6700000000000004E-4</v>
      </c>
      <c r="D107">
        <v>2.3015000000000001E-2</v>
      </c>
    </row>
    <row r="108" spans="1:5" x14ac:dyDescent="0.25">
      <c r="A108">
        <v>128</v>
      </c>
      <c r="B108">
        <v>78125</v>
      </c>
      <c r="C108">
        <v>9.0700000000000004E-4</v>
      </c>
      <c r="D108">
        <v>2.3310999999999998E-2</v>
      </c>
    </row>
    <row r="109" spans="1:5" x14ac:dyDescent="0.25">
      <c r="A109">
        <v>128</v>
      </c>
      <c r="B109">
        <v>78125</v>
      </c>
      <c r="C109">
        <v>8.4800000000000001E-4</v>
      </c>
      <c r="D109">
        <v>2.4024E-2</v>
      </c>
    </row>
    <row r="110" spans="1:5" x14ac:dyDescent="0.25">
      <c r="A110">
        <v>128</v>
      </c>
      <c r="B110">
        <v>78125</v>
      </c>
      <c r="C110">
        <v>8.9099999999999997E-4</v>
      </c>
      <c r="D110">
        <v>2.3175999999999999E-2</v>
      </c>
    </row>
    <row r="111" spans="1:5" x14ac:dyDescent="0.25">
      <c r="A111">
        <v>128</v>
      </c>
      <c r="B111">
        <v>78125</v>
      </c>
      <c r="C111">
        <v>8.6200000000000003E-4</v>
      </c>
      <c r="D111">
        <v>2.6055999999999999E-2</v>
      </c>
    </row>
    <row r="112" spans="1:5" x14ac:dyDescent="0.25">
      <c r="A112">
        <v>128</v>
      </c>
      <c r="B112">
        <v>78125</v>
      </c>
      <c r="C112">
        <v>8.5800000000000004E-4</v>
      </c>
      <c r="D112">
        <v>2.3141999999999999E-2</v>
      </c>
    </row>
    <row r="113" spans="1:4" x14ac:dyDescent="0.25">
      <c r="A113">
        <v>128</v>
      </c>
      <c r="B113">
        <v>78125</v>
      </c>
      <c r="C113">
        <v>1.147E-3</v>
      </c>
      <c r="D113">
        <v>2.3810999999999999E-2</v>
      </c>
    </row>
    <row r="114" spans="1:4" x14ac:dyDescent="0.25">
      <c r="A114">
        <v>128</v>
      </c>
      <c r="B114">
        <v>78125</v>
      </c>
      <c r="C114">
        <v>8.8500000000000004E-4</v>
      </c>
      <c r="D114">
        <v>2.3185999999999998E-2</v>
      </c>
    </row>
    <row r="115" spans="1:4" x14ac:dyDescent="0.25">
      <c r="A115">
        <v>128</v>
      </c>
      <c r="B115">
        <v>78125</v>
      </c>
      <c r="C115">
        <v>8.8000000000000003E-4</v>
      </c>
      <c r="D115">
        <v>2.3050999999999999E-2</v>
      </c>
    </row>
    <row r="116" spans="1:4" x14ac:dyDescent="0.25">
      <c r="A116">
        <v>128</v>
      </c>
      <c r="B116">
        <v>78125</v>
      </c>
      <c r="C116">
        <v>9.2100000000000005E-4</v>
      </c>
      <c r="D116">
        <v>2.3852999999999999E-2</v>
      </c>
    </row>
    <row r="117" spans="1:4" x14ac:dyDescent="0.25">
      <c r="A117">
        <v>128</v>
      </c>
      <c r="B117">
        <v>78125</v>
      </c>
      <c r="C117">
        <v>9.6400000000000001E-4</v>
      </c>
      <c r="D117">
        <v>2.2748999999999998E-2</v>
      </c>
    </row>
    <row r="118" spans="1:4" x14ac:dyDescent="0.25">
      <c r="A118">
        <v>128</v>
      </c>
      <c r="B118">
        <v>78125</v>
      </c>
      <c r="C118">
        <v>8.8000000000000003E-4</v>
      </c>
      <c r="D118">
        <v>2.3286999999999999E-2</v>
      </c>
    </row>
    <row r="119" spans="1:4" x14ac:dyDescent="0.25">
      <c r="A119">
        <v>128</v>
      </c>
      <c r="B119">
        <v>78125</v>
      </c>
      <c r="C119">
        <v>9.1600000000000004E-4</v>
      </c>
      <c r="D119">
        <v>2.3140000000000001E-2</v>
      </c>
    </row>
    <row r="120" spans="1:4" x14ac:dyDescent="0.25">
      <c r="A120">
        <v>128</v>
      </c>
      <c r="B120">
        <v>78125</v>
      </c>
      <c r="C120">
        <v>9.1600000000000004E-4</v>
      </c>
      <c r="D120">
        <v>2.3396E-2</v>
      </c>
    </row>
    <row r="121" spans="1:4" x14ac:dyDescent="0.25">
      <c r="A121">
        <v>128</v>
      </c>
      <c r="B121">
        <v>78125</v>
      </c>
      <c r="C121">
        <v>9.0600000000000001E-4</v>
      </c>
      <c r="D121">
        <v>2.3678999999999999E-2</v>
      </c>
    </row>
    <row r="122" spans="1:4" x14ac:dyDescent="0.25">
      <c r="A122">
        <v>128</v>
      </c>
      <c r="B122">
        <v>78125</v>
      </c>
      <c r="C122">
        <v>8.7500000000000002E-4</v>
      </c>
      <c r="D122">
        <v>2.3271E-2</v>
      </c>
    </row>
    <row r="123" spans="1:4" x14ac:dyDescent="0.25">
      <c r="A123">
        <v>128</v>
      </c>
      <c r="B123">
        <v>78125</v>
      </c>
      <c r="C123">
        <v>8.9400000000000005E-4</v>
      </c>
      <c r="D123">
        <v>2.3254E-2</v>
      </c>
    </row>
    <row r="124" spans="1:4" x14ac:dyDescent="0.25">
      <c r="A124">
        <v>128</v>
      </c>
      <c r="B124">
        <v>78125</v>
      </c>
      <c r="C124">
        <v>1.0449999999999999E-3</v>
      </c>
      <c r="D124">
        <v>2.4152E-2</v>
      </c>
    </row>
    <row r="125" spans="1:4" x14ac:dyDescent="0.25">
      <c r="A125">
        <v>128</v>
      </c>
      <c r="B125">
        <v>78125</v>
      </c>
      <c r="C125">
        <v>9.0300000000000005E-4</v>
      </c>
      <c r="D125">
        <v>2.3036999999999998E-2</v>
      </c>
    </row>
    <row r="126" spans="1:4" x14ac:dyDescent="0.25">
      <c r="A126">
        <v>128</v>
      </c>
      <c r="B126">
        <v>78125</v>
      </c>
      <c r="C126">
        <v>8.8400000000000002E-4</v>
      </c>
      <c r="D126">
        <v>2.5658E-2</v>
      </c>
    </row>
    <row r="127" spans="1:4" x14ac:dyDescent="0.25">
      <c r="A127">
        <v>128</v>
      </c>
      <c r="B127">
        <v>78125</v>
      </c>
      <c r="C127">
        <v>8.5899999999999995E-4</v>
      </c>
      <c r="D127">
        <v>2.3434E-2</v>
      </c>
    </row>
    <row r="128" spans="1:4" x14ac:dyDescent="0.25">
      <c r="A128">
        <v>128</v>
      </c>
      <c r="B128">
        <v>78125</v>
      </c>
      <c r="C128">
        <v>8.7100000000000003E-4</v>
      </c>
      <c r="D128">
        <v>2.3812E-2</v>
      </c>
    </row>
    <row r="129" spans="1:4" x14ac:dyDescent="0.25">
      <c r="A129">
        <v>128</v>
      </c>
      <c r="B129">
        <v>78125</v>
      </c>
      <c r="C129">
        <v>8.7900000000000001E-4</v>
      </c>
      <c r="D129">
        <v>2.3196999999999999E-2</v>
      </c>
    </row>
    <row r="130" spans="1:4" x14ac:dyDescent="0.25">
      <c r="A130">
        <v>128</v>
      </c>
      <c r="B130">
        <v>78125</v>
      </c>
      <c r="C130">
        <v>8.6499999999999999E-4</v>
      </c>
      <c r="D130">
        <v>2.3533999999999999E-2</v>
      </c>
    </row>
    <row r="131" spans="1:4" x14ac:dyDescent="0.25">
      <c r="A131">
        <v>128</v>
      </c>
      <c r="B131">
        <v>78125</v>
      </c>
      <c r="C131">
        <v>9.3899999999999995E-4</v>
      </c>
      <c r="D131">
        <v>2.3414999999999998E-2</v>
      </c>
    </row>
    <row r="132" spans="1:4" x14ac:dyDescent="0.25">
      <c r="A132">
        <v>128</v>
      </c>
      <c r="B132">
        <v>78125</v>
      </c>
      <c r="C132">
        <v>9.2199999999999997E-4</v>
      </c>
      <c r="D132">
        <v>2.3193999999999999E-2</v>
      </c>
    </row>
    <row r="133" spans="1:4" x14ac:dyDescent="0.25">
      <c r="A133">
        <v>128</v>
      </c>
      <c r="B133">
        <v>78125</v>
      </c>
      <c r="C133">
        <v>1.06E-3</v>
      </c>
      <c r="D133">
        <v>2.3158999999999999E-2</v>
      </c>
    </row>
    <row r="134" spans="1:4" x14ac:dyDescent="0.25">
      <c r="A134">
        <v>128</v>
      </c>
      <c r="B134">
        <v>78125</v>
      </c>
      <c r="C134">
        <v>8.7000000000000001E-4</v>
      </c>
      <c r="D134">
        <v>2.3408999999999999E-2</v>
      </c>
    </row>
    <row r="135" spans="1:4" x14ac:dyDescent="0.25">
      <c r="A135">
        <v>128</v>
      </c>
      <c r="B135">
        <v>78125</v>
      </c>
      <c r="C135">
        <v>8.8000000000000003E-4</v>
      </c>
      <c r="D135">
        <v>2.3313E-2</v>
      </c>
    </row>
    <row r="136" spans="1:4" x14ac:dyDescent="0.25">
      <c r="A136">
        <v>128</v>
      </c>
      <c r="B136">
        <v>78125</v>
      </c>
      <c r="C136">
        <v>8.8500000000000004E-4</v>
      </c>
      <c r="D136">
        <v>2.3598000000000001E-2</v>
      </c>
    </row>
    <row r="137" spans="1:4" x14ac:dyDescent="0.25">
      <c r="A137">
        <v>128</v>
      </c>
      <c r="B137">
        <v>78125</v>
      </c>
      <c r="C137">
        <v>8.6600000000000002E-4</v>
      </c>
      <c r="D137">
        <v>2.3192999999999998E-2</v>
      </c>
    </row>
    <row r="138" spans="1:4" x14ac:dyDescent="0.25">
      <c r="A138">
        <v>128</v>
      </c>
      <c r="B138">
        <v>78125</v>
      </c>
      <c r="C138">
        <v>8.5300000000000003E-4</v>
      </c>
      <c r="D138">
        <v>2.3178000000000001E-2</v>
      </c>
    </row>
    <row r="139" spans="1:4" x14ac:dyDescent="0.25">
      <c r="A139">
        <v>128</v>
      </c>
      <c r="B139">
        <v>78125</v>
      </c>
      <c r="C139">
        <v>8.8800000000000001E-4</v>
      </c>
      <c r="D139">
        <v>2.3508999999999999E-2</v>
      </c>
    </row>
    <row r="140" spans="1:4" x14ac:dyDescent="0.25">
      <c r="A140">
        <v>128</v>
      </c>
      <c r="B140">
        <v>78125</v>
      </c>
      <c r="C140">
        <v>8.7299999999999997E-4</v>
      </c>
      <c r="D140">
        <v>2.3400000000000001E-2</v>
      </c>
    </row>
    <row r="141" spans="1:4" x14ac:dyDescent="0.25">
      <c r="A141">
        <v>128</v>
      </c>
      <c r="B141">
        <v>78125</v>
      </c>
      <c r="C141">
        <v>9.3099999999999997E-4</v>
      </c>
      <c r="D141">
        <v>2.3404999999999999E-2</v>
      </c>
    </row>
    <row r="142" spans="1:4" x14ac:dyDescent="0.25">
      <c r="A142">
        <v>128</v>
      </c>
      <c r="B142">
        <v>78125</v>
      </c>
      <c r="C142">
        <v>8.6200000000000003E-4</v>
      </c>
      <c r="D142">
        <v>2.2778E-2</v>
      </c>
    </row>
    <row r="143" spans="1:4" x14ac:dyDescent="0.25">
      <c r="A143">
        <v>128</v>
      </c>
      <c r="B143">
        <v>78125</v>
      </c>
      <c r="C143">
        <v>8.8400000000000002E-4</v>
      </c>
      <c r="D143">
        <v>2.3455E-2</v>
      </c>
    </row>
    <row r="144" spans="1:4" x14ac:dyDescent="0.25">
      <c r="A144">
        <v>128</v>
      </c>
      <c r="B144">
        <v>78125</v>
      </c>
      <c r="C144">
        <v>8.7699999999999996E-4</v>
      </c>
      <c r="D144">
        <v>2.3838999999999999E-2</v>
      </c>
    </row>
    <row r="145" spans="1:5" x14ac:dyDescent="0.25">
      <c r="A145">
        <v>128</v>
      </c>
      <c r="B145">
        <v>78125</v>
      </c>
      <c r="C145">
        <v>8.8900000000000003E-4</v>
      </c>
      <c r="D145">
        <v>2.3018E-2</v>
      </c>
    </row>
    <row r="146" spans="1:5" x14ac:dyDescent="0.25">
      <c r="A146">
        <v>128</v>
      </c>
      <c r="B146">
        <v>78125</v>
      </c>
      <c r="C146">
        <v>8.9800000000000004E-4</v>
      </c>
      <c r="D146">
        <v>2.3300999999999999E-2</v>
      </c>
    </row>
    <row r="147" spans="1:5" x14ac:dyDescent="0.25">
      <c r="A147">
        <v>128</v>
      </c>
      <c r="B147">
        <v>78125</v>
      </c>
      <c r="C147">
        <v>8.7100000000000003E-4</v>
      </c>
      <c r="D147">
        <v>2.3715E-2</v>
      </c>
    </row>
    <row r="148" spans="1:5" x14ac:dyDescent="0.25">
      <c r="A148">
        <v>128</v>
      </c>
      <c r="B148">
        <v>78125</v>
      </c>
      <c r="C148">
        <v>9.7999999999999997E-4</v>
      </c>
      <c r="D148">
        <v>2.3116000000000001E-2</v>
      </c>
    </row>
    <row r="149" spans="1:5" x14ac:dyDescent="0.25">
      <c r="A149">
        <v>128</v>
      </c>
      <c r="B149">
        <v>78125</v>
      </c>
      <c r="C149">
        <v>9.2000000000000003E-4</v>
      </c>
      <c r="D149">
        <v>2.3216000000000001E-2</v>
      </c>
    </row>
    <row r="150" spans="1:5" x14ac:dyDescent="0.25">
      <c r="A150">
        <v>128</v>
      </c>
      <c r="B150">
        <v>78125</v>
      </c>
      <c r="C150">
        <v>8.7000000000000001E-4</v>
      </c>
      <c r="D150">
        <v>2.4388E-2</v>
      </c>
    </row>
    <row r="151" spans="1:5" x14ac:dyDescent="0.25">
      <c r="A151">
        <v>128</v>
      </c>
      <c r="B151">
        <v>78125</v>
      </c>
      <c r="C151">
        <v>8.9700000000000001E-4</v>
      </c>
      <c r="D151">
        <v>2.3368E-2</v>
      </c>
      <c r="E151">
        <f>AVERAGE(D102:D151)</f>
        <v>2.3501439999999998E-2</v>
      </c>
    </row>
    <row r="152" spans="1:5" x14ac:dyDescent="0.25">
      <c r="A152">
        <v>256</v>
      </c>
      <c r="B152">
        <v>39063</v>
      </c>
      <c r="C152">
        <v>8.9599999999999999E-4</v>
      </c>
      <c r="D152">
        <v>2.3880999999999999E-2</v>
      </c>
    </row>
    <row r="153" spans="1:5" x14ac:dyDescent="0.25">
      <c r="A153">
        <v>256</v>
      </c>
      <c r="B153">
        <v>39063</v>
      </c>
      <c r="C153">
        <v>8.5700000000000001E-4</v>
      </c>
      <c r="D153">
        <v>2.3765999999999999E-2</v>
      </c>
    </row>
    <row r="154" spans="1:5" x14ac:dyDescent="0.25">
      <c r="A154">
        <v>256</v>
      </c>
      <c r="B154">
        <v>39063</v>
      </c>
      <c r="C154">
        <v>8.5999999999999998E-4</v>
      </c>
      <c r="D154">
        <v>2.3393000000000001E-2</v>
      </c>
    </row>
    <row r="155" spans="1:5" x14ac:dyDescent="0.25">
      <c r="A155">
        <v>256</v>
      </c>
      <c r="B155">
        <v>39063</v>
      </c>
      <c r="C155">
        <v>8.7500000000000002E-4</v>
      </c>
      <c r="D155">
        <v>2.4652E-2</v>
      </c>
    </row>
    <row r="156" spans="1:5" x14ac:dyDescent="0.25">
      <c r="A156">
        <v>256</v>
      </c>
      <c r="B156">
        <v>39063</v>
      </c>
      <c r="C156">
        <v>9.1E-4</v>
      </c>
      <c r="D156">
        <v>2.3369000000000001E-2</v>
      </c>
    </row>
    <row r="157" spans="1:5" x14ac:dyDescent="0.25">
      <c r="A157">
        <v>256</v>
      </c>
      <c r="B157">
        <v>39063</v>
      </c>
      <c r="C157">
        <v>9.5100000000000002E-4</v>
      </c>
      <c r="D157">
        <v>2.4795999999999999E-2</v>
      </c>
    </row>
    <row r="158" spans="1:5" x14ac:dyDescent="0.25">
      <c r="A158">
        <v>256</v>
      </c>
      <c r="B158">
        <v>39063</v>
      </c>
      <c r="C158">
        <v>9.1100000000000003E-4</v>
      </c>
      <c r="D158">
        <v>2.3538E-2</v>
      </c>
    </row>
    <row r="159" spans="1:5" x14ac:dyDescent="0.25">
      <c r="A159">
        <v>256</v>
      </c>
      <c r="B159">
        <v>39063</v>
      </c>
      <c r="C159">
        <v>8.6700000000000004E-4</v>
      </c>
      <c r="D159">
        <v>2.3689999999999999E-2</v>
      </c>
    </row>
    <row r="160" spans="1:5" x14ac:dyDescent="0.25">
      <c r="A160">
        <v>256</v>
      </c>
      <c r="B160">
        <v>39063</v>
      </c>
      <c r="C160">
        <v>9.0200000000000002E-4</v>
      </c>
      <c r="D160">
        <v>2.3911000000000002E-2</v>
      </c>
    </row>
    <row r="161" spans="1:4" x14ac:dyDescent="0.25">
      <c r="A161">
        <v>256</v>
      </c>
      <c r="B161">
        <v>39063</v>
      </c>
      <c r="C161">
        <v>8.61E-4</v>
      </c>
      <c r="D161">
        <v>2.4556999999999999E-2</v>
      </c>
    </row>
    <row r="162" spans="1:4" x14ac:dyDescent="0.25">
      <c r="A162">
        <v>256</v>
      </c>
      <c r="B162">
        <v>39063</v>
      </c>
      <c r="C162">
        <v>8.8699999999999998E-4</v>
      </c>
      <c r="D162">
        <v>2.3484999999999999E-2</v>
      </c>
    </row>
    <row r="163" spans="1:4" x14ac:dyDescent="0.25">
      <c r="A163">
        <v>256</v>
      </c>
      <c r="B163">
        <v>39063</v>
      </c>
      <c r="C163">
        <v>8.6700000000000004E-4</v>
      </c>
      <c r="D163">
        <v>2.3859999999999999E-2</v>
      </c>
    </row>
    <row r="164" spans="1:4" x14ac:dyDescent="0.25">
      <c r="A164">
        <v>256</v>
      </c>
      <c r="B164">
        <v>39063</v>
      </c>
      <c r="C164">
        <v>9.5600000000000004E-4</v>
      </c>
      <c r="D164">
        <v>2.4097E-2</v>
      </c>
    </row>
    <row r="165" spans="1:4" x14ac:dyDescent="0.25">
      <c r="A165">
        <v>256</v>
      </c>
      <c r="B165">
        <v>39063</v>
      </c>
      <c r="C165">
        <v>9.3400000000000004E-4</v>
      </c>
      <c r="D165">
        <v>2.3941E-2</v>
      </c>
    </row>
    <row r="166" spans="1:4" x14ac:dyDescent="0.25">
      <c r="A166">
        <v>256</v>
      </c>
      <c r="B166">
        <v>39063</v>
      </c>
      <c r="C166">
        <v>9.3099999999999997E-4</v>
      </c>
      <c r="D166">
        <v>2.3421000000000001E-2</v>
      </c>
    </row>
    <row r="167" spans="1:4" x14ac:dyDescent="0.25">
      <c r="A167">
        <v>256</v>
      </c>
      <c r="B167">
        <v>39063</v>
      </c>
      <c r="C167">
        <v>9.2900000000000003E-4</v>
      </c>
      <c r="D167">
        <v>2.3505000000000002E-2</v>
      </c>
    </row>
    <row r="168" spans="1:4" x14ac:dyDescent="0.25">
      <c r="A168">
        <v>256</v>
      </c>
      <c r="B168">
        <v>39063</v>
      </c>
      <c r="C168">
        <v>8.9400000000000005E-4</v>
      </c>
      <c r="D168">
        <v>2.5128999999999999E-2</v>
      </c>
    </row>
    <row r="169" spans="1:4" x14ac:dyDescent="0.25">
      <c r="A169">
        <v>256</v>
      </c>
      <c r="B169">
        <v>39063</v>
      </c>
      <c r="C169">
        <v>8.61E-4</v>
      </c>
      <c r="D169">
        <v>2.3318999999999999E-2</v>
      </c>
    </row>
    <row r="170" spans="1:4" x14ac:dyDescent="0.25">
      <c r="A170">
        <v>256</v>
      </c>
      <c r="B170">
        <v>39063</v>
      </c>
      <c r="C170">
        <v>8.6200000000000003E-4</v>
      </c>
      <c r="D170">
        <v>2.3442999999999999E-2</v>
      </c>
    </row>
    <row r="171" spans="1:4" x14ac:dyDescent="0.25">
      <c r="A171">
        <v>256</v>
      </c>
      <c r="B171">
        <v>39063</v>
      </c>
      <c r="C171">
        <v>8.5800000000000004E-4</v>
      </c>
      <c r="D171">
        <v>2.3664999999999999E-2</v>
      </c>
    </row>
    <row r="172" spans="1:4" x14ac:dyDescent="0.25">
      <c r="A172">
        <v>256</v>
      </c>
      <c r="B172">
        <v>39063</v>
      </c>
      <c r="C172">
        <v>8.5999999999999998E-4</v>
      </c>
      <c r="D172">
        <v>2.3243E-2</v>
      </c>
    </row>
    <row r="173" spans="1:4" x14ac:dyDescent="0.25">
      <c r="A173">
        <v>256</v>
      </c>
      <c r="B173">
        <v>39063</v>
      </c>
      <c r="C173">
        <v>8.8800000000000001E-4</v>
      </c>
      <c r="D173">
        <v>2.4427000000000001E-2</v>
      </c>
    </row>
    <row r="174" spans="1:4" x14ac:dyDescent="0.25">
      <c r="A174">
        <v>256</v>
      </c>
      <c r="B174">
        <v>39063</v>
      </c>
      <c r="C174">
        <v>8.5099999999999998E-4</v>
      </c>
      <c r="D174">
        <v>2.4784E-2</v>
      </c>
    </row>
    <row r="175" spans="1:4" x14ac:dyDescent="0.25">
      <c r="A175">
        <v>256</v>
      </c>
      <c r="B175">
        <v>39063</v>
      </c>
      <c r="C175">
        <v>9.19E-4</v>
      </c>
      <c r="D175">
        <v>2.5073000000000002E-2</v>
      </c>
    </row>
    <row r="176" spans="1:4" x14ac:dyDescent="0.25">
      <c r="A176">
        <v>256</v>
      </c>
      <c r="B176">
        <v>39063</v>
      </c>
      <c r="C176">
        <v>9.0499999999999999E-4</v>
      </c>
      <c r="D176">
        <v>2.4049000000000001E-2</v>
      </c>
    </row>
    <row r="177" spans="1:4" x14ac:dyDescent="0.25">
      <c r="A177">
        <v>256</v>
      </c>
      <c r="B177">
        <v>39063</v>
      </c>
      <c r="C177">
        <v>9.0700000000000004E-4</v>
      </c>
      <c r="D177">
        <v>2.3278E-2</v>
      </c>
    </row>
    <row r="178" spans="1:4" x14ac:dyDescent="0.25">
      <c r="A178">
        <v>256</v>
      </c>
      <c r="B178">
        <v>39063</v>
      </c>
      <c r="C178">
        <v>8.7799999999999998E-4</v>
      </c>
      <c r="D178">
        <v>2.3233E-2</v>
      </c>
    </row>
    <row r="179" spans="1:4" x14ac:dyDescent="0.25">
      <c r="A179">
        <v>256</v>
      </c>
      <c r="B179">
        <v>39063</v>
      </c>
      <c r="C179">
        <v>1.0059999999999999E-3</v>
      </c>
      <c r="D179">
        <v>2.3358E-2</v>
      </c>
    </row>
    <row r="180" spans="1:4" x14ac:dyDescent="0.25">
      <c r="A180">
        <v>256</v>
      </c>
      <c r="B180">
        <v>39063</v>
      </c>
      <c r="C180">
        <v>9.3300000000000002E-4</v>
      </c>
      <c r="D180">
        <v>2.3601E-2</v>
      </c>
    </row>
    <row r="181" spans="1:4" x14ac:dyDescent="0.25">
      <c r="A181">
        <v>256</v>
      </c>
      <c r="B181">
        <v>39063</v>
      </c>
      <c r="C181">
        <v>8.8500000000000004E-4</v>
      </c>
      <c r="D181">
        <v>2.3741999999999999E-2</v>
      </c>
    </row>
    <row r="182" spans="1:4" x14ac:dyDescent="0.25">
      <c r="A182">
        <v>256</v>
      </c>
      <c r="B182">
        <v>39063</v>
      </c>
      <c r="C182">
        <v>8.9999999999999998E-4</v>
      </c>
      <c r="D182">
        <v>2.4643999999999999E-2</v>
      </c>
    </row>
    <row r="183" spans="1:4" x14ac:dyDescent="0.25">
      <c r="A183">
        <v>256</v>
      </c>
      <c r="B183">
        <v>39063</v>
      </c>
      <c r="C183">
        <v>8.8500000000000004E-4</v>
      </c>
      <c r="D183">
        <v>2.4017E-2</v>
      </c>
    </row>
    <row r="184" spans="1:4" x14ac:dyDescent="0.25">
      <c r="A184">
        <v>256</v>
      </c>
      <c r="B184">
        <v>39063</v>
      </c>
      <c r="C184">
        <v>9.0600000000000001E-4</v>
      </c>
      <c r="D184">
        <v>2.3980999999999999E-2</v>
      </c>
    </row>
    <row r="185" spans="1:4" x14ac:dyDescent="0.25">
      <c r="A185">
        <v>256</v>
      </c>
      <c r="B185">
        <v>39063</v>
      </c>
      <c r="C185">
        <v>8.8800000000000001E-4</v>
      </c>
      <c r="D185">
        <v>2.3536999999999999E-2</v>
      </c>
    </row>
    <row r="186" spans="1:4" x14ac:dyDescent="0.25">
      <c r="A186">
        <v>256</v>
      </c>
      <c r="B186">
        <v>39063</v>
      </c>
      <c r="C186">
        <v>8.4800000000000001E-4</v>
      </c>
      <c r="D186">
        <v>2.3143E-2</v>
      </c>
    </row>
    <row r="187" spans="1:4" x14ac:dyDescent="0.25">
      <c r="A187">
        <v>256</v>
      </c>
      <c r="B187">
        <v>39063</v>
      </c>
      <c r="C187">
        <v>8.6799999999999996E-4</v>
      </c>
      <c r="D187">
        <v>2.3283999999999999E-2</v>
      </c>
    </row>
    <row r="188" spans="1:4" x14ac:dyDescent="0.25">
      <c r="A188">
        <v>256</v>
      </c>
      <c r="B188">
        <v>39063</v>
      </c>
      <c r="C188">
        <v>8.5499999999999997E-4</v>
      </c>
      <c r="D188">
        <v>2.3730999999999999E-2</v>
      </c>
    </row>
    <row r="189" spans="1:4" x14ac:dyDescent="0.25">
      <c r="A189">
        <v>256</v>
      </c>
      <c r="B189">
        <v>39063</v>
      </c>
      <c r="C189">
        <v>9.0300000000000005E-4</v>
      </c>
      <c r="D189">
        <v>2.3445000000000001E-2</v>
      </c>
    </row>
    <row r="190" spans="1:4" x14ac:dyDescent="0.25">
      <c r="A190">
        <v>256</v>
      </c>
      <c r="B190">
        <v>39063</v>
      </c>
      <c r="C190">
        <v>8.9700000000000001E-4</v>
      </c>
      <c r="D190">
        <v>2.3522999999999999E-2</v>
      </c>
    </row>
    <row r="191" spans="1:4" x14ac:dyDescent="0.25">
      <c r="A191">
        <v>256</v>
      </c>
      <c r="B191">
        <v>39063</v>
      </c>
      <c r="C191">
        <v>8.5800000000000004E-4</v>
      </c>
      <c r="D191">
        <v>2.3435999999999998E-2</v>
      </c>
    </row>
    <row r="192" spans="1:4" x14ac:dyDescent="0.25">
      <c r="A192">
        <v>256</v>
      </c>
      <c r="B192">
        <v>39063</v>
      </c>
      <c r="C192">
        <v>1.108E-3</v>
      </c>
      <c r="D192">
        <v>2.4062E-2</v>
      </c>
    </row>
    <row r="193" spans="1:5" x14ac:dyDescent="0.25">
      <c r="A193">
        <v>256</v>
      </c>
      <c r="B193">
        <v>39063</v>
      </c>
      <c r="C193">
        <v>8.6300000000000005E-4</v>
      </c>
      <c r="D193">
        <v>2.3144999999999999E-2</v>
      </c>
    </row>
    <row r="194" spans="1:5" x14ac:dyDescent="0.25">
      <c r="A194">
        <v>256</v>
      </c>
      <c r="B194">
        <v>39063</v>
      </c>
      <c r="C194">
        <v>8.7799999999999998E-4</v>
      </c>
      <c r="D194">
        <v>2.3456999999999999E-2</v>
      </c>
    </row>
    <row r="195" spans="1:5" x14ac:dyDescent="0.25">
      <c r="A195">
        <v>256</v>
      </c>
      <c r="B195">
        <v>39063</v>
      </c>
      <c r="C195">
        <v>8.8199999999999997E-4</v>
      </c>
      <c r="D195">
        <v>2.5149000000000001E-2</v>
      </c>
    </row>
    <row r="196" spans="1:5" x14ac:dyDescent="0.25">
      <c r="A196">
        <v>256</v>
      </c>
      <c r="B196">
        <v>39063</v>
      </c>
      <c r="C196">
        <v>8.5700000000000001E-4</v>
      </c>
      <c r="D196">
        <v>2.3961E-2</v>
      </c>
    </row>
    <row r="197" spans="1:5" x14ac:dyDescent="0.25">
      <c r="A197">
        <v>256</v>
      </c>
      <c r="B197">
        <v>39063</v>
      </c>
      <c r="C197">
        <v>8.8500000000000004E-4</v>
      </c>
      <c r="D197">
        <v>2.2922000000000001E-2</v>
      </c>
    </row>
    <row r="198" spans="1:5" x14ac:dyDescent="0.25">
      <c r="A198">
        <v>256</v>
      </c>
      <c r="B198">
        <v>39063</v>
      </c>
      <c r="C198">
        <v>8.5700000000000001E-4</v>
      </c>
      <c r="D198">
        <v>2.3251999999999998E-2</v>
      </c>
    </row>
    <row r="199" spans="1:5" x14ac:dyDescent="0.25">
      <c r="A199">
        <v>256</v>
      </c>
      <c r="B199">
        <v>39063</v>
      </c>
      <c r="C199">
        <v>8.4400000000000002E-4</v>
      </c>
      <c r="D199">
        <v>2.2797000000000001E-2</v>
      </c>
    </row>
    <row r="200" spans="1:5" x14ac:dyDescent="0.25">
      <c r="A200">
        <v>256</v>
      </c>
      <c r="B200">
        <v>39063</v>
      </c>
      <c r="C200">
        <v>9.1200000000000005E-4</v>
      </c>
      <c r="D200">
        <v>2.3355000000000001E-2</v>
      </c>
    </row>
    <row r="201" spans="1:5" x14ac:dyDescent="0.25">
      <c r="A201">
        <v>256</v>
      </c>
      <c r="B201">
        <v>39063</v>
      </c>
      <c r="C201">
        <v>8.9800000000000004E-4</v>
      </c>
      <c r="D201">
        <v>2.3472E-2</v>
      </c>
      <c r="E201">
        <f>AVERAGE(D152:D201)</f>
        <v>2.3770380000000001E-2</v>
      </c>
    </row>
    <row r="202" spans="1:5" x14ac:dyDescent="0.25">
      <c r="A202">
        <v>512</v>
      </c>
      <c r="B202">
        <v>19532</v>
      </c>
      <c r="C202">
        <v>9.3199999999999999E-4</v>
      </c>
      <c r="D202">
        <v>2.3694E-2</v>
      </c>
    </row>
    <row r="203" spans="1:5" x14ac:dyDescent="0.25">
      <c r="A203">
        <v>512</v>
      </c>
      <c r="B203">
        <v>19532</v>
      </c>
      <c r="C203">
        <v>9.2299999999999999E-4</v>
      </c>
      <c r="D203">
        <v>2.3275000000000001E-2</v>
      </c>
    </row>
    <row r="204" spans="1:5" x14ac:dyDescent="0.25">
      <c r="A204">
        <v>512</v>
      </c>
      <c r="B204">
        <v>19532</v>
      </c>
      <c r="C204">
        <v>9.2800000000000001E-4</v>
      </c>
      <c r="D204">
        <v>2.3702000000000001E-2</v>
      </c>
    </row>
    <row r="205" spans="1:5" x14ac:dyDescent="0.25">
      <c r="A205">
        <v>512</v>
      </c>
      <c r="B205">
        <v>19532</v>
      </c>
      <c r="C205">
        <v>1.0839999999999999E-3</v>
      </c>
      <c r="D205">
        <v>2.3687E-2</v>
      </c>
    </row>
    <row r="206" spans="1:5" x14ac:dyDescent="0.25">
      <c r="A206">
        <v>512</v>
      </c>
      <c r="B206">
        <v>19532</v>
      </c>
      <c r="C206">
        <v>9.4799999999999995E-4</v>
      </c>
      <c r="D206">
        <v>2.3720999999999999E-2</v>
      </c>
    </row>
    <row r="207" spans="1:5" x14ac:dyDescent="0.25">
      <c r="A207">
        <v>512</v>
      </c>
      <c r="B207">
        <v>19532</v>
      </c>
      <c r="C207">
        <v>8.8999999999999995E-4</v>
      </c>
      <c r="D207">
        <v>2.3290000000000002E-2</v>
      </c>
    </row>
    <row r="208" spans="1:5" x14ac:dyDescent="0.25">
      <c r="A208">
        <v>512</v>
      </c>
      <c r="B208">
        <v>19532</v>
      </c>
      <c r="C208">
        <v>8.9999999999999998E-4</v>
      </c>
      <c r="D208">
        <v>2.3755999999999999E-2</v>
      </c>
    </row>
    <row r="209" spans="1:4" x14ac:dyDescent="0.25">
      <c r="A209">
        <v>512</v>
      </c>
      <c r="B209">
        <v>19532</v>
      </c>
      <c r="C209">
        <v>9.1699999999999995E-4</v>
      </c>
      <c r="D209">
        <v>2.3607E-2</v>
      </c>
    </row>
    <row r="210" spans="1:4" x14ac:dyDescent="0.25">
      <c r="A210">
        <v>512</v>
      </c>
      <c r="B210">
        <v>19532</v>
      </c>
      <c r="C210">
        <v>9.1600000000000004E-4</v>
      </c>
      <c r="D210">
        <v>2.3370999999999999E-2</v>
      </c>
    </row>
    <row r="211" spans="1:4" x14ac:dyDescent="0.25">
      <c r="A211">
        <v>512</v>
      </c>
      <c r="B211">
        <v>19532</v>
      </c>
      <c r="C211">
        <v>8.9400000000000005E-4</v>
      </c>
      <c r="D211">
        <v>2.6048999999999999E-2</v>
      </c>
    </row>
    <row r="212" spans="1:4" x14ac:dyDescent="0.25">
      <c r="A212">
        <v>512</v>
      </c>
      <c r="B212">
        <v>19532</v>
      </c>
      <c r="C212">
        <v>9.0300000000000005E-4</v>
      </c>
      <c r="D212">
        <v>2.3529999999999999E-2</v>
      </c>
    </row>
    <row r="213" spans="1:4" x14ac:dyDescent="0.25">
      <c r="A213">
        <v>512</v>
      </c>
      <c r="B213">
        <v>19532</v>
      </c>
      <c r="C213">
        <v>8.9800000000000004E-4</v>
      </c>
      <c r="D213">
        <v>2.4726999999999999E-2</v>
      </c>
    </row>
    <row r="214" spans="1:4" x14ac:dyDescent="0.25">
      <c r="A214">
        <v>512</v>
      </c>
      <c r="B214">
        <v>19532</v>
      </c>
      <c r="C214">
        <v>9.0700000000000004E-4</v>
      </c>
      <c r="D214">
        <v>2.3532000000000001E-2</v>
      </c>
    </row>
    <row r="215" spans="1:4" x14ac:dyDescent="0.25">
      <c r="A215">
        <v>512</v>
      </c>
      <c r="B215">
        <v>19532</v>
      </c>
      <c r="C215">
        <v>8.8500000000000004E-4</v>
      </c>
      <c r="D215">
        <v>2.3904999999999999E-2</v>
      </c>
    </row>
    <row r="216" spans="1:4" x14ac:dyDescent="0.25">
      <c r="A216">
        <v>512</v>
      </c>
      <c r="B216">
        <v>19532</v>
      </c>
      <c r="C216">
        <v>8.9599999999999999E-4</v>
      </c>
      <c r="D216">
        <v>2.3460999999999999E-2</v>
      </c>
    </row>
    <row r="217" spans="1:4" x14ac:dyDescent="0.25">
      <c r="A217">
        <v>512</v>
      </c>
      <c r="B217">
        <v>19532</v>
      </c>
      <c r="C217">
        <v>8.8699999999999998E-4</v>
      </c>
      <c r="D217">
        <v>2.3539999999999998E-2</v>
      </c>
    </row>
    <row r="218" spans="1:4" x14ac:dyDescent="0.25">
      <c r="A218">
        <v>512</v>
      </c>
      <c r="B218">
        <v>19532</v>
      </c>
      <c r="C218">
        <v>1.011E-3</v>
      </c>
      <c r="D218">
        <v>2.5869E-2</v>
      </c>
    </row>
    <row r="219" spans="1:4" x14ac:dyDescent="0.25">
      <c r="A219">
        <v>512</v>
      </c>
      <c r="B219">
        <v>19532</v>
      </c>
      <c r="C219">
        <v>9.0899999999999998E-4</v>
      </c>
      <c r="D219">
        <v>2.3557999999999999E-2</v>
      </c>
    </row>
    <row r="220" spans="1:4" x14ac:dyDescent="0.25">
      <c r="A220">
        <v>512</v>
      </c>
      <c r="B220">
        <v>19532</v>
      </c>
      <c r="C220">
        <v>9.2100000000000005E-4</v>
      </c>
      <c r="D220">
        <v>2.3774E-2</v>
      </c>
    </row>
    <row r="221" spans="1:4" x14ac:dyDescent="0.25">
      <c r="A221">
        <v>512</v>
      </c>
      <c r="B221">
        <v>19532</v>
      </c>
      <c r="C221">
        <v>9.3400000000000004E-4</v>
      </c>
      <c r="D221">
        <v>2.3628E-2</v>
      </c>
    </row>
    <row r="222" spans="1:4" x14ac:dyDescent="0.25">
      <c r="A222">
        <v>512</v>
      </c>
      <c r="B222">
        <v>19532</v>
      </c>
      <c r="C222">
        <v>8.9300000000000002E-4</v>
      </c>
      <c r="D222">
        <v>2.3588999999999999E-2</v>
      </c>
    </row>
    <row r="223" spans="1:4" x14ac:dyDescent="0.25">
      <c r="A223">
        <v>512</v>
      </c>
      <c r="B223">
        <v>19532</v>
      </c>
      <c r="C223">
        <v>9.2500000000000004E-4</v>
      </c>
      <c r="D223">
        <v>2.383E-2</v>
      </c>
    </row>
    <row r="224" spans="1:4" x14ac:dyDescent="0.25">
      <c r="A224">
        <v>512</v>
      </c>
      <c r="B224">
        <v>19532</v>
      </c>
      <c r="C224">
        <v>9.1699999999999995E-4</v>
      </c>
      <c r="D224">
        <v>2.3539000000000001E-2</v>
      </c>
    </row>
    <row r="225" spans="1:4" x14ac:dyDescent="0.25">
      <c r="A225">
        <v>512</v>
      </c>
      <c r="B225">
        <v>19532</v>
      </c>
      <c r="C225">
        <v>1.078E-3</v>
      </c>
      <c r="D225">
        <v>2.3556000000000001E-2</v>
      </c>
    </row>
    <row r="226" spans="1:4" x14ac:dyDescent="0.25">
      <c r="A226">
        <v>512</v>
      </c>
      <c r="B226">
        <v>19532</v>
      </c>
      <c r="C226">
        <v>8.9999999999999998E-4</v>
      </c>
      <c r="D226">
        <v>2.3958E-2</v>
      </c>
    </row>
    <row r="227" spans="1:4" x14ac:dyDescent="0.25">
      <c r="A227">
        <v>512</v>
      </c>
      <c r="B227">
        <v>19532</v>
      </c>
      <c r="C227">
        <v>9.1E-4</v>
      </c>
      <c r="D227">
        <v>2.3702999999999998E-2</v>
      </c>
    </row>
    <row r="228" spans="1:4" x14ac:dyDescent="0.25">
      <c r="A228">
        <v>512</v>
      </c>
      <c r="B228">
        <v>19532</v>
      </c>
      <c r="C228">
        <v>9.3300000000000002E-4</v>
      </c>
      <c r="D228">
        <v>2.3681000000000001E-2</v>
      </c>
    </row>
    <row r="229" spans="1:4" x14ac:dyDescent="0.25">
      <c r="A229">
        <v>512</v>
      </c>
      <c r="B229">
        <v>19532</v>
      </c>
      <c r="C229">
        <v>9.0300000000000005E-4</v>
      </c>
      <c r="D229">
        <v>2.3671999999999999E-2</v>
      </c>
    </row>
    <row r="230" spans="1:4" x14ac:dyDescent="0.25">
      <c r="A230">
        <v>512</v>
      </c>
      <c r="B230">
        <v>19532</v>
      </c>
      <c r="C230">
        <v>9.3099999999999997E-4</v>
      </c>
      <c r="D230">
        <v>2.4215E-2</v>
      </c>
    </row>
    <row r="231" spans="1:4" x14ac:dyDescent="0.25">
      <c r="A231">
        <v>512</v>
      </c>
      <c r="B231">
        <v>19532</v>
      </c>
      <c r="C231">
        <v>9.1600000000000004E-4</v>
      </c>
      <c r="D231">
        <v>2.3501000000000001E-2</v>
      </c>
    </row>
    <row r="232" spans="1:4" x14ac:dyDescent="0.25">
      <c r="A232">
        <v>512</v>
      </c>
      <c r="B232">
        <v>19532</v>
      </c>
      <c r="C232">
        <v>9.1699999999999995E-4</v>
      </c>
      <c r="D232">
        <v>2.3753E-2</v>
      </c>
    </row>
    <row r="233" spans="1:4" x14ac:dyDescent="0.25">
      <c r="A233">
        <v>512</v>
      </c>
      <c r="B233">
        <v>19532</v>
      </c>
      <c r="C233">
        <v>9.41E-4</v>
      </c>
      <c r="D233">
        <v>2.41E-2</v>
      </c>
    </row>
    <row r="234" spans="1:4" x14ac:dyDescent="0.25">
      <c r="A234">
        <v>512</v>
      </c>
      <c r="B234">
        <v>19532</v>
      </c>
      <c r="C234">
        <v>9.4200000000000002E-4</v>
      </c>
      <c r="D234">
        <v>2.3982E-2</v>
      </c>
    </row>
    <row r="235" spans="1:4" x14ac:dyDescent="0.25">
      <c r="A235">
        <v>512</v>
      </c>
      <c r="B235">
        <v>19532</v>
      </c>
      <c r="C235">
        <v>9.3099999999999997E-4</v>
      </c>
      <c r="D235">
        <v>2.4109999999999999E-2</v>
      </c>
    </row>
    <row r="236" spans="1:4" x14ac:dyDescent="0.25">
      <c r="A236">
        <v>512</v>
      </c>
      <c r="B236">
        <v>19532</v>
      </c>
      <c r="C236">
        <v>9.8499999999999998E-4</v>
      </c>
      <c r="D236">
        <v>2.4374E-2</v>
      </c>
    </row>
    <row r="237" spans="1:4" x14ac:dyDescent="0.25">
      <c r="A237">
        <v>512</v>
      </c>
      <c r="B237">
        <v>19532</v>
      </c>
      <c r="C237">
        <v>8.83E-4</v>
      </c>
      <c r="D237">
        <v>2.4867E-2</v>
      </c>
    </row>
    <row r="238" spans="1:4" x14ac:dyDescent="0.25">
      <c r="A238">
        <v>512</v>
      </c>
      <c r="B238">
        <v>19532</v>
      </c>
      <c r="C238">
        <v>8.8099999999999995E-4</v>
      </c>
      <c r="D238">
        <v>2.3598999999999998E-2</v>
      </c>
    </row>
    <row r="239" spans="1:4" x14ac:dyDescent="0.25">
      <c r="A239">
        <v>512</v>
      </c>
      <c r="B239">
        <v>19532</v>
      </c>
      <c r="C239">
        <v>9.0700000000000004E-4</v>
      </c>
      <c r="D239">
        <v>2.3841999999999999E-2</v>
      </c>
    </row>
    <row r="240" spans="1:4" x14ac:dyDescent="0.25">
      <c r="A240">
        <v>512</v>
      </c>
      <c r="B240">
        <v>19532</v>
      </c>
      <c r="C240">
        <v>9.2800000000000001E-4</v>
      </c>
      <c r="D240">
        <v>2.3445000000000001E-2</v>
      </c>
    </row>
    <row r="241" spans="1:5" x14ac:dyDescent="0.25">
      <c r="A241">
        <v>512</v>
      </c>
      <c r="B241">
        <v>19532</v>
      </c>
      <c r="C241">
        <v>9.77E-4</v>
      </c>
      <c r="D241">
        <v>2.3361E-2</v>
      </c>
    </row>
    <row r="242" spans="1:5" x14ac:dyDescent="0.25">
      <c r="A242">
        <v>512</v>
      </c>
      <c r="B242">
        <v>19532</v>
      </c>
      <c r="C242">
        <v>8.9899999999999995E-4</v>
      </c>
      <c r="D242">
        <v>2.4277E-2</v>
      </c>
    </row>
    <row r="243" spans="1:5" x14ac:dyDescent="0.25">
      <c r="A243">
        <v>512</v>
      </c>
      <c r="B243">
        <v>19532</v>
      </c>
      <c r="C243">
        <v>9.3800000000000003E-4</v>
      </c>
      <c r="D243">
        <v>2.3843E-2</v>
      </c>
    </row>
    <row r="244" spans="1:5" x14ac:dyDescent="0.25">
      <c r="A244">
        <v>512</v>
      </c>
      <c r="B244">
        <v>19532</v>
      </c>
      <c r="C244">
        <v>8.9400000000000005E-4</v>
      </c>
      <c r="D244">
        <v>2.3942000000000001E-2</v>
      </c>
    </row>
    <row r="245" spans="1:5" x14ac:dyDescent="0.25">
      <c r="A245">
        <v>512</v>
      </c>
      <c r="B245">
        <v>19532</v>
      </c>
      <c r="C245">
        <v>1.0300000000000001E-3</v>
      </c>
      <c r="D245">
        <v>2.3703999999999999E-2</v>
      </c>
    </row>
    <row r="246" spans="1:5" x14ac:dyDescent="0.25">
      <c r="A246">
        <v>512</v>
      </c>
      <c r="B246">
        <v>19532</v>
      </c>
      <c r="C246">
        <v>8.9800000000000004E-4</v>
      </c>
      <c r="D246">
        <v>2.5096E-2</v>
      </c>
    </row>
    <row r="247" spans="1:5" x14ac:dyDescent="0.25">
      <c r="A247">
        <v>512</v>
      </c>
      <c r="B247">
        <v>19532</v>
      </c>
      <c r="C247">
        <v>8.9400000000000005E-4</v>
      </c>
      <c r="D247">
        <v>2.3791E-2</v>
      </c>
    </row>
    <row r="248" spans="1:5" x14ac:dyDescent="0.25">
      <c r="A248">
        <v>512</v>
      </c>
      <c r="B248">
        <v>19532</v>
      </c>
      <c r="C248">
        <v>9.1200000000000005E-4</v>
      </c>
      <c r="D248">
        <v>2.5219999999999999E-2</v>
      </c>
    </row>
    <row r="249" spans="1:5" x14ac:dyDescent="0.25">
      <c r="A249">
        <v>512</v>
      </c>
      <c r="B249">
        <v>19532</v>
      </c>
      <c r="C249">
        <v>8.83E-4</v>
      </c>
      <c r="D249">
        <v>2.3609000000000002E-2</v>
      </c>
    </row>
    <row r="250" spans="1:5" x14ac:dyDescent="0.25">
      <c r="A250">
        <v>512</v>
      </c>
      <c r="B250">
        <v>19532</v>
      </c>
      <c r="C250">
        <v>8.8400000000000002E-4</v>
      </c>
      <c r="D250">
        <v>2.4022999999999999E-2</v>
      </c>
    </row>
    <row r="251" spans="1:5" x14ac:dyDescent="0.25">
      <c r="A251">
        <v>512</v>
      </c>
      <c r="B251">
        <v>19532</v>
      </c>
      <c r="C251">
        <v>9.2199999999999997E-4</v>
      </c>
      <c r="D251">
        <v>2.3594E-2</v>
      </c>
      <c r="E251">
        <f>AVERAGE(D202:D251)</f>
        <v>2.3909039999999989E-2</v>
      </c>
    </row>
    <row r="252" spans="1:5" x14ac:dyDescent="0.25">
      <c r="A252">
        <v>1024</v>
      </c>
      <c r="B252">
        <v>9766</v>
      </c>
      <c r="C252">
        <v>1.008E-3</v>
      </c>
      <c r="D252">
        <v>2.4468E-2</v>
      </c>
    </row>
    <row r="253" spans="1:5" x14ac:dyDescent="0.25">
      <c r="A253">
        <v>1024</v>
      </c>
      <c r="B253">
        <v>9766</v>
      </c>
      <c r="C253">
        <v>9.5100000000000002E-4</v>
      </c>
      <c r="D253">
        <v>2.4015000000000002E-2</v>
      </c>
    </row>
    <row r="254" spans="1:5" x14ac:dyDescent="0.25">
      <c r="A254">
        <v>1024</v>
      </c>
      <c r="B254">
        <v>9766</v>
      </c>
      <c r="C254">
        <v>9.8400000000000007E-4</v>
      </c>
      <c r="D254">
        <v>2.4317999999999999E-2</v>
      </c>
    </row>
    <row r="255" spans="1:5" x14ac:dyDescent="0.25">
      <c r="A255">
        <v>1024</v>
      </c>
      <c r="B255">
        <v>9766</v>
      </c>
      <c r="C255">
        <v>9.7799999999999992E-4</v>
      </c>
      <c r="D255">
        <v>2.4140000000000002E-2</v>
      </c>
    </row>
    <row r="256" spans="1:5" x14ac:dyDescent="0.25">
      <c r="A256">
        <v>1024</v>
      </c>
      <c r="B256">
        <v>9766</v>
      </c>
      <c r="C256">
        <v>1E-3</v>
      </c>
      <c r="D256">
        <v>2.6121999999999999E-2</v>
      </c>
    </row>
    <row r="257" spans="1:4" x14ac:dyDescent="0.25">
      <c r="A257">
        <v>1024</v>
      </c>
      <c r="B257">
        <v>9766</v>
      </c>
      <c r="C257">
        <v>9.8200000000000002E-4</v>
      </c>
      <c r="D257">
        <v>2.3702000000000001E-2</v>
      </c>
    </row>
    <row r="258" spans="1:4" x14ac:dyDescent="0.25">
      <c r="A258">
        <v>1024</v>
      </c>
      <c r="B258">
        <v>9766</v>
      </c>
      <c r="C258">
        <v>9.990000000000001E-4</v>
      </c>
      <c r="D258">
        <v>2.3897999999999999E-2</v>
      </c>
    </row>
    <row r="259" spans="1:4" x14ac:dyDescent="0.25">
      <c r="A259">
        <v>1024</v>
      </c>
      <c r="B259">
        <v>9766</v>
      </c>
      <c r="C259">
        <v>9.859999999999999E-4</v>
      </c>
      <c r="D259">
        <v>2.4478E-2</v>
      </c>
    </row>
    <row r="260" spans="1:4" x14ac:dyDescent="0.25">
      <c r="A260">
        <v>1024</v>
      </c>
      <c r="B260">
        <v>9766</v>
      </c>
      <c r="C260">
        <v>1.116E-3</v>
      </c>
      <c r="D260">
        <v>2.4348999999999999E-2</v>
      </c>
    </row>
    <row r="261" spans="1:4" x14ac:dyDescent="0.25">
      <c r="A261">
        <v>1024</v>
      </c>
      <c r="B261">
        <v>9766</v>
      </c>
      <c r="C261">
        <v>9.9400000000000009E-4</v>
      </c>
      <c r="D261">
        <v>2.4738E-2</v>
      </c>
    </row>
    <row r="262" spans="1:4" x14ac:dyDescent="0.25">
      <c r="A262">
        <v>1024</v>
      </c>
      <c r="B262">
        <v>9766</v>
      </c>
      <c r="C262">
        <v>1.0150000000000001E-3</v>
      </c>
      <c r="D262">
        <v>2.4223999999999999E-2</v>
      </c>
    </row>
    <row r="263" spans="1:4" x14ac:dyDescent="0.25">
      <c r="A263">
        <v>1024</v>
      </c>
      <c r="B263">
        <v>9766</v>
      </c>
      <c r="C263">
        <v>9.8299999999999993E-4</v>
      </c>
      <c r="D263">
        <v>2.4288000000000001E-2</v>
      </c>
    </row>
    <row r="264" spans="1:4" x14ac:dyDescent="0.25">
      <c r="A264">
        <v>1024</v>
      </c>
      <c r="B264">
        <v>9766</v>
      </c>
      <c r="C264">
        <v>9.9700000000000006E-4</v>
      </c>
      <c r="D264">
        <v>2.4143000000000001E-2</v>
      </c>
    </row>
    <row r="265" spans="1:4" x14ac:dyDescent="0.25">
      <c r="A265">
        <v>1024</v>
      </c>
      <c r="B265">
        <v>9766</v>
      </c>
      <c r="C265">
        <v>9.8900000000000008E-4</v>
      </c>
      <c r="D265">
        <v>2.5374000000000001E-2</v>
      </c>
    </row>
    <row r="266" spans="1:4" x14ac:dyDescent="0.25">
      <c r="A266">
        <v>1024</v>
      </c>
      <c r="B266">
        <v>9766</v>
      </c>
      <c r="C266">
        <v>9.8200000000000002E-4</v>
      </c>
      <c r="D266">
        <v>2.4292999999999999E-2</v>
      </c>
    </row>
    <row r="267" spans="1:4" x14ac:dyDescent="0.25">
      <c r="A267">
        <v>1024</v>
      </c>
      <c r="B267">
        <v>9766</v>
      </c>
      <c r="C267">
        <v>1.0269999999999999E-3</v>
      </c>
      <c r="D267">
        <v>2.4525000000000002E-2</v>
      </c>
    </row>
    <row r="268" spans="1:4" x14ac:dyDescent="0.25">
      <c r="A268">
        <v>1024</v>
      </c>
      <c r="B268">
        <v>9766</v>
      </c>
      <c r="C268">
        <v>9.990000000000001E-4</v>
      </c>
      <c r="D268">
        <v>2.4157999999999999E-2</v>
      </c>
    </row>
    <row r="269" spans="1:4" x14ac:dyDescent="0.25">
      <c r="A269">
        <v>1024</v>
      </c>
      <c r="B269">
        <v>9766</v>
      </c>
      <c r="C269">
        <v>1.0529999999999999E-3</v>
      </c>
      <c r="D269">
        <v>2.4198999999999998E-2</v>
      </c>
    </row>
    <row r="270" spans="1:4" x14ac:dyDescent="0.25">
      <c r="A270">
        <v>1024</v>
      </c>
      <c r="B270">
        <v>9766</v>
      </c>
      <c r="C270">
        <v>9.8900000000000008E-4</v>
      </c>
      <c r="D270">
        <v>2.4081999999999999E-2</v>
      </c>
    </row>
    <row r="271" spans="1:4" x14ac:dyDescent="0.25">
      <c r="A271">
        <v>1024</v>
      </c>
      <c r="B271">
        <v>9766</v>
      </c>
      <c r="C271">
        <v>9.7000000000000005E-4</v>
      </c>
      <c r="D271">
        <v>2.4146000000000001E-2</v>
      </c>
    </row>
    <row r="272" spans="1:4" x14ac:dyDescent="0.25">
      <c r="A272">
        <v>1024</v>
      </c>
      <c r="B272">
        <v>9766</v>
      </c>
      <c r="C272">
        <v>9.7000000000000005E-4</v>
      </c>
      <c r="D272">
        <v>2.4376999999999999E-2</v>
      </c>
    </row>
    <row r="273" spans="1:4" x14ac:dyDescent="0.25">
      <c r="A273">
        <v>1024</v>
      </c>
      <c r="B273">
        <v>9766</v>
      </c>
      <c r="C273">
        <v>1.059E-3</v>
      </c>
      <c r="D273">
        <v>2.436E-2</v>
      </c>
    </row>
    <row r="274" spans="1:4" x14ac:dyDescent="0.25">
      <c r="A274">
        <v>1024</v>
      </c>
      <c r="B274">
        <v>9766</v>
      </c>
      <c r="C274">
        <v>9.5699999999999995E-4</v>
      </c>
      <c r="D274">
        <v>2.4198000000000001E-2</v>
      </c>
    </row>
    <row r="275" spans="1:4" x14ac:dyDescent="0.25">
      <c r="A275">
        <v>1024</v>
      </c>
      <c r="B275">
        <v>9766</v>
      </c>
      <c r="C275">
        <v>1.036E-3</v>
      </c>
      <c r="D275">
        <v>2.4500999999999998E-2</v>
      </c>
    </row>
    <row r="276" spans="1:4" x14ac:dyDescent="0.25">
      <c r="A276">
        <v>1024</v>
      </c>
      <c r="B276">
        <v>9766</v>
      </c>
      <c r="C276">
        <v>1.188E-3</v>
      </c>
      <c r="D276">
        <v>2.4587999999999999E-2</v>
      </c>
    </row>
    <row r="277" spans="1:4" x14ac:dyDescent="0.25">
      <c r="A277">
        <v>1024</v>
      </c>
      <c r="B277">
        <v>9766</v>
      </c>
      <c r="C277">
        <v>9.77E-4</v>
      </c>
      <c r="D277">
        <v>2.4018000000000001E-2</v>
      </c>
    </row>
    <row r="278" spans="1:4" x14ac:dyDescent="0.25">
      <c r="A278">
        <v>1024</v>
      </c>
      <c r="B278">
        <v>9766</v>
      </c>
      <c r="C278">
        <v>9.68E-4</v>
      </c>
      <c r="D278">
        <v>2.4109999999999999E-2</v>
      </c>
    </row>
    <row r="279" spans="1:4" x14ac:dyDescent="0.25">
      <c r="A279">
        <v>1024</v>
      </c>
      <c r="B279">
        <v>9766</v>
      </c>
      <c r="C279">
        <v>1.0280000000000001E-3</v>
      </c>
      <c r="D279">
        <v>2.4091999999999999E-2</v>
      </c>
    </row>
    <row r="280" spans="1:4" x14ac:dyDescent="0.25">
      <c r="A280">
        <v>1024</v>
      </c>
      <c r="B280">
        <v>9766</v>
      </c>
      <c r="C280">
        <v>9.8299999999999993E-4</v>
      </c>
      <c r="D280">
        <v>2.3871E-2</v>
      </c>
    </row>
    <row r="281" spans="1:4" x14ac:dyDescent="0.25">
      <c r="A281">
        <v>1024</v>
      </c>
      <c r="B281">
        <v>9766</v>
      </c>
      <c r="C281">
        <v>9.59E-4</v>
      </c>
      <c r="D281">
        <v>2.4375000000000001E-2</v>
      </c>
    </row>
    <row r="282" spans="1:4" x14ac:dyDescent="0.25">
      <c r="A282">
        <v>1024</v>
      </c>
      <c r="B282">
        <v>9766</v>
      </c>
      <c r="C282">
        <v>1.122E-3</v>
      </c>
      <c r="D282">
        <v>2.4333E-2</v>
      </c>
    </row>
    <row r="283" spans="1:4" x14ac:dyDescent="0.25">
      <c r="A283">
        <v>1024</v>
      </c>
      <c r="B283">
        <v>9766</v>
      </c>
      <c r="C283">
        <v>1.1739999999999999E-3</v>
      </c>
      <c r="D283">
        <v>2.4042999999999998E-2</v>
      </c>
    </row>
    <row r="284" spans="1:4" x14ac:dyDescent="0.25">
      <c r="A284">
        <v>1024</v>
      </c>
      <c r="B284">
        <v>9766</v>
      </c>
      <c r="C284">
        <v>9.5799999999999998E-4</v>
      </c>
      <c r="D284">
        <v>2.3980000000000001E-2</v>
      </c>
    </row>
    <row r="285" spans="1:4" x14ac:dyDescent="0.25">
      <c r="A285">
        <v>1024</v>
      </c>
      <c r="B285">
        <v>9766</v>
      </c>
      <c r="C285">
        <v>9.8700000000000003E-4</v>
      </c>
      <c r="D285">
        <v>2.3951E-2</v>
      </c>
    </row>
    <row r="286" spans="1:4" x14ac:dyDescent="0.25">
      <c r="A286">
        <v>1024</v>
      </c>
      <c r="B286">
        <v>9766</v>
      </c>
      <c r="C286">
        <v>9.5100000000000002E-4</v>
      </c>
      <c r="D286">
        <v>2.5897E-2</v>
      </c>
    </row>
    <row r="287" spans="1:4" x14ac:dyDescent="0.25">
      <c r="A287">
        <v>1024</v>
      </c>
      <c r="B287">
        <v>9766</v>
      </c>
      <c r="C287">
        <v>9.7499999999999996E-4</v>
      </c>
      <c r="D287">
        <v>2.3996E-2</v>
      </c>
    </row>
    <row r="288" spans="1:4" x14ac:dyDescent="0.25">
      <c r="A288">
        <v>1024</v>
      </c>
      <c r="B288">
        <v>9766</v>
      </c>
      <c r="C288">
        <v>9.6100000000000005E-4</v>
      </c>
      <c r="D288">
        <v>2.4478E-2</v>
      </c>
    </row>
    <row r="289" spans="1:5" x14ac:dyDescent="0.25">
      <c r="A289">
        <v>1024</v>
      </c>
      <c r="B289">
        <v>9766</v>
      </c>
      <c r="C289">
        <v>9.4200000000000002E-4</v>
      </c>
      <c r="D289">
        <v>2.4209999999999999E-2</v>
      </c>
    </row>
    <row r="290" spans="1:5" x14ac:dyDescent="0.25">
      <c r="A290">
        <v>1024</v>
      </c>
      <c r="B290">
        <v>9766</v>
      </c>
      <c r="C290">
        <v>9.8299999999999993E-4</v>
      </c>
      <c r="D290">
        <v>2.6513999999999999E-2</v>
      </c>
    </row>
    <row r="291" spans="1:5" x14ac:dyDescent="0.25">
      <c r="A291">
        <v>1024</v>
      </c>
      <c r="B291">
        <v>9766</v>
      </c>
      <c r="C291">
        <v>9.7300000000000002E-4</v>
      </c>
      <c r="D291">
        <v>2.3959999999999999E-2</v>
      </c>
    </row>
    <row r="292" spans="1:5" x14ac:dyDescent="0.25">
      <c r="A292">
        <v>1024</v>
      </c>
      <c r="B292">
        <v>9766</v>
      </c>
      <c r="C292">
        <v>9.5E-4</v>
      </c>
      <c r="D292">
        <v>2.5311E-2</v>
      </c>
    </row>
    <row r="293" spans="1:5" x14ac:dyDescent="0.25">
      <c r="A293">
        <v>1024</v>
      </c>
      <c r="B293">
        <v>9766</v>
      </c>
      <c r="C293">
        <v>1E-3</v>
      </c>
      <c r="D293">
        <v>2.4257999999999998E-2</v>
      </c>
    </row>
    <row r="294" spans="1:5" x14ac:dyDescent="0.25">
      <c r="A294">
        <v>1024</v>
      </c>
      <c r="B294">
        <v>9766</v>
      </c>
      <c r="C294">
        <v>9.5799999999999998E-4</v>
      </c>
      <c r="D294">
        <v>2.4199999999999999E-2</v>
      </c>
    </row>
    <row r="295" spans="1:5" x14ac:dyDescent="0.25">
      <c r="A295">
        <v>1024</v>
      </c>
      <c r="B295">
        <v>9766</v>
      </c>
      <c r="C295">
        <v>9.7099999999999997E-4</v>
      </c>
      <c r="D295">
        <v>2.4344000000000001E-2</v>
      </c>
    </row>
    <row r="296" spans="1:5" x14ac:dyDescent="0.25">
      <c r="A296">
        <v>1024</v>
      </c>
      <c r="B296">
        <v>9766</v>
      </c>
      <c r="C296">
        <v>1.2260000000000001E-3</v>
      </c>
      <c r="D296">
        <v>2.4081000000000002E-2</v>
      </c>
    </row>
    <row r="297" spans="1:5" x14ac:dyDescent="0.25">
      <c r="A297">
        <v>1024</v>
      </c>
      <c r="B297">
        <v>9766</v>
      </c>
      <c r="C297">
        <v>9.8400000000000007E-4</v>
      </c>
      <c r="D297">
        <v>2.4490999999999999E-2</v>
      </c>
    </row>
    <row r="298" spans="1:5" x14ac:dyDescent="0.25">
      <c r="A298">
        <v>1024</v>
      </c>
      <c r="B298">
        <v>9766</v>
      </c>
      <c r="C298">
        <v>9.6299999999999999E-4</v>
      </c>
      <c r="D298">
        <v>2.4303000000000002E-2</v>
      </c>
    </row>
    <row r="299" spans="1:5" x14ac:dyDescent="0.25">
      <c r="A299">
        <v>1024</v>
      </c>
      <c r="B299">
        <v>9766</v>
      </c>
      <c r="C299">
        <v>9.6900000000000003E-4</v>
      </c>
      <c r="D299">
        <v>2.4322E-2</v>
      </c>
    </row>
    <row r="300" spans="1:5" x14ac:dyDescent="0.25">
      <c r="A300">
        <v>1024</v>
      </c>
      <c r="B300">
        <v>9766</v>
      </c>
      <c r="C300">
        <v>9.6100000000000005E-4</v>
      </c>
      <c r="D300">
        <v>2.4160000000000001E-2</v>
      </c>
    </row>
    <row r="301" spans="1:5" x14ac:dyDescent="0.25">
      <c r="A301">
        <v>1024</v>
      </c>
      <c r="B301">
        <v>9766</v>
      </c>
      <c r="C301">
        <v>9.9400000000000009E-4</v>
      </c>
      <c r="D301">
        <v>2.4885000000000001E-2</v>
      </c>
      <c r="E301">
        <f>AVERAGE(D252:D301)</f>
        <v>2.439734E-2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425D-EB91-4D67-AE28-BFCA30697A81}">
  <dimension ref="A1:AA301"/>
  <sheetViews>
    <sheetView zoomScale="85" zoomScaleNormal="85" workbookViewId="0">
      <selection activeCell="Z17" sqref="Z17"/>
    </sheetView>
  </sheetViews>
  <sheetFormatPr defaultRowHeight="15" x14ac:dyDescent="0.25"/>
  <cols>
    <col min="1" max="5" width="10.7109375" customWidth="1"/>
    <col min="24" max="26" width="10.710937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312500</v>
      </c>
      <c r="C2">
        <v>1.6969999999999999E-3</v>
      </c>
      <c r="D2">
        <v>2.682E-2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</v>
      </c>
      <c r="C3">
        <v>1.676E-3</v>
      </c>
      <c r="D3">
        <v>2.7597E-2</v>
      </c>
      <c r="X3" s="2">
        <f>A51</f>
        <v>32</v>
      </c>
      <c r="Y3" s="2">
        <f>B51</f>
        <v>312500</v>
      </c>
      <c r="Z3" s="2">
        <f>E51</f>
        <v>2.7150779999999992E-2</v>
      </c>
      <c r="AA3" s="2">
        <f t="shared" ref="AA3:AA8" si="0">(((123125000+141+70000000)/Z3)*0.000001)</f>
        <v>7113.0605087588656</v>
      </c>
    </row>
    <row r="4" spans="1:27" x14ac:dyDescent="0.25">
      <c r="A4">
        <v>32</v>
      </c>
      <c r="B4">
        <v>312500</v>
      </c>
      <c r="C4">
        <v>1.689E-3</v>
      </c>
      <c r="D4">
        <v>2.6866000000000001E-2</v>
      </c>
      <c r="X4" s="2">
        <f>A101</f>
        <v>64</v>
      </c>
      <c r="Y4" s="2">
        <f>B101</f>
        <v>156250</v>
      </c>
      <c r="Z4" s="2">
        <f>E101</f>
        <v>2.4596179999999999E-2</v>
      </c>
      <c r="AA4" s="2">
        <f t="shared" si="0"/>
        <v>7851.8347564540509</v>
      </c>
    </row>
    <row r="5" spans="1:27" x14ac:dyDescent="0.25">
      <c r="A5">
        <v>32</v>
      </c>
      <c r="B5">
        <v>312500</v>
      </c>
      <c r="C5">
        <v>1.7160000000000001E-3</v>
      </c>
      <c r="D5">
        <v>2.7116000000000001E-2</v>
      </c>
      <c r="X5" s="2">
        <f>A151</f>
        <v>128</v>
      </c>
      <c r="Y5" s="2">
        <f>B151</f>
        <v>78125</v>
      </c>
      <c r="Z5" s="2">
        <f>E151</f>
        <v>2.3518360000000002E-2</v>
      </c>
      <c r="AA5" s="2">
        <f t="shared" si="0"/>
        <v>8211.6755164900951</v>
      </c>
    </row>
    <row r="6" spans="1:27" x14ac:dyDescent="0.25">
      <c r="A6">
        <v>32</v>
      </c>
      <c r="B6">
        <v>312500</v>
      </c>
      <c r="C6">
        <v>1.704E-3</v>
      </c>
      <c r="D6">
        <v>2.7115E-2</v>
      </c>
      <c r="X6" s="2">
        <f>A201</f>
        <v>256</v>
      </c>
      <c r="Y6" s="2">
        <f>B201</f>
        <v>39063</v>
      </c>
      <c r="Z6" s="2">
        <f>E201</f>
        <v>2.3614679999999996E-2</v>
      </c>
      <c r="AA6" s="2">
        <f t="shared" si="0"/>
        <v>8178.1815802712563</v>
      </c>
    </row>
    <row r="7" spans="1:27" x14ac:dyDescent="0.25">
      <c r="A7">
        <v>32</v>
      </c>
      <c r="B7">
        <v>312500</v>
      </c>
      <c r="C7">
        <v>1.7570000000000001E-3</v>
      </c>
      <c r="D7">
        <v>2.7101E-2</v>
      </c>
      <c r="X7" s="2">
        <f>A251</f>
        <v>512</v>
      </c>
      <c r="Y7" s="2">
        <f>B251</f>
        <v>19532</v>
      </c>
      <c r="Z7" s="2">
        <f>E251</f>
        <v>2.3913419999999998E-2</v>
      </c>
      <c r="AA7" s="2">
        <f t="shared" si="0"/>
        <v>8076.015099471344</v>
      </c>
    </row>
    <row r="8" spans="1:27" x14ac:dyDescent="0.25">
      <c r="A8">
        <v>32</v>
      </c>
      <c r="B8">
        <v>312500</v>
      </c>
      <c r="C8">
        <v>1.756E-3</v>
      </c>
      <c r="D8">
        <v>2.7612999999999999E-2</v>
      </c>
      <c r="X8" s="2">
        <f>A301</f>
        <v>1024</v>
      </c>
      <c r="Y8" s="2">
        <f>B301</f>
        <v>9766</v>
      </c>
      <c r="Z8" s="2">
        <f>E301</f>
        <v>2.4389740000000007E-2</v>
      </c>
      <c r="AA8" s="2">
        <f t="shared" si="0"/>
        <v>7918.2943729617427</v>
      </c>
    </row>
    <row r="9" spans="1:27" x14ac:dyDescent="0.25">
      <c r="A9">
        <v>32</v>
      </c>
      <c r="B9">
        <v>312500</v>
      </c>
      <c r="C9">
        <v>1.7520000000000001E-3</v>
      </c>
      <c r="D9">
        <v>2.6766000000000002E-2</v>
      </c>
    </row>
    <row r="10" spans="1:27" x14ac:dyDescent="0.25">
      <c r="A10">
        <v>32</v>
      </c>
      <c r="B10">
        <v>312500</v>
      </c>
      <c r="C10">
        <v>1.702E-3</v>
      </c>
      <c r="D10">
        <v>2.6719E-2</v>
      </c>
    </row>
    <row r="11" spans="1:27" x14ac:dyDescent="0.25">
      <c r="A11">
        <v>32</v>
      </c>
      <c r="B11">
        <v>312500</v>
      </c>
      <c r="C11">
        <v>1.673E-3</v>
      </c>
      <c r="D11">
        <v>2.6679000000000001E-2</v>
      </c>
    </row>
    <row r="12" spans="1:27" x14ac:dyDescent="0.25">
      <c r="A12">
        <v>32</v>
      </c>
      <c r="B12">
        <v>312500</v>
      </c>
      <c r="C12">
        <v>1.6739999999999999E-3</v>
      </c>
      <c r="D12">
        <v>2.6976E-2</v>
      </c>
    </row>
    <row r="13" spans="1:27" x14ac:dyDescent="0.25">
      <c r="A13">
        <v>32</v>
      </c>
      <c r="B13">
        <v>312500</v>
      </c>
      <c r="C13">
        <v>1.6999999999999999E-3</v>
      </c>
      <c r="D13">
        <v>2.7050000000000001E-2</v>
      </c>
    </row>
    <row r="14" spans="1:27" x14ac:dyDescent="0.25">
      <c r="A14">
        <v>32</v>
      </c>
      <c r="B14">
        <v>312500</v>
      </c>
      <c r="C14">
        <v>1.7390000000000001E-3</v>
      </c>
      <c r="D14">
        <v>2.7023999999999999E-2</v>
      </c>
    </row>
    <row r="15" spans="1:27" x14ac:dyDescent="0.25">
      <c r="A15">
        <v>32</v>
      </c>
      <c r="B15">
        <v>312500</v>
      </c>
      <c r="C15">
        <v>1.6949999999999999E-3</v>
      </c>
      <c r="D15">
        <v>2.7592999999999999E-2</v>
      </c>
    </row>
    <row r="16" spans="1:27" x14ac:dyDescent="0.25">
      <c r="A16">
        <v>32</v>
      </c>
      <c r="B16">
        <v>312500</v>
      </c>
      <c r="C16">
        <v>1.72E-3</v>
      </c>
      <c r="D16">
        <v>2.8490999999999999E-2</v>
      </c>
    </row>
    <row r="17" spans="1:4" x14ac:dyDescent="0.25">
      <c r="A17">
        <v>32</v>
      </c>
      <c r="B17">
        <v>312500</v>
      </c>
      <c r="C17">
        <v>1.768E-3</v>
      </c>
      <c r="D17">
        <v>2.7098000000000001E-2</v>
      </c>
    </row>
    <row r="18" spans="1:4" x14ac:dyDescent="0.25">
      <c r="A18">
        <v>32</v>
      </c>
      <c r="B18">
        <v>312500</v>
      </c>
      <c r="C18">
        <v>1.678E-3</v>
      </c>
      <c r="D18">
        <v>2.6466E-2</v>
      </c>
    </row>
    <row r="19" spans="1:4" x14ac:dyDescent="0.25">
      <c r="A19">
        <v>32</v>
      </c>
      <c r="B19">
        <v>312500</v>
      </c>
      <c r="C19">
        <v>1.797E-3</v>
      </c>
      <c r="D19">
        <v>2.6890000000000001E-2</v>
      </c>
    </row>
    <row r="20" spans="1:4" x14ac:dyDescent="0.25">
      <c r="A20">
        <v>32</v>
      </c>
      <c r="B20">
        <v>312500</v>
      </c>
      <c r="C20">
        <v>1.707E-3</v>
      </c>
      <c r="D20">
        <v>2.7033999999999999E-2</v>
      </c>
    </row>
    <row r="21" spans="1:4" x14ac:dyDescent="0.25">
      <c r="A21">
        <v>32</v>
      </c>
      <c r="B21">
        <v>312500</v>
      </c>
      <c r="C21">
        <v>1.941E-3</v>
      </c>
      <c r="D21">
        <v>2.6994000000000001E-2</v>
      </c>
    </row>
    <row r="22" spans="1:4" x14ac:dyDescent="0.25">
      <c r="A22">
        <v>32</v>
      </c>
      <c r="B22">
        <v>312500</v>
      </c>
      <c r="C22">
        <v>1.7589999999999999E-3</v>
      </c>
      <c r="D22">
        <v>2.6848E-2</v>
      </c>
    </row>
    <row r="23" spans="1:4" x14ac:dyDescent="0.25">
      <c r="A23">
        <v>32</v>
      </c>
      <c r="B23">
        <v>312500</v>
      </c>
      <c r="C23">
        <v>1.668E-3</v>
      </c>
      <c r="D23">
        <v>2.6754E-2</v>
      </c>
    </row>
    <row r="24" spans="1:4" x14ac:dyDescent="0.25">
      <c r="A24">
        <v>32</v>
      </c>
      <c r="B24">
        <v>312500</v>
      </c>
      <c r="C24">
        <v>1.6819999999999999E-3</v>
      </c>
      <c r="D24">
        <v>2.6841E-2</v>
      </c>
    </row>
    <row r="25" spans="1:4" x14ac:dyDescent="0.25">
      <c r="A25">
        <v>32</v>
      </c>
      <c r="B25">
        <v>312500</v>
      </c>
      <c r="C25">
        <v>1.7240000000000001E-3</v>
      </c>
      <c r="D25">
        <v>2.7442000000000001E-2</v>
      </c>
    </row>
    <row r="26" spans="1:4" x14ac:dyDescent="0.25">
      <c r="A26">
        <v>32</v>
      </c>
      <c r="B26">
        <v>312500</v>
      </c>
      <c r="C26">
        <v>1.802E-3</v>
      </c>
      <c r="D26">
        <v>2.6643E-2</v>
      </c>
    </row>
    <row r="27" spans="1:4" x14ac:dyDescent="0.25">
      <c r="A27">
        <v>32</v>
      </c>
      <c r="B27">
        <v>312500</v>
      </c>
      <c r="C27">
        <v>1.738E-3</v>
      </c>
      <c r="D27">
        <v>2.6856999999999999E-2</v>
      </c>
    </row>
    <row r="28" spans="1:4" x14ac:dyDescent="0.25">
      <c r="A28">
        <v>32</v>
      </c>
      <c r="B28">
        <v>312500</v>
      </c>
      <c r="C28">
        <v>1.704E-3</v>
      </c>
      <c r="D28">
        <v>2.7151000000000002E-2</v>
      </c>
    </row>
    <row r="29" spans="1:4" x14ac:dyDescent="0.25">
      <c r="A29">
        <v>32</v>
      </c>
      <c r="B29">
        <v>312500</v>
      </c>
      <c r="C29">
        <v>1.7290000000000001E-3</v>
      </c>
      <c r="D29">
        <v>2.6454999999999999E-2</v>
      </c>
    </row>
    <row r="30" spans="1:4" x14ac:dyDescent="0.25">
      <c r="A30">
        <v>32</v>
      </c>
      <c r="B30">
        <v>312500</v>
      </c>
      <c r="C30">
        <v>1.663E-3</v>
      </c>
      <c r="D30">
        <v>2.6818999999999999E-2</v>
      </c>
    </row>
    <row r="31" spans="1:4" x14ac:dyDescent="0.25">
      <c r="A31">
        <v>32</v>
      </c>
      <c r="B31">
        <v>312500</v>
      </c>
      <c r="C31">
        <v>1.678E-3</v>
      </c>
      <c r="D31">
        <v>2.6738999999999999E-2</v>
      </c>
    </row>
    <row r="32" spans="1:4" x14ac:dyDescent="0.25">
      <c r="A32">
        <v>32</v>
      </c>
      <c r="B32">
        <v>312500</v>
      </c>
      <c r="C32">
        <v>1.689E-3</v>
      </c>
      <c r="D32">
        <v>3.2396000000000001E-2</v>
      </c>
    </row>
    <row r="33" spans="1:4" x14ac:dyDescent="0.25">
      <c r="A33">
        <v>32</v>
      </c>
      <c r="B33">
        <v>312500</v>
      </c>
      <c r="C33">
        <v>1.6980000000000001E-3</v>
      </c>
      <c r="D33">
        <v>2.6485999999999999E-2</v>
      </c>
    </row>
    <row r="34" spans="1:4" x14ac:dyDescent="0.25">
      <c r="A34">
        <v>32</v>
      </c>
      <c r="B34">
        <v>312500</v>
      </c>
      <c r="C34">
        <v>1.6770000000000001E-3</v>
      </c>
      <c r="D34">
        <v>2.6842999999999999E-2</v>
      </c>
    </row>
    <row r="35" spans="1:4" x14ac:dyDescent="0.25">
      <c r="A35">
        <v>32</v>
      </c>
      <c r="B35">
        <v>312500</v>
      </c>
      <c r="C35">
        <v>1.6850000000000001E-3</v>
      </c>
      <c r="D35">
        <v>2.6717999999999999E-2</v>
      </c>
    </row>
    <row r="36" spans="1:4" x14ac:dyDescent="0.25">
      <c r="A36">
        <v>32</v>
      </c>
      <c r="B36">
        <v>312500</v>
      </c>
      <c r="C36">
        <v>1.6949999999999999E-3</v>
      </c>
      <c r="D36">
        <v>2.7054000000000002E-2</v>
      </c>
    </row>
    <row r="37" spans="1:4" x14ac:dyDescent="0.25">
      <c r="A37">
        <v>32</v>
      </c>
      <c r="B37">
        <v>312500</v>
      </c>
      <c r="C37">
        <v>1.7129999999999999E-3</v>
      </c>
      <c r="D37">
        <v>2.733E-2</v>
      </c>
    </row>
    <row r="38" spans="1:4" x14ac:dyDescent="0.25">
      <c r="A38">
        <v>32</v>
      </c>
      <c r="B38">
        <v>312500</v>
      </c>
      <c r="C38">
        <v>1.678E-3</v>
      </c>
      <c r="D38">
        <v>2.6912999999999999E-2</v>
      </c>
    </row>
    <row r="39" spans="1:4" x14ac:dyDescent="0.25">
      <c r="A39">
        <v>32</v>
      </c>
      <c r="B39">
        <v>312500</v>
      </c>
      <c r="C39">
        <v>1.6639999999999999E-3</v>
      </c>
      <c r="D39">
        <v>2.6686000000000001E-2</v>
      </c>
    </row>
    <row r="40" spans="1:4" x14ac:dyDescent="0.25">
      <c r="A40">
        <v>32</v>
      </c>
      <c r="B40">
        <v>312500</v>
      </c>
      <c r="C40">
        <v>1.6949999999999999E-3</v>
      </c>
      <c r="D40">
        <v>2.6764E-2</v>
      </c>
    </row>
    <row r="41" spans="1:4" x14ac:dyDescent="0.25">
      <c r="A41">
        <v>32</v>
      </c>
      <c r="B41">
        <v>312500</v>
      </c>
      <c r="C41">
        <v>1.722E-3</v>
      </c>
      <c r="D41">
        <v>2.7163E-2</v>
      </c>
    </row>
    <row r="42" spans="1:4" x14ac:dyDescent="0.25">
      <c r="A42">
        <v>32</v>
      </c>
      <c r="B42">
        <v>312500</v>
      </c>
      <c r="C42">
        <v>1.671E-3</v>
      </c>
      <c r="D42">
        <v>2.6681E-2</v>
      </c>
    </row>
    <row r="43" spans="1:4" x14ac:dyDescent="0.25">
      <c r="A43">
        <v>32</v>
      </c>
      <c r="B43">
        <v>312500</v>
      </c>
      <c r="C43">
        <v>1.737E-3</v>
      </c>
      <c r="D43">
        <v>2.7054000000000002E-2</v>
      </c>
    </row>
    <row r="44" spans="1:4" x14ac:dyDescent="0.25">
      <c r="A44">
        <v>32</v>
      </c>
      <c r="B44">
        <v>312500</v>
      </c>
      <c r="C44">
        <v>1.7229999999999999E-3</v>
      </c>
      <c r="D44">
        <v>2.6880999999999999E-2</v>
      </c>
    </row>
    <row r="45" spans="1:4" x14ac:dyDescent="0.25">
      <c r="A45">
        <v>32</v>
      </c>
      <c r="B45">
        <v>312500</v>
      </c>
      <c r="C45">
        <v>1.719E-3</v>
      </c>
      <c r="D45">
        <v>2.6564000000000001E-2</v>
      </c>
    </row>
    <row r="46" spans="1:4" x14ac:dyDescent="0.25">
      <c r="A46">
        <v>32</v>
      </c>
      <c r="B46">
        <v>312500</v>
      </c>
      <c r="C46">
        <v>1.6819999999999999E-3</v>
      </c>
      <c r="D46">
        <v>2.7071999999999999E-2</v>
      </c>
    </row>
    <row r="47" spans="1:4" x14ac:dyDescent="0.25">
      <c r="A47">
        <v>32</v>
      </c>
      <c r="B47">
        <v>312500</v>
      </c>
      <c r="C47">
        <v>1.8469999999999999E-3</v>
      </c>
      <c r="D47">
        <v>2.6813E-2</v>
      </c>
    </row>
    <row r="48" spans="1:4" x14ac:dyDescent="0.25">
      <c r="A48">
        <v>32</v>
      </c>
      <c r="B48">
        <v>312500</v>
      </c>
      <c r="C48">
        <v>1.7030000000000001E-3</v>
      </c>
      <c r="D48">
        <v>3.0894999999999999E-2</v>
      </c>
    </row>
    <row r="49" spans="1:5" x14ac:dyDescent="0.25">
      <c r="A49">
        <v>32</v>
      </c>
      <c r="B49">
        <v>312500</v>
      </c>
      <c r="C49">
        <v>1.681E-3</v>
      </c>
      <c r="D49">
        <v>2.7274E-2</v>
      </c>
    </row>
    <row r="50" spans="1:5" x14ac:dyDescent="0.25">
      <c r="A50">
        <v>32</v>
      </c>
      <c r="B50">
        <v>312500</v>
      </c>
      <c r="C50">
        <v>1.7060000000000001E-3</v>
      </c>
      <c r="D50">
        <v>2.6814000000000001E-2</v>
      </c>
    </row>
    <row r="51" spans="1:5" x14ac:dyDescent="0.25">
      <c r="A51">
        <v>32</v>
      </c>
      <c r="B51">
        <v>312500</v>
      </c>
      <c r="C51">
        <v>1.7329999999999999E-3</v>
      </c>
      <c r="D51">
        <v>2.6581E-2</v>
      </c>
      <c r="E51">
        <f>AVERAGE(D2:D51)</f>
        <v>2.7150779999999992E-2</v>
      </c>
    </row>
    <row r="52" spans="1:5" x14ac:dyDescent="0.25">
      <c r="A52">
        <v>64</v>
      </c>
      <c r="B52">
        <v>156250</v>
      </c>
      <c r="C52">
        <v>1.065E-3</v>
      </c>
      <c r="D52">
        <v>2.4785999999999999E-2</v>
      </c>
    </row>
    <row r="53" spans="1:5" x14ac:dyDescent="0.25">
      <c r="A53">
        <v>64</v>
      </c>
      <c r="B53">
        <v>156250</v>
      </c>
      <c r="C53">
        <v>1.1349999999999999E-3</v>
      </c>
      <c r="D53">
        <v>2.4056000000000001E-2</v>
      </c>
    </row>
    <row r="54" spans="1:5" x14ac:dyDescent="0.25">
      <c r="A54">
        <v>64</v>
      </c>
      <c r="B54">
        <v>156250</v>
      </c>
      <c r="C54">
        <v>1.0640000000000001E-3</v>
      </c>
      <c r="D54">
        <v>2.4308E-2</v>
      </c>
    </row>
    <row r="55" spans="1:5" x14ac:dyDescent="0.25">
      <c r="A55">
        <v>64</v>
      </c>
      <c r="B55">
        <v>156250</v>
      </c>
      <c r="C55">
        <v>1.1019999999999999E-3</v>
      </c>
      <c r="D55">
        <v>2.5873E-2</v>
      </c>
    </row>
    <row r="56" spans="1:5" x14ac:dyDescent="0.25">
      <c r="A56">
        <v>64</v>
      </c>
      <c r="B56">
        <v>156250</v>
      </c>
      <c r="C56">
        <v>1.08E-3</v>
      </c>
      <c r="D56">
        <v>2.3947E-2</v>
      </c>
    </row>
    <row r="57" spans="1:5" x14ac:dyDescent="0.25">
      <c r="A57">
        <v>64</v>
      </c>
      <c r="B57">
        <v>156250</v>
      </c>
      <c r="C57">
        <v>1.0349999999999999E-3</v>
      </c>
      <c r="D57">
        <v>2.5184999999999999E-2</v>
      </c>
    </row>
    <row r="58" spans="1:5" x14ac:dyDescent="0.25">
      <c r="A58">
        <v>64</v>
      </c>
      <c r="B58">
        <v>156250</v>
      </c>
      <c r="C58">
        <v>1.0480000000000001E-3</v>
      </c>
      <c r="D58">
        <v>2.4219999999999998E-2</v>
      </c>
    </row>
    <row r="59" spans="1:5" x14ac:dyDescent="0.25">
      <c r="A59">
        <v>64</v>
      </c>
      <c r="B59">
        <v>156250</v>
      </c>
      <c r="C59">
        <v>1.132E-3</v>
      </c>
      <c r="D59">
        <v>2.4409E-2</v>
      </c>
    </row>
    <row r="60" spans="1:5" x14ac:dyDescent="0.25">
      <c r="A60">
        <v>64</v>
      </c>
      <c r="B60">
        <v>156250</v>
      </c>
      <c r="C60">
        <v>1.067E-3</v>
      </c>
      <c r="D60">
        <v>2.4202999999999999E-2</v>
      </c>
    </row>
    <row r="61" spans="1:5" x14ac:dyDescent="0.25">
      <c r="A61">
        <v>64</v>
      </c>
      <c r="B61">
        <v>156250</v>
      </c>
      <c r="C61">
        <v>1.088E-3</v>
      </c>
      <c r="D61">
        <v>2.4535000000000001E-2</v>
      </c>
    </row>
    <row r="62" spans="1:5" x14ac:dyDescent="0.25">
      <c r="A62">
        <v>64</v>
      </c>
      <c r="B62">
        <v>156250</v>
      </c>
      <c r="C62">
        <v>1.0189999999999999E-3</v>
      </c>
      <c r="D62">
        <v>2.3938999999999998E-2</v>
      </c>
    </row>
    <row r="63" spans="1:5" x14ac:dyDescent="0.25">
      <c r="A63">
        <v>64</v>
      </c>
      <c r="B63">
        <v>156250</v>
      </c>
      <c r="C63">
        <v>1.0820000000000001E-3</v>
      </c>
      <c r="D63">
        <v>2.4202000000000001E-2</v>
      </c>
    </row>
    <row r="64" spans="1:5" x14ac:dyDescent="0.25">
      <c r="A64">
        <v>64</v>
      </c>
      <c r="B64">
        <v>156250</v>
      </c>
      <c r="C64">
        <v>1.1150000000000001E-3</v>
      </c>
      <c r="D64">
        <v>2.4104E-2</v>
      </c>
    </row>
    <row r="65" spans="1:4" x14ac:dyDescent="0.25">
      <c r="A65">
        <v>64</v>
      </c>
      <c r="B65">
        <v>156250</v>
      </c>
      <c r="C65">
        <v>1.116E-3</v>
      </c>
      <c r="D65">
        <v>2.3814999999999999E-2</v>
      </c>
    </row>
    <row r="66" spans="1:4" x14ac:dyDescent="0.25">
      <c r="A66">
        <v>64</v>
      </c>
      <c r="B66">
        <v>156250</v>
      </c>
      <c r="C66">
        <v>1.026E-3</v>
      </c>
      <c r="D66">
        <v>2.4549999999999999E-2</v>
      </c>
    </row>
    <row r="67" spans="1:4" x14ac:dyDescent="0.25">
      <c r="A67">
        <v>64</v>
      </c>
      <c r="B67">
        <v>156250</v>
      </c>
      <c r="C67">
        <v>1.106E-3</v>
      </c>
      <c r="D67">
        <v>2.4004000000000001E-2</v>
      </c>
    </row>
    <row r="68" spans="1:4" x14ac:dyDescent="0.25">
      <c r="A68">
        <v>64</v>
      </c>
      <c r="B68">
        <v>156250</v>
      </c>
      <c r="C68">
        <v>1.0460000000000001E-3</v>
      </c>
      <c r="D68">
        <v>2.3949999999999999E-2</v>
      </c>
    </row>
    <row r="69" spans="1:4" x14ac:dyDescent="0.25">
      <c r="A69">
        <v>64</v>
      </c>
      <c r="B69">
        <v>156250</v>
      </c>
      <c r="C69">
        <v>1.0989999999999999E-3</v>
      </c>
      <c r="D69">
        <v>2.4854000000000001E-2</v>
      </c>
    </row>
    <row r="70" spans="1:4" x14ac:dyDescent="0.25">
      <c r="A70">
        <v>64</v>
      </c>
      <c r="B70">
        <v>156250</v>
      </c>
      <c r="C70">
        <v>1.005E-3</v>
      </c>
      <c r="D70">
        <v>2.4160000000000001E-2</v>
      </c>
    </row>
    <row r="71" spans="1:4" x14ac:dyDescent="0.25">
      <c r="A71">
        <v>64</v>
      </c>
      <c r="B71">
        <v>156250</v>
      </c>
      <c r="C71">
        <v>1.121E-3</v>
      </c>
      <c r="D71">
        <v>2.4243000000000001E-2</v>
      </c>
    </row>
    <row r="72" spans="1:4" x14ac:dyDescent="0.25">
      <c r="A72">
        <v>64</v>
      </c>
      <c r="B72">
        <v>156250</v>
      </c>
      <c r="C72">
        <v>1.1000000000000001E-3</v>
      </c>
      <c r="D72">
        <v>2.4348000000000002E-2</v>
      </c>
    </row>
    <row r="73" spans="1:4" x14ac:dyDescent="0.25">
      <c r="A73">
        <v>64</v>
      </c>
      <c r="B73">
        <v>156250</v>
      </c>
      <c r="C73">
        <v>1.08E-3</v>
      </c>
      <c r="D73">
        <v>2.3900999999999999E-2</v>
      </c>
    </row>
    <row r="74" spans="1:4" x14ac:dyDescent="0.25">
      <c r="A74">
        <v>64</v>
      </c>
      <c r="B74">
        <v>156250</v>
      </c>
      <c r="C74">
        <v>1.1360000000000001E-3</v>
      </c>
      <c r="D74">
        <v>2.4202999999999999E-2</v>
      </c>
    </row>
    <row r="75" spans="1:4" x14ac:dyDescent="0.25">
      <c r="A75">
        <v>64</v>
      </c>
      <c r="B75">
        <v>156250</v>
      </c>
      <c r="C75">
        <v>1.116E-3</v>
      </c>
      <c r="D75">
        <v>2.4590999999999998E-2</v>
      </c>
    </row>
    <row r="76" spans="1:4" x14ac:dyDescent="0.25">
      <c r="A76">
        <v>64</v>
      </c>
      <c r="B76">
        <v>156250</v>
      </c>
      <c r="C76">
        <v>1.0480000000000001E-3</v>
      </c>
      <c r="D76">
        <v>2.4471E-2</v>
      </c>
    </row>
    <row r="77" spans="1:4" x14ac:dyDescent="0.25">
      <c r="A77">
        <v>64</v>
      </c>
      <c r="B77">
        <v>156250</v>
      </c>
      <c r="C77">
        <v>1.0709999999999999E-3</v>
      </c>
      <c r="D77">
        <v>2.4645E-2</v>
      </c>
    </row>
    <row r="78" spans="1:4" x14ac:dyDescent="0.25">
      <c r="A78">
        <v>64</v>
      </c>
      <c r="B78">
        <v>156250</v>
      </c>
      <c r="C78">
        <v>1.103E-3</v>
      </c>
      <c r="D78">
        <v>2.4119000000000002E-2</v>
      </c>
    </row>
    <row r="79" spans="1:4" x14ac:dyDescent="0.25">
      <c r="A79">
        <v>64</v>
      </c>
      <c r="B79">
        <v>156250</v>
      </c>
      <c r="C79">
        <v>1.0380000000000001E-3</v>
      </c>
      <c r="D79">
        <v>2.4119000000000002E-2</v>
      </c>
    </row>
    <row r="80" spans="1:4" x14ac:dyDescent="0.25">
      <c r="A80">
        <v>64</v>
      </c>
      <c r="B80">
        <v>156250</v>
      </c>
      <c r="C80">
        <v>1.23E-3</v>
      </c>
      <c r="D80">
        <v>2.5595E-2</v>
      </c>
    </row>
    <row r="81" spans="1:4" x14ac:dyDescent="0.25">
      <c r="A81">
        <v>64</v>
      </c>
      <c r="B81">
        <v>156250</v>
      </c>
      <c r="C81">
        <v>1.024E-3</v>
      </c>
      <c r="D81">
        <v>2.4281E-2</v>
      </c>
    </row>
    <row r="82" spans="1:4" x14ac:dyDescent="0.25">
      <c r="A82">
        <v>64</v>
      </c>
      <c r="B82">
        <v>156250</v>
      </c>
      <c r="C82">
        <v>1.106E-3</v>
      </c>
      <c r="D82">
        <v>2.4473000000000002E-2</v>
      </c>
    </row>
    <row r="83" spans="1:4" x14ac:dyDescent="0.25">
      <c r="A83">
        <v>64</v>
      </c>
      <c r="B83">
        <v>156250</v>
      </c>
      <c r="C83">
        <v>1.057E-3</v>
      </c>
      <c r="D83">
        <v>2.4223999999999999E-2</v>
      </c>
    </row>
    <row r="84" spans="1:4" x14ac:dyDescent="0.25">
      <c r="A84">
        <v>64</v>
      </c>
      <c r="B84">
        <v>156250</v>
      </c>
      <c r="C84">
        <v>1.0610000000000001E-3</v>
      </c>
      <c r="D84">
        <v>2.4434000000000001E-2</v>
      </c>
    </row>
    <row r="85" spans="1:4" x14ac:dyDescent="0.25">
      <c r="A85">
        <v>64</v>
      </c>
      <c r="B85">
        <v>156250</v>
      </c>
      <c r="C85">
        <v>1.049E-3</v>
      </c>
      <c r="D85">
        <v>2.4279999999999999E-2</v>
      </c>
    </row>
    <row r="86" spans="1:4" x14ac:dyDescent="0.25">
      <c r="A86">
        <v>64</v>
      </c>
      <c r="B86">
        <v>156250</v>
      </c>
      <c r="C86">
        <v>1.067E-3</v>
      </c>
      <c r="D86">
        <v>2.6030000000000001E-2</v>
      </c>
    </row>
    <row r="87" spans="1:4" x14ac:dyDescent="0.25">
      <c r="A87">
        <v>64</v>
      </c>
      <c r="B87">
        <v>156250</v>
      </c>
      <c r="C87">
        <v>1.0480000000000001E-3</v>
      </c>
      <c r="D87">
        <v>2.5276E-2</v>
      </c>
    </row>
    <row r="88" spans="1:4" x14ac:dyDescent="0.25">
      <c r="A88">
        <v>64</v>
      </c>
      <c r="B88">
        <v>156250</v>
      </c>
      <c r="C88">
        <v>1.0920000000000001E-3</v>
      </c>
      <c r="D88">
        <v>2.6648000000000002E-2</v>
      </c>
    </row>
    <row r="89" spans="1:4" x14ac:dyDescent="0.25">
      <c r="A89">
        <v>64</v>
      </c>
      <c r="B89">
        <v>156250</v>
      </c>
      <c r="C89">
        <v>1.096E-3</v>
      </c>
      <c r="D89">
        <v>2.4310999999999999E-2</v>
      </c>
    </row>
    <row r="90" spans="1:4" x14ac:dyDescent="0.25">
      <c r="A90">
        <v>64</v>
      </c>
      <c r="B90">
        <v>156250</v>
      </c>
      <c r="C90">
        <v>1.0250000000000001E-3</v>
      </c>
      <c r="D90">
        <v>2.5205000000000002E-2</v>
      </c>
    </row>
    <row r="91" spans="1:4" x14ac:dyDescent="0.25">
      <c r="A91">
        <v>64</v>
      </c>
      <c r="B91">
        <v>156250</v>
      </c>
      <c r="C91">
        <v>1.0380000000000001E-3</v>
      </c>
      <c r="D91">
        <v>2.4236000000000001E-2</v>
      </c>
    </row>
    <row r="92" spans="1:4" x14ac:dyDescent="0.25">
      <c r="A92">
        <v>64</v>
      </c>
      <c r="B92">
        <v>156250</v>
      </c>
      <c r="C92">
        <v>1.248E-3</v>
      </c>
      <c r="D92">
        <v>2.4763E-2</v>
      </c>
    </row>
    <row r="93" spans="1:4" x14ac:dyDescent="0.25">
      <c r="A93">
        <v>64</v>
      </c>
      <c r="B93">
        <v>156250</v>
      </c>
      <c r="C93">
        <v>1.044E-3</v>
      </c>
      <c r="D93">
        <v>2.5073000000000002E-2</v>
      </c>
    </row>
    <row r="94" spans="1:4" x14ac:dyDescent="0.25">
      <c r="A94">
        <v>64</v>
      </c>
      <c r="B94">
        <v>156250</v>
      </c>
      <c r="C94">
        <v>1.065E-3</v>
      </c>
      <c r="D94">
        <v>2.5052000000000001E-2</v>
      </c>
    </row>
    <row r="95" spans="1:4" x14ac:dyDescent="0.25">
      <c r="A95">
        <v>64</v>
      </c>
      <c r="B95">
        <v>156250</v>
      </c>
      <c r="C95">
        <v>1.0150000000000001E-3</v>
      </c>
      <c r="D95">
        <v>2.478E-2</v>
      </c>
    </row>
    <row r="96" spans="1:4" x14ac:dyDescent="0.25">
      <c r="A96">
        <v>64</v>
      </c>
      <c r="B96">
        <v>156250</v>
      </c>
      <c r="C96">
        <v>1.08E-3</v>
      </c>
      <c r="D96">
        <v>2.6318999999999999E-2</v>
      </c>
    </row>
    <row r="97" spans="1:5" x14ac:dyDescent="0.25">
      <c r="A97">
        <v>64</v>
      </c>
      <c r="B97">
        <v>156250</v>
      </c>
      <c r="C97">
        <v>1.054E-3</v>
      </c>
      <c r="D97">
        <v>2.4922E-2</v>
      </c>
    </row>
    <row r="98" spans="1:5" x14ac:dyDescent="0.25">
      <c r="A98">
        <v>64</v>
      </c>
      <c r="B98">
        <v>156250</v>
      </c>
      <c r="C98">
        <v>1.4040000000000001E-3</v>
      </c>
      <c r="D98">
        <v>2.4188000000000001E-2</v>
      </c>
    </row>
    <row r="99" spans="1:5" x14ac:dyDescent="0.25">
      <c r="A99">
        <v>64</v>
      </c>
      <c r="B99">
        <v>156250</v>
      </c>
      <c r="C99">
        <v>1.0430000000000001E-3</v>
      </c>
      <c r="D99">
        <v>2.4400000000000002E-2</v>
      </c>
    </row>
    <row r="100" spans="1:5" x14ac:dyDescent="0.25">
      <c r="A100">
        <v>64</v>
      </c>
      <c r="B100">
        <v>156250</v>
      </c>
      <c r="C100">
        <v>1.029E-3</v>
      </c>
      <c r="D100">
        <v>2.4226000000000001E-2</v>
      </c>
    </row>
    <row r="101" spans="1:5" x14ac:dyDescent="0.25">
      <c r="A101">
        <v>64</v>
      </c>
      <c r="B101">
        <v>156250</v>
      </c>
      <c r="C101">
        <v>1.0349999999999999E-3</v>
      </c>
      <c r="D101">
        <v>2.5353000000000001E-2</v>
      </c>
      <c r="E101">
        <f>AVERAGE(D52:D101)</f>
        <v>2.4596179999999999E-2</v>
      </c>
    </row>
    <row r="102" spans="1:5" x14ac:dyDescent="0.25">
      <c r="A102">
        <v>128</v>
      </c>
      <c r="B102">
        <v>78125</v>
      </c>
      <c r="C102">
        <v>8.5999999999999998E-4</v>
      </c>
      <c r="D102">
        <v>2.2901000000000001E-2</v>
      </c>
    </row>
    <row r="103" spans="1:5" x14ac:dyDescent="0.25">
      <c r="A103">
        <v>128</v>
      </c>
      <c r="B103">
        <v>78125</v>
      </c>
      <c r="C103">
        <v>8.7799999999999998E-4</v>
      </c>
      <c r="D103">
        <v>2.3479E-2</v>
      </c>
    </row>
    <row r="104" spans="1:5" x14ac:dyDescent="0.25">
      <c r="A104">
        <v>128</v>
      </c>
      <c r="B104">
        <v>78125</v>
      </c>
      <c r="C104">
        <v>1.0330000000000001E-3</v>
      </c>
      <c r="D104">
        <v>2.3494999999999999E-2</v>
      </c>
    </row>
    <row r="105" spans="1:5" x14ac:dyDescent="0.25">
      <c r="A105">
        <v>128</v>
      </c>
      <c r="B105">
        <v>78125</v>
      </c>
      <c r="C105">
        <v>8.6499999999999999E-4</v>
      </c>
      <c r="D105">
        <v>2.3383999999999999E-2</v>
      </c>
    </row>
    <row r="106" spans="1:5" x14ac:dyDescent="0.25">
      <c r="A106">
        <v>128</v>
      </c>
      <c r="B106">
        <v>78125</v>
      </c>
      <c r="C106">
        <v>8.9800000000000004E-4</v>
      </c>
      <c r="D106">
        <v>2.3089999999999999E-2</v>
      </c>
    </row>
    <row r="107" spans="1:5" x14ac:dyDescent="0.25">
      <c r="A107">
        <v>128</v>
      </c>
      <c r="B107">
        <v>78125</v>
      </c>
      <c r="C107">
        <v>9.1399999999999999E-4</v>
      </c>
      <c r="D107">
        <v>2.3474999999999999E-2</v>
      </c>
    </row>
    <row r="108" spans="1:5" x14ac:dyDescent="0.25">
      <c r="A108">
        <v>128</v>
      </c>
      <c r="B108">
        <v>78125</v>
      </c>
      <c r="C108">
        <v>8.6200000000000003E-4</v>
      </c>
      <c r="D108">
        <v>2.3436999999999999E-2</v>
      </c>
    </row>
    <row r="109" spans="1:5" x14ac:dyDescent="0.25">
      <c r="A109">
        <v>128</v>
      </c>
      <c r="B109">
        <v>78125</v>
      </c>
      <c r="C109">
        <v>9.2100000000000005E-4</v>
      </c>
      <c r="D109">
        <v>2.3557999999999999E-2</v>
      </c>
    </row>
    <row r="110" spans="1:5" x14ac:dyDescent="0.25">
      <c r="A110">
        <v>128</v>
      </c>
      <c r="B110">
        <v>78125</v>
      </c>
      <c r="C110">
        <v>8.7100000000000003E-4</v>
      </c>
      <c r="D110">
        <v>2.5373E-2</v>
      </c>
    </row>
    <row r="111" spans="1:5" x14ac:dyDescent="0.25">
      <c r="A111">
        <v>128</v>
      </c>
      <c r="B111">
        <v>78125</v>
      </c>
      <c r="C111">
        <v>8.7500000000000002E-4</v>
      </c>
      <c r="D111">
        <v>2.3611E-2</v>
      </c>
    </row>
    <row r="112" spans="1:5" x14ac:dyDescent="0.25">
      <c r="A112">
        <v>128</v>
      </c>
      <c r="B112">
        <v>78125</v>
      </c>
      <c r="C112">
        <v>8.7900000000000001E-4</v>
      </c>
      <c r="D112">
        <v>2.3192000000000001E-2</v>
      </c>
    </row>
    <row r="113" spans="1:4" x14ac:dyDescent="0.25">
      <c r="A113">
        <v>128</v>
      </c>
      <c r="B113">
        <v>78125</v>
      </c>
      <c r="C113">
        <v>8.6499999999999999E-4</v>
      </c>
      <c r="D113">
        <v>2.3376000000000001E-2</v>
      </c>
    </row>
    <row r="114" spans="1:4" x14ac:dyDescent="0.25">
      <c r="A114">
        <v>128</v>
      </c>
      <c r="B114">
        <v>78125</v>
      </c>
      <c r="C114">
        <v>9.1E-4</v>
      </c>
      <c r="D114">
        <v>2.3288E-2</v>
      </c>
    </row>
    <row r="115" spans="1:4" x14ac:dyDescent="0.25">
      <c r="A115">
        <v>128</v>
      </c>
      <c r="B115">
        <v>78125</v>
      </c>
      <c r="C115">
        <v>8.6700000000000004E-4</v>
      </c>
      <c r="D115">
        <v>2.4185000000000002E-2</v>
      </c>
    </row>
    <row r="116" spans="1:4" x14ac:dyDescent="0.25">
      <c r="A116">
        <v>128</v>
      </c>
      <c r="B116">
        <v>78125</v>
      </c>
      <c r="C116">
        <v>8.9999999999999998E-4</v>
      </c>
      <c r="D116">
        <v>2.3623999999999999E-2</v>
      </c>
    </row>
    <row r="117" spans="1:4" x14ac:dyDescent="0.25">
      <c r="A117">
        <v>128</v>
      </c>
      <c r="B117">
        <v>78125</v>
      </c>
      <c r="C117">
        <v>8.9599999999999999E-4</v>
      </c>
      <c r="D117">
        <v>2.3144000000000001E-2</v>
      </c>
    </row>
    <row r="118" spans="1:4" x14ac:dyDescent="0.25">
      <c r="A118">
        <v>128</v>
      </c>
      <c r="B118">
        <v>78125</v>
      </c>
      <c r="C118">
        <v>9.5100000000000002E-4</v>
      </c>
      <c r="D118">
        <v>2.3609999999999999E-2</v>
      </c>
    </row>
    <row r="119" spans="1:4" x14ac:dyDescent="0.25">
      <c r="A119">
        <v>128</v>
      </c>
      <c r="B119">
        <v>78125</v>
      </c>
      <c r="C119">
        <v>8.8000000000000003E-4</v>
      </c>
      <c r="D119">
        <v>2.3011E-2</v>
      </c>
    </row>
    <row r="120" spans="1:4" x14ac:dyDescent="0.25">
      <c r="A120">
        <v>128</v>
      </c>
      <c r="B120">
        <v>78125</v>
      </c>
      <c r="C120">
        <v>8.9300000000000002E-4</v>
      </c>
      <c r="D120">
        <v>2.3441E-2</v>
      </c>
    </row>
    <row r="121" spans="1:4" x14ac:dyDescent="0.25">
      <c r="A121">
        <v>128</v>
      </c>
      <c r="B121">
        <v>78125</v>
      </c>
      <c r="C121">
        <v>8.9099999999999997E-4</v>
      </c>
      <c r="D121">
        <v>2.3328000000000002E-2</v>
      </c>
    </row>
    <row r="122" spans="1:4" x14ac:dyDescent="0.25">
      <c r="A122">
        <v>128</v>
      </c>
      <c r="B122">
        <v>78125</v>
      </c>
      <c r="C122">
        <v>8.9499999999999996E-4</v>
      </c>
      <c r="D122">
        <v>2.3109999999999999E-2</v>
      </c>
    </row>
    <row r="123" spans="1:4" x14ac:dyDescent="0.25">
      <c r="A123">
        <v>128</v>
      </c>
      <c r="B123">
        <v>78125</v>
      </c>
      <c r="C123">
        <v>8.7399999999999999E-4</v>
      </c>
      <c r="D123">
        <v>2.3765000000000001E-2</v>
      </c>
    </row>
    <row r="124" spans="1:4" x14ac:dyDescent="0.25">
      <c r="A124">
        <v>128</v>
      </c>
      <c r="B124">
        <v>78125</v>
      </c>
      <c r="C124">
        <v>9.1699999999999995E-4</v>
      </c>
      <c r="D124">
        <v>2.3511000000000001E-2</v>
      </c>
    </row>
    <row r="125" spans="1:4" x14ac:dyDescent="0.25">
      <c r="A125">
        <v>128</v>
      </c>
      <c r="B125">
        <v>78125</v>
      </c>
      <c r="C125">
        <v>9.3899999999999995E-4</v>
      </c>
      <c r="D125">
        <v>2.4549999999999999E-2</v>
      </c>
    </row>
    <row r="126" spans="1:4" x14ac:dyDescent="0.25">
      <c r="A126">
        <v>128</v>
      </c>
      <c r="B126">
        <v>78125</v>
      </c>
      <c r="C126">
        <v>8.8699999999999998E-4</v>
      </c>
      <c r="D126">
        <v>2.3838999999999999E-2</v>
      </c>
    </row>
    <row r="127" spans="1:4" x14ac:dyDescent="0.25">
      <c r="A127">
        <v>128</v>
      </c>
      <c r="B127">
        <v>78125</v>
      </c>
      <c r="C127">
        <v>8.4999999999999995E-4</v>
      </c>
      <c r="D127">
        <v>2.4528000000000001E-2</v>
      </c>
    </row>
    <row r="128" spans="1:4" x14ac:dyDescent="0.25">
      <c r="A128">
        <v>128</v>
      </c>
      <c r="B128">
        <v>78125</v>
      </c>
      <c r="C128">
        <v>9.3499999999999996E-4</v>
      </c>
      <c r="D128">
        <v>2.3404000000000001E-2</v>
      </c>
    </row>
    <row r="129" spans="1:4" x14ac:dyDescent="0.25">
      <c r="A129">
        <v>128</v>
      </c>
      <c r="B129">
        <v>78125</v>
      </c>
      <c r="C129">
        <v>8.6200000000000003E-4</v>
      </c>
      <c r="D129">
        <v>2.3428000000000001E-2</v>
      </c>
    </row>
    <row r="130" spans="1:4" x14ac:dyDescent="0.25">
      <c r="A130">
        <v>128</v>
      </c>
      <c r="B130">
        <v>78125</v>
      </c>
      <c r="C130">
        <v>8.8999999999999995E-4</v>
      </c>
      <c r="D130">
        <v>2.3581999999999999E-2</v>
      </c>
    </row>
    <row r="131" spans="1:4" x14ac:dyDescent="0.25">
      <c r="A131">
        <v>128</v>
      </c>
      <c r="B131">
        <v>78125</v>
      </c>
      <c r="C131">
        <v>9.0799999999999995E-4</v>
      </c>
      <c r="D131">
        <v>2.3540999999999999E-2</v>
      </c>
    </row>
    <row r="132" spans="1:4" x14ac:dyDescent="0.25">
      <c r="A132">
        <v>128</v>
      </c>
      <c r="B132">
        <v>78125</v>
      </c>
      <c r="C132">
        <v>8.5599999999999999E-4</v>
      </c>
      <c r="D132">
        <v>2.2794999999999999E-2</v>
      </c>
    </row>
    <row r="133" spans="1:4" x14ac:dyDescent="0.25">
      <c r="A133">
        <v>128</v>
      </c>
      <c r="B133">
        <v>78125</v>
      </c>
      <c r="C133">
        <v>8.8500000000000004E-4</v>
      </c>
      <c r="D133">
        <v>2.3238000000000002E-2</v>
      </c>
    </row>
    <row r="134" spans="1:4" x14ac:dyDescent="0.25">
      <c r="A134">
        <v>128</v>
      </c>
      <c r="B134">
        <v>78125</v>
      </c>
      <c r="C134">
        <v>9.1699999999999995E-4</v>
      </c>
      <c r="D134">
        <v>2.3224999999999999E-2</v>
      </c>
    </row>
    <row r="135" spans="1:4" x14ac:dyDescent="0.25">
      <c r="A135">
        <v>128</v>
      </c>
      <c r="B135">
        <v>78125</v>
      </c>
      <c r="C135">
        <v>8.5800000000000004E-4</v>
      </c>
      <c r="D135">
        <v>2.3328999999999999E-2</v>
      </c>
    </row>
    <row r="136" spans="1:4" x14ac:dyDescent="0.25">
      <c r="A136">
        <v>128</v>
      </c>
      <c r="B136">
        <v>78125</v>
      </c>
      <c r="C136">
        <v>9.01E-4</v>
      </c>
      <c r="D136">
        <v>2.2959E-2</v>
      </c>
    </row>
    <row r="137" spans="1:4" x14ac:dyDescent="0.25">
      <c r="A137">
        <v>128</v>
      </c>
      <c r="B137">
        <v>78125</v>
      </c>
      <c r="C137">
        <v>9.0700000000000004E-4</v>
      </c>
      <c r="D137">
        <v>2.3441E-2</v>
      </c>
    </row>
    <row r="138" spans="1:4" x14ac:dyDescent="0.25">
      <c r="A138">
        <v>128</v>
      </c>
      <c r="B138">
        <v>78125</v>
      </c>
      <c r="C138">
        <v>8.8599999999999996E-4</v>
      </c>
      <c r="D138">
        <v>2.3215E-2</v>
      </c>
    </row>
    <row r="139" spans="1:4" x14ac:dyDescent="0.25">
      <c r="A139">
        <v>128</v>
      </c>
      <c r="B139">
        <v>78125</v>
      </c>
      <c r="C139">
        <v>9.1100000000000003E-4</v>
      </c>
      <c r="D139">
        <v>2.3451E-2</v>
      </c>
    </row>
    <row r="140" spans="1:4" x14ac:dyDescent="0.25">
      <c r="A140">
        <v>128</v>
      </c>
      <c r="B140">
        <v>78125</v>
      </c>
      <c r="C140">
        <v>8.9099999999999997E-4</v>
      </c>
      <c r="D140">
        <v>2.3154000000000001E-2</v>
      </c>
    </row>
    <row r="141" spans="1:4" x14ac:dyDescent="0.25">
      <c r="A141">
        <v>128</v>
      </c>
      <c r="B141">
        <v>78125</v>
      </c>
      <c r="C141">
        <v>8.8800000000000001E-4</v>
      </c>
      <c r="D141">
        <v>2.3432000000000001E-2</v>
      </c>
    </row>
    <row r="142" spans="1:4" x14ac:dyDescent="0.25">
      <c r="A142">
        <v>128</v>
      </c>
      <c r="B142">
        <v>78125</v>
      </c>
      <c r="C142">
        <v>9.1299999999999997E-4</v>
      </c>
      <c r="D142">
        <v>2.3220999999999999E-2</v>
      </c>
    </row>
    <row r="143" spans="1:4" x14ac:dyDescent="0.25">
      <c r="A143">
        <v>128</v>
      </c>
      <c r="B143">
        <v>78125</v>
      </c>
      <c r="C143">
        <v>8.7900000000000001E-4</v>
      </c>
      <c r="D143">
        <v>2.3328000000000002E-2</v>
      </c>
    </row>
    <row r="144" spans="1:4" x14ac:dyDescent="0.25">
      <c r="A144">
        <v>128</v>
      </c>
      <c r="B144">
        <v>78125</v>
      </c>
      <c r="C144">
        <v>9.0399999999999996E-4</v>
      </c>
      <c r="D144">
        <v>2.3422999999999999E-2</v>
      </c>
    </row>
    <row r="145" spans="1:5" x14ac:dyDescent="0.25">
      <c r="A145">
        <v>128</v>
      </c>
      <c r="B145">
        <v>78125</v>
      </c>
      <c r="C145">
        <v>9.0200000000000002E-4</v>
      </c>
      <c r="D145">
        <v>2.3153E-2</v>
      </c>
    </row>
    <row r="146" spans="1:5" x14ac:dyDescent="0.25">
      <c r="A146">
        <v>128</v>
      </c>
      <c r="B146">
        <v>78125</v>
      </c>
      <c r="C146">
        <v>8.6200000000000003E-4</v>
      </c>
      <c r="D146">
        <v>2.4473000000000002E-2</v>
      </c>
    </row>
    <row r="147" spans="1:5" x14ac:dyDescent="0.25">
      <c r="A147">
        <v>128</v>
      </c>
      <c r="B147">
        <v>78125</v>
      </c>
      <c r="C147">
        <v>9.9099999999999991E-4</v>
      </c>
      <c r="D147">
        <v>2.3569E-2</v>
      </c>
    </row>
    <row r="148" spans="1:5" x14ac:dyDescent="0.25">
      <c r="A148">
        <v>128</v>
      </c>
      <c r="B148">
        <v>78125</v>
      </c>
      <c r="C148">
        <v>8.5700000000000001E-4</v>
      </c>
      <c r="D148">
        <v>2.3550000000000001E-2</v>
      </c>
    </row>
    <row r="149" spans="1:5" x14ac:dyDescent="0.25">
      <c r="A149">
        <v>128</v>
      </c>
      <c r="B149">
        <v>78125</v>
      </c>
      <c r="C149">
        <v>8.9400000000000005E-4</v>
      </c>
      <c r="D149">
        <v>2.5284000000000001E-2</v>
      </c>
    </row>
    <row r="150" spans="1:5" x14ac:dyDescent="0.25">
      <c r="A150">
        <v>128</v>
      </c>
      <c r="B150">
        <v>78125</v>
      </c>
      <c r="C150">
        <v>8.9400000000000005E-4</v>
      </c>
      <c r="D150">
        <v>2.3394999999999999E-2</v>
      </c>
    </row>
    <row r="151" spans="1:5" x14ac:dyDescent="0.25">
      <c r="A151">
        <v>128</v>
      </c>
      <c r="B151">
        <v>78125</v>
      </c>
      <c r="C151">
        <v>9.4300000000000004E-4</v>
      </c>
      <c r="D151">
        <v>2.3022999999999998E-2</v>
      </c>
      <c r="E151">
        <f>AVERAGE(D102:D151)</f>
        <v>2.3518360000000002E-2</v>
      </c>
    </row>
    <row r="152" spans="1:5" x14ac:dyDescent="0.25">
      <c r="A152">
        <v>256</v>
      </c>
      <c r="B152">
        <v>39063</v>
      </c>
      <c r="C152">
        <v>1.029E-3</v>
      </c>
      <c r="D152">
        <v>2.3497000000000001E-2</v>
      </c>
    </row>
    <row r="153" spans="1:5" x14ac:dyDescent="0.25">
      <c r="A153">
        <v>256</v>
      </c>
      <c r="B153">
        <v>39063</v>
      </c>
      <c r="C153">
        <v>8.4400000000000002E-4</v>
      </c>
      <c r="D153">
        <v>2.3639E-2</v>
      </c>
    </row>
    <row r="154" spans="1:5" x14ac:dyDescent="0.25">
      <c r="A154">
        <v>256</v>
      </c>
      <c r="B154">
        <v>39063</v>
      </c>
      <c r="C154">
        <v>8.8400000000000002E-4</v>
      </c>
      <c r="D154">
        <v>2.3302E-2</v>
      </c>
    </row>
    <row r="155" spans="1:5" x14ac:dyDescent="0.25">
      <c r="A155">
        <v>256</v>
      </c>
      <c r="B155">
        <v>39063</v>
      </c>
      <c r="C155">
        <v>1.021E-3</v>
      </c>
      <c r="D155">
        <v>2.3404000000000001E-2</v>
      </c>
    </row>
    <row r="156" spans="1:5" x14ac:dyDescent="0.25">
      <c r="A156">
        <v>256</v>
      </c>
      <c r="B156">
        <v>39063</v>
      </c>
      <c r="C156">
        <v>8.9099999999999997E-4</v>
      </c>
      <c r="D156">
        <v>2.3622000000000001E-2</v>
      </c>
    </row>
    <row r="157" spans="1:5" x14ac:dyDescent="0.25">
      <c r="A157">
        <v>256</v>
      </c>
      <c r="B157">
        <v>39063</v>
      </c>
      <c r="C157">
        <v>8.7900000000000001E-4</v>
      </c>
      <c r="D157">
        <v>2.4046000000000001E-2</v>
      </c>
    </row>
    <row r="158" spans="1:5" x14ac:dyDescent="0.25">
      <c r="A158">
        <v>256</v>
      </c>
      <c r="B158">
        <v>39063</v>
      </c>
      <c r="C158">
        <v>8.9599999999999999E-4</v>
      </c>
      <c r="D158">
        <v>2.3658999999999999E-2</v>
      </c>
    </row>
    <row r="159" spans="1:5" x14ac:dyDescent="0.25">
      <c r="A159">
        <v>256</v>
      </c>
      <c r="B159">
        <v>39063</v>
      </c>
      <c r="C159">
        <v>9.3800000000000003E-4</v>
      </c>
      <c r="D159">
        <v>2.3163E-2</v>
      </c>
    </row>
    <row r="160" spans="1:5" x14ac:dyDescent="0.25">
      <c r="A160">
        <v>256</v>
      </c>
      <c r="B160">
        <v>39063</v>
      </c>
      <c r="C160">
        <v>8.8900000000000003E-4</v>
      </c>
      <c r="D160">
        <v>2.3317999999999998E-2</v>
      </c>
    </row>
    <row r="161" spans="1:4" x14ac:dyDescent="0.25">
      <c r="A161">
        <v>256</v>
      </c>
      <c r="B161">
        <v>39063</v>
      </c>
      <c r="C161">
        <v>8.8999999999999995E-4</v>
      </c>
      <c r="D161">
        <v>2.3615000000000001E-2</v>
      </c>
    </row>
    <row r="162" spans="1:4" x14ac:dyDescent="0.25">
      <c r="A162">
        <v>256</v>
      </c>
      <c r="B162">
        <v>39063</v>
      </c>
      <c r="C162">
        <v>1.1360000000000001E-3</v>
      </c>
      <c r="D162">
        <v>2.3380000000000001E-2</v>
      </c>
    </row>
    <row r="163" spans="1:4" x14ac:dyDescent="0.25">
      <c r="A163">
        <v>256</v>
      </c>
      <c r="B163">
        <v>39063</v>
      </c>
      <c r="C163">
        <v>8.6399999999999997E-4</v>
      </c>
      <c r="D163">
        <v>2.3272000000000001E-2</v>
      </c>
    </row>
    <row r="164" spans="1:4" x14ac:dyDescent="0.25">
      <c r="A164">
        <v>256</v>
      </c>
      <c r="B164">
        <v>39063</v>
      </c>
      <c r="C164">
        <v>8.8500000000000004E-4</v>
      </c>
      <c r="D164">
        <v>2.3993E-2</v>
      </c>
    </row>
    <row r="165" spans="1:4" x14ac:dyDescent="0.25">
      <c r="A165">
        <v>256</v>
      </c>
      <c r="B165">
        <v>39063</v>
      </c>
      <c r="C165">
        <v>8.5800000000000004E-4</v>
      </c>
      <c r="D165">
        <v>2.3462E-2</v>
      </c>
    </row>
    <row r="166" spans="1:4" x14ac:dyDescent="0.25">
      <c r="A166">
        <v>256</v>
      </c>
      <c r="B166">
        <v>39063</v>
      </c>
      <c r="C166">
        <v>9.3199999999999999E-4</v>
      </c>
      <c r="D166">
        <v>2.3746E-2</v>
      </c>
    </row>
    <row r="167" spans="1:4" x14ac:dyDescent="0.25">
      <c r="A167">
        <v>256</v>
      </c>
      <c r="B167">
        <v>39063</v>
      </c>
      <c r="C167">
        <v>9.2599999999999996E-4</v>
      </c>
      <c r="D167">
        <v>2.4920999999999999E-2</v>
      </c>
    </row>
    <row r="168" spans="1:4" x14ac:dyDescent="0.25">
      <c r="A168">
        <v>256</v>
      </c>
      <c r="B168">
        <v>39063</v>
      </c>
      <c r="C168">
        <v>8.9400000000000005E-4</v>
      </c>
      <c r="D168">
        <v>2.3359000000000001E-2</v>
      </c>
    </row>
    <row r="169" spans="1:4" x14ac:dyDescent="0.25">
      <c r="A169">
        <v>256</v>
      </c>
      <c r="B169">
        <v>39063</v>
      </c>
      <c r="C169">
        <v>8.9599999999999999E-4</v>
      </c>
      <c r="D169">
        <v>2.3453999999999999E-2</v>
      </c>
    </row>
    <row r="170" spans="1:4" x14ac:dyDescent="0.25">
      <c r="A170">
        <v>256</v>
      </c>
      <c r="B170">
        <v>39063</v>
      </c>
      <c r="C170">
        <v>8.52E-4</v>
      </c>
      <c r="D170">
        <v>2.3942000000000001E-2</v>
      </c>
    </row>
    <row r="171" spans="1:4" x14ac:dyDescent="0.25">
      <c r="A171">
        <v>256</v>
      </c>
      <c r="B171">
        <v>39063</v>
      </c>
      <c r="C171">
        <v>8.8999999999999995E-4</v>
      </c>
      <c r="D171">
        <v>2.4566000000000001E-2</v>
      </c>
    </row>
    <row r="172" spans="1:4" x14ac:dyDescent="0.25">
      <c r="A172">
        <v>256</v>
      </c>
      <c r="B172">
        <v>39063</v>
      </c>
      <c r="C172">
        <v>1.2459999999999999E-3</v>
      </c>
      <c r="D172">
        <v>2.3050000000000001E-2</v>
      </c>
    </row>
    <row r="173" spans="1:4" x14ac:dyDescent="0.25">
      <c r="A173">
        <v>256</v>
      </c>
      <c r="B173">
        <v>39063</v>
      </c>
      <c r="C173">
        <v>9.01E-4</v>
      </c>
      <c r="D173">
        <v>2.4042999999999998E-2</v>
      </c>
    </row>
    <row r="174" spans="1:4" x14ac:dyDescent="0.25">
      <c r="A174">
        <v>256</v>
      </c>
      <c r="B174">
        <v>39063</v>
      </c>
      <c r="C174">
        <v>8.8800000000000001E-4</v>
      </c>
      <c r="D174">
        <v>2.3820000000000001E-2</v>
      </c>
    </row>
    <row r="175" spans="1:4" x14ac:dyDescent="0.25">
      <c r="A175">
        <v>256</v>
      </c>
      <c r="B175">
        <v>39063</v>
      </c>
      <c r="C175">
        <v>8.5400000000000005E-4</v>
      </c>
      <c r="D175">
        <v>2.3244999999999998E-2</v>
      </c>
    </row>
    <row r="176" spans="1:4" x14ac:dyDescent="0.25">
      <c r="A176">
        <v>256</v>
      </c>
      <c r="B176">
        <v>39063</v>
      </c>
      <c r="C176">
        <v>9.1100000000000003E-4</v>
      </c>
      <c r="D176">
        <v>2.3386000000000001E-2</v>
      </c>
    </row>
    <row r="177" spans="1:4" x14ac:dyDescent="0.25">
      <c r="A177">
        <v>256</v>
      </c>
      <c r="B177">
        <v>39063</v>
      </c>
      <c r="C177">
        <v>8.5999999999999998E-4</v>
      </c>
      <c r="D177">
        <v>2.6228999999999999E-2</v>
      </c>
    </row>
    <row r="178" spans="1:4" x14ac:dyDescent="0.25">
      <c r="A178">
        <v>256</v>
      </c>
      <c r="B178">
        <v>39063</v>
      </c>
      <c r="C178">
        <v>8.7900000000000001E-4</v>
      </c>
      <c r="D178">
        <v>2.3587E-2</v>
      </c>
    </row>
    <row r="179" spans="1:4" x14ac:dyDescent="0.25">
      <c r="A179">
        <v>256</v>
      </c>
      <c r="B179">
        <v>39063</v>
      </c>
      <c r="C179">
        <v>8.8199999999999997E-4</v>
      </c>
      <c r="D179">
        <v>2.3605999999999999E-2</v>
      </c>
    </row>
    <row r="180" spans="1:4" x14ac:dyDescent="0.25">
      <c r="A180">
        <v>256</v>
      </c>
      <c r="B180">
        <v>39063</v>
      </c>
      <c r="C180">
        <v>8.9599999999999999E-4</v>
      </c>
      <c r="D180">
        <v>2.3272000000000001E-2</v>
      </c>
    </row>
    <row r="181" spans="1:4" x14ac:dyDescent="0.25">
      <c r="A181">
        <v>256</v>
      </c>
      <c r="B181">
        <v>39063</v>
      </c>
      <c r="C181">
        <v>9.3099999999999997E-4</v>
      </c>
      <c r="D181">
        <v>2.3533999999999999E-2</v>
      </c>
    </row>
    <row r="182" spans="1:4" x14ac:dyDescent="0.25">
      <c r="A182">
        <v>256</v>
      </c>
      <c r="B182">
        <v>39063</v>
      </c>
      <c r="C182">
        <v>9.4799999999999995E-4</v>
      </c>
      <c r="D182">
        <v>2.3359000000000001E-2</v>
      </c>
    </row>
    <row r="183" spans="1:4" x14ac:dyDescent="0.25">
      <c r="A183">
        <v>256</v>
      </c>
      <c r="B183">
        <v>39063</v>
      </c>
      <c r="C183">
        <v>8.7699999999999996E-4</v>
      </c>
      <c r="D183">
        <v>2.3491000000000001E-2</v>
      </c>
    </row>
    <row r="184" spans="1:4" x14ac:dyDescent="0.25">
      <c r="A184">
        <v>256</v>
      </c>
      <c r="B184">
        <v>39063</v>
      </c>
      <c r="C184">
        <v>9.2000000000000003E-4</v>
      </c>
      <c r="D184">
        <v>2.3421000000000001E-2</v>
      </c>
    </row>
    <row r="185" spans="1:4" x14ac:dyDescent="0.25">
      <c r="A185">
        <v>256</v>
      </c>
      <c r="B185">
        <v>39063</v>
      </c>
      <c r="C185">
        <v>8.7100000000000003E-4</v>
      </c>
      <c r="D185">
        <v>2.3512999999999999E-2</v>
      </c>
    </row>
    <row r="186" spans="1:4" x14ac:dyDescent="0.25">
      <c r="A186">
        <v>256</v>
      </c>
      <c r="B186">
        <v>39063</v>
      </c>
      <c r="C186">
        <v>8.8599999999999996E-4</v>
      </c>
      <c r="D186">
        <v>2.3608000000000001E-2</v>
      </c>
    </row>
    <row r="187" spans="1:4" x14ac:dyDescent="0.25">
      <c r="A187">
        <v>256</v>
      </c>
      <c r="B187">
        <v>39063</v>
      </c>
      <c r="C187">
        <v>8.8000000000000003E-4</v>
      </c>
      <c r="D187">
        <v>2.3512000000000002E-2</v>
      </c>
    </row>
    <row r="188" spans="1:4" x14ac:dyDescent="0.25">
      <c r="A188">
        <v>256</v>
      </c>
      <c r="B188">
        <v>39063</v>
      </c>
      <c r="C188">
        <v>9.19E-4</v>
      </c>
      <c r="D188">
        <v>2.3318999999999999E-2</v>
      </c>
    </row>
    <row r="189" spans="1:4" x14ac:dyDescent="0.25">
      <c r="A189">
        <v>256</v>
      </c>
      <c r="B189">
        <v>39063</v>
      </c>
      <c r="C189">
        <v>8.9800000000000004E-4</v>
      </c>
      <c r="D189">
        <v>2.3484999999999999E-2</v>
      </c>
    </row>
    <row r="190" spans="1:4" x14ac:dyDescent="0.25">
      <c r="A190">
        <v>256</v>
      </c>
      <c r="B190">
        <v>39063</v>
      </c>
      <c r="C190">
        <v>8.6799999999999996E-4</v>
      </c>
      <c r="D190">
        <v>2.3219E-2</v>
      </c>
    </row>
    <row r="191" spans="1:4" x14ac:dyDescent="0.25">
      <c r="A191">
        <v>256</v>
      </c>
      <c r="B191">
        <v>39063</v>
      </c>
      <c r="C191">
        <v>9.2800000000000001E-4</v>
      </c>
      <c r="D191">
        <v>2.3413E-2</v>
      </c>
    </row>
    <row r="192" spans="1:4" x14ac:dyDescent="0.25">
      <c r="A192">
        <v>256</v>
      </c>
      <c r="B192">
        <v>39063</v>
      </c>
      <c r="C192">
        <v>8.5800000000000004E-4</v>
      </c>
      <c r="D192">
        <v>2.3199999999999998E-2</v>
      </c>
    </row>
    <row r="193" spans="1:5" x14ac:dyDescent="0.25">
      <c r="A193">
        <v>256</v>
      </c>
      <c r="B193">
        <v>39063</v>
      </c>
      <c r="C193">
        <v>8.8999999999999995E-4</v>
      </c>
      <c r="D193">
        <v>2.3453000000000002E-2</v>
      </c>
    </row>
    <row r="194" spans="1:5" x14ac:dyDescent="0.25">
      <c r="A194">
        <v>256</v>
      </c>
      <c r="B194">
        <v>39063</v>
      </c>
      <c r="C194">
        <v>8.7699999999999996E-4</v>
      </c>
      <c r="D194">
        <v>2.3927E-2</v>
      </c>
    </row>
    <row r="195" spans="1:5" x14ac:dyDescent="0.25">
      <c r="A195">
        <v>256</v>
      </c>
      <c r="B195">
        <v>39063</v>
      </c>
      <c r="C195">
        <v>9.19E-4</v>
      </c>
      <c r="D195">
        <v>2.3521E-2</v>
      </c>
    </row>
    <row r="196" spans="1:5" x14ac:dyDescent="0.25">
      <c r="A196">
        <v>256</v>
      </c>
      <c r="B196">
        <v>39063</v>
      </c>
      <c r="C196">
        <v>9.01E-4</v>
      </c>
      <c r="D196">
        <v>2.3741999999999999E-2</v>
      </c>
    </row>
    <row r="197" spans="1:5" x14ac:dyDescent="0.25">
      <c r="A197">
        <v>256</v>
      </c>
      <c r="B197">
        <v>39063</v>
      </c>
      <c r="C197">
        <v>9.6299999999999999E-4</v>
      </c>
      <c r="D197">
        <v>2.307E-2</v>
      </c>
    </row>
    <row r="198" spans="1:5" x14ac:dyDescent="0.25">
      <c r="A198">
        <v>256</v>
      </c>
      <c r="B198">
        <v>39063</v>
      </c>
      <c r="C198">
        <v>9.0700000000000004E-4</v>
      </c>
      <c r="D198">
        <v>2.3355999999999998E-2</v>
      </c>
    </row>
    <row r="199" spans="1:5" x14ac:dyDescent="0.25">
      <c r="A199">
        <v>256</v>
      </c>
      <c r="B199">
        <v>39063</v>
      </c>
      <c r="C199">
        <v>8.6899999999999998E-4</v>
      </c>
      <c r="D199">
        <v>2.3269999999999999E-2</v>
      </c>
    </row>
    <row r="200" spans="1:5" x14ac:dyDescent="0.25">
      <c r="A200">
        <v>256</v>
      </c>
      <c r="B200">
        <v>39063</v>
      </c>
      <c r="C200">
        <v>9.0899999999999998E-4</v>
      </c>
      <c r="D200">
        <v>2.3635E-2</v>
      </c>
    </row>
    <row r="201" spans="1:5" x14ac:dyDescent="0.25">
      <c r="A201">
        <v>256</v>
      </c>
      <c r="B201">
        <v>39063</v>
      </c>
      <c r="C201">
        <v>1.034E-3</v>
      </c>
      <c r="D201">
        <v>2.4087999999999998E-2</v>
      </c>
      <c r="E201">
        <f>AVERAGE(D152:D201)</f>
        <v>2.3614679999999996E-2</v>
      </c>
    </row>
    <row r="202" spans="1:5" x14ac:dyDescent="0.25">
      <c r="A202">
        <v>512</v>
      </c>
      <c r="B202">
        <v>19532</v>
      </c>
      <c r="C202">
        <v>9.4499999999999998E-4</v>
      </c>
      <c r="D202">
        <v>2.4201E-2</v>
      </c>
    </row>
    <row r="203" spans="1:5" x14ac:dyDescent="0.25">
      <c r="A203">
        <v>512</v>
      </c>
      <c r="B203">
        <v>19532</v>
      </c>
      <c r="C203">
        <v>9.01E-4</v>
      </c>
      <c r="D203">
        <v>2.3688000000000001E-2</v>
      </c>
    </row>
    <row r="204" spans="1:5" x14ac:dyDescent="0.25">
      <c r="A204">
        <v>512</v>
      </c>
      <c r="B204">
        <v>19532</v>
      </c>
      <c r="C204">
        <v>9.3199999999999999E-4</v>
      </c>
      <c r="D204">
        <v>2.4913000000000001E-2</v>
      </c>
    </row>
    <row r="205" spans="1:5" x14ac:dyDescent="0.25">
      <c r="A205">
        <v>512</v>
      </c>
      <c r="B205">
        <v>19532</v>
      </c>
      <c r="C205">
        <v>9.3300000000000002E-4</v>
      </c>
      <c r="D205">
        <v>2.5250000000000002E-2</v>
      </c>
    </row>
    <row r="206" spans="1:5" x14ac:dyDescent="0.25">
      <c r="A206">
        <v>512</v>
      </c>
      <c r="B206">
        <v>19532</v>
      </c>
      <c r="C206">
        <v>9.1600000000000004E-4</v>
      </c>
      <c r="D206">
        <v>2.4313999999999999E-2</v>
      </c>
    </row>
    <row r="207" spans="1:5" x14ac:dyDescent="0.25">
      <c r="A207">
        <v>512</v>
      </c>
      <c r="B207">
        <v>19532</v>
      </c>
      <c r="C207">
        <v>9.7000000000000005E-4</v>
      </c>
      <c r="D207">
        <v>2.3802E-2</v>
      </c>
    </row>
    <row r="208" spans="1:5" x14ac:dyDescent="0.25">
      <c r="A208">
        <v>512</v>
      </c>
      <c r="B208">
        <v>19532</v>
      </c>
      <c r="C208">
        <v>9.7000000000000005E-4</v>
      </c>
      <c r="D208">
        <v>2.3740000000000001E-2</v>
      </c>
    </row>
    <row r="209" spans="1:4" x14ac:dyDescent="0.25">
      <c r="A209">
        <v>512</v>
      </c>
      <c r="B209">
        <v>19532</v>
      </c>
      <c r="C209">
        <v>9.8999999999999999E-4</v>
      </c>
      <c r="D209">
        <v>2.3820999999999998E-2</v>
      </c>
    </row>
    <row r="210" spans="1:4" x14ac:dyDescent="0.25">
      <c r="A210">
        <v>512</v>
      </c>
      <c r="B210">
        <v>19532</v>
      </c>
      <c r="C210">
        <v>9.810000000000001E-4</v>
      </c>
      <c r="D210">
        <v>2.3584000000000001E-2</v>
      </c>
    </row>
    <row r="211" spans="1:4" x14ac:dyDescent="0.25">
      <c r="A211">
        <v>512</v>
      </c>
      <c r="B211">
        <v>19532</v>
      </c>
      <c r="C211">
        <v>9.6500000000000004E-4</v>
      </c>
      <c r="D211">
        <v>2.3886000000000001E-2</v>
      </c>
    </row>
    <row r="212" spans="1:4" x14ac:dyDescent="0.25">
      <c r="A212">
        <v>512</v>
      </c>
      <c r="B212">
        <v>19532</v>
      </c>
      <c r="C212">
        <v>9.59E-4</v>
      </c>
      <c r="D212">
        <v>2.4041E-2</v>
      </c>
    </row>
    <row r="213" spans="1:4" x14ac:dyDescent="0.25">
      <c r="A213">
        <v>512</v>
      </c>
      <c r="B213">
        <v>19532</v>
      </c>
      <c r="C213">
        <v>1.353E-3</v>
      </c>
      <c r="D213">
        <v>2.3709999999999998E-2</v>
      </c>
    </row>
    <row r="214" spans="1:4" x14ac:dyDescent="0.25">
      <c r="A214">
        <v>512</v>
      </c>
      <c r="B214">
        <v>19532</v>
      </c>
      <c r="C214">
        <v>1.0219999999999999E-3</v>
      </c>
      <c r="D214">
        <v>2.3602000000000001E-2</v>
      </c>
    </row>
    <row r="215" spans="1:4" x14ac:dyDescent="0.25">
      <c r="A215">
        <v>512</v>
      </c>
      <c r="B215">
        <v>19532</v>
      </c>
      <c r="C215">
        <v>9.1399999999999999E-4</v>
      </c>
      <c r="D215">
        <v>2.4188000000000001E-2</v>
      </c>
    </row>
    <row r="216" spans="1:4" x14ac:dyDescent="0.25">
      <c r="A216">
        <v>512</v>
      </c>
      <c r="B216">
        <v>19532</v>
      </c>
      <c r="C216">
        <v>9.0600000000000001E-4</v>
      </c>
      <c r="D216">
        <v>2.4001999999999999E-2</v>
      </c>
    </row>
    <row r="217" spans="1:4" x14ac:dyDescent="0.25">
      <c r="A217">
        <v>512</v>
      </c>
      <c r="B217">
        <v>19532</v>
      </c>
      <c r="C217">
        <v>9.4499999999999998E-4</v>
      </c>
      <c r="D217">
        <v>2.3576E-2</v>
      </c>
    </row>
    <row r="218" spans="1:4" x14ac:dyDescent="0.25">
      <c r="A218">
        <v>512</v>
      </c>
      <c r="B218">
        <v>19532</v>
      </c>
      <c r="C218">
        <v>8.8099999999999995E-4</v>
      </c>
      <c r="D218">
        <v>2.3758999999999999E-2</v>
      </c>
    </row>
    <row r="219" spans="1:4" x14ac:dyDescent="0.25">
      <c r="A219">
        <v>512</v>
      </c>
      <c r="B219">
        <v>19532</v>
      </c>
      <c r="C219">
        <v>9.1100000000000003E-4</v>
      </c>
      <c r="D219">
        <v>2.3547999999999999E-2</v>
      </c>
    </row>
    <row r="220" spans="1:4" x14ac:dyDescent="0.25">
      <c r="A220">
        <v>512</v>
      </c>
      <c r="B220">
        <v>19532</v>
      </c>
      <c r="C220">
        <v>9.0700000000000004E-4</v>
      </c>
      <c r="D220">
        <v>2.3504000000000001E-2</v>
      </c>
    </row>
    <row r="221" spans="1:4" x14ac:dyDescent="0.25">
      <c r="A221">
        <v>512</v>
      </c>
      <c r="B221">
        <v>19532</v>
      </c>
      <c r="C221">
        <v>9.3000000000000005E-4</v>
      </c>
      <c r="D221">
        <v>2.376E-2</v>
      </c>
    </row>
    <row r="222" spans="1:4" x14ac:dyDescent="0.25">
      <c r="A222">
        <v>512</v>
      </c>
      <c r="B222">
        <v>19532</v>
      </c>
      <c r="C222">
        <v>8.8699999999999998E-4</v>
      </c>
      <c r="D222">
        <v>2.3821999999999999E-2</v>
      </c>
    </row>
    <row r="223" spans="1:4" x14ac:dyDescent="0.25">
      <c r="A223">
        <v>512</v>
      </c>
      <c r="B223">
        <v>19532</v>
      </c>
      <c r="C223">
        <v>8.9400000000000005E-4</v>
      </c>
      <c r="D223">
        <v>2.4219000000000001E-2</v>
      </c>
    </row>
    <row r="224" spans="1:4" x14ac:dyDescent="0.25">
      <c r="A224">
        <v>512</v>
      </c>
      <c r="B224">
        <v>19532</v>
      </c>
      <c r="C224">
        <v>9.1200000000000005E-4</v>
      </c>
      <c r="D224">
        <v>2.4330999999999998E-2</v>
      </c>
    </row>
    <row r="225" spans="1:4" x14ac:dyDescent="0.25">
      <c r="A225">
        <v>512</v>
      </c>
      <c r="B225">
        <v>19532</v>
      </c>
      <c r="C225">
        <v>9.2500000000000004E-4</v>
      </c>
      <c r="D225">
        <v>2.3674000000000001E-2</v>
      </c>
    </row>
    <row r="226" spans="1:4" x14ac:dyDescent="0.25">
      <c r="A226">
        <v>512</v>
      </c>
      <c r="B226">
        <v>19532</v>
      </c>
      <c r="C226">
        <v>9.9099999999999991E-4</v>
      </c>
      <c r="D226">
        <v>2.3480000000000001E-2</v>
      </c>
    </row>
    <row r="227" spans="1:4" x14ac:dyDescent="0.25">
      <c r="A227">
        <v>512</v>
      </c>
      <c r="B227">
        <v>19532</v>
      </c>
      <c r="C227">
        <v>8.8199999999999997E-4</v>
      </c>
      <c r="D227">
        <v>2.3463000000000001E-2</v>
      </c>
    </row>
    <row r="228" spans="1:4" x14ac:dyDescent="0.25">
      <c r="A228">
        <v>512</v>
      </c>
      <c r="B228">
        <v>19532</v>
      </c>
      <c r="C228">
        <v>9.1399999999999999E-4</v>
      </c>
      <c r="D228">
        <v>2.5590000000000002E-2</v>
      </c>
    </row>
    <row r="229" spans="1:4" x14ac:dyDescent="0.25">
      <c r="A229">
        <v>512</v>
      </c>
      <c r="B229">
        <v>19532</v>
      </c>
      <c r="C229">
        <v>9.19E-4</v>
      </c>
      <c r="D229">
        <v>2.3702000000000001E-2</v>
      </c>
    </row>
    <row r="230" spans="1:4" x14ac:dyDescent="0.25">
      <c r="A230">
        <v>512</v>
      </c>
      <c r="B230">
        <v>19532</v>
      </c>
      <c r="C230">
        <v>1.042E-3</v>
      </c>
      <c r="D230">
        <v>2.3411999999999999E-2</v>
      </c>
    </row>
    <row r="231" spans="1:4" x14ac:dyDescent="0.25">
      <c r="A231">
        <v>512</v>
      </c>
      <c r="B231">
        <v>19532</v>
      </c>
      <c r="C231">
        <v>9.0600000000000001E-4</v>
      </c>
      <c r="D231">
        <v>2.3726000000000001E-2</v>
      </c>
    </row>
    <row r="232" spans="1:4" x14ac:dyDescent="0.25">
      <c r="A232">
        <v>512</v>
      </c>
      <c r="B232">
        <v>19532</v>
      </c>
      <c r="C232">
        <v>8.9700000000000001E-4</v>
      </c>
      <c r="D232">
        <v>2.3664000000000001E-2</v>
      </c>
    </row>
    <row r="233" spans="1:4" x14ac:dyDescent="0.25">
      <c r="A233">
        <v>512</v>
      </c>
      <c r="B233">
        <v>19532</v>
      </c>
      <c r="C233">
        <v>9.2900000000000003E-4</v>
      </c>
      <c r="D233">
        <v>2.3730999999999999E-2</v>
      </c>
    </row>
    <row r="234" spans="1:4" x14ac:dyDescent="0.25">
      <c r="A234">
        <v>512</v>
      </c>
      <c r="B234">
        <v>19532</v>
      </c>
      <c r="C234">
        <v>9.1600000000000004E-4</v>
      </c>
      <c r="D234">
        <v>2.4192000000000002E-2</v>
      </c>
    </row>
    <row r="235" spans="1:4" x14ac:dyDescent="0.25">
      <c r="A235">
        <v>512</v>
      </c>
      <c r="B235">
        <v>19532</v>
      </c>
      <c r="C235">
        <v>9.6500000000000004E-4</v>
      </c>
      <c r="D235">
        <v>2.4072E-2</v>
      </c>
    </row>
    <row r="236" spans="1:4" x14ac:dyDescent="0.25">
      <c r="A236">
        <v>512</v>
      </c>
      <c r="B236">
        <v>19532</v>
      </c>
      <c r="C236">
        <v>9.3099999999999997E-4</v>
      </c>
      <c r="D236">
        <v>2.3667000000000001E-2</v>
      </c>
    </row>
    <row r="237" spans="1:4" x14ac:dyDescent="0.25">
      <c r="A237">
        <v>512</v>
      </c>
      <c r="B237">
        <v>19532</v>
      </c>
      <c r="C237">
        <v>9.1500000000000001E-4</v>
      </c>
      <c r="D237">
        <v>2.3626000000000001E-2</v>
      </c>
    </row>
    <row r="238" spans="1:4" x14ac:dyDescent="0.25">
      <c r="A238">
        <v>512</v>
      </c>
      <c r="B238">
        <v>19532</v>
      </c>
      <c r="C238">
        <v>9.2900000000000003E-4</v>
      </c>
      <c r="D238">
        <v>2.3605999999999999E-2</v>
      </c>
    </row>
    <row r="239" spans="1:4" x14ac:dyDescent="0.25">
      <c r="A239">
        <v>512</v>
      </c>
      <c r="B239">
        <v>19532</v>
      </c>
      <c r="C239">
        <v>9.5299999999999996E-4</v>
      </c>
      <c r="D239">
        <v>2.3758999999999999E-2</v>
      </c>
    </row>
    <row r="240" spans="1:4" x14ac:dyDescent="0.25">
      <c r="A240">
        <v>512</v>
      </c>
      <c r="B240">
        <v>19532</v>
      </c>
      <c r="C240">
        <v>9.4499999999999998E-4</v>
      </c>
      <c r="D240">
        <v>2.3574999999999999E-2</v>
      </c>
    </row>
    <row r="241" spans="1:5" x14ac:dyDescent="0.25">
      <c r="A241">
        <v>512</v>
      </c>
      <c r="B241">
        <v>19532</v>
      </c>
      <c r="C241">
        <v>9.6199999999999996E-4</v>
      </c>
      <c r="D241">
        <v>2.4176E-2</v>
      </c>
    </row>
    <row r="242" spans="1:5" x14ac:dyDescent="0.25">
      <c r="A242">
        <v>512</v>
      </c>
      <c r="B242">
        <v>19532</v>
      </c>
      <c r="C242">
        <v>9.3499999999999996E-4</v>
      </c>
      <c r="D242">
        <v>2.3858000000000001E-2</v>
      </c>
    </row>
    <row r="243" spans="1:5" x14ac:dyDescent="0.25">
      <c r="A243">
        <v>512</v>
      </c>
      <c r="B243">
        <v>19532</v>
      </c>
      <c r="C243">
        <v>9.3400000000000004E-4</v>
      </c>
      <c r="D243">
        <v>2.3997000000000001E-2</v>
      </c>
    </row>
    <row r="244" spans="1:5" x14ac:dyDescent="0.25">
      <c r="A244">
        <v>512</v>
      </c>
      <c r="B244">
        <v>19532</v>
      </c>
      <c r="C244">
        <v>1.0269999999999999E-3</v>
      </c>
      <c r="D244">
        <v>2.3557000000000002E-2</v>
      </c>
    </row>
    <row r="245" spans="1:5" x14ac:dyDescent="0.25">
      <c r="A245">
        <v>512</v>
      </c>
      <c r="B245">
        <v>19532</v>
      </c>
      <c r="C245">
        <v>9.5600000000000004E-4</v>
      </c>
      <c r="D245">
        <v>2.3924999999999998E-2</v>
      </c>
    </row>
    <row r="246" spans="1:5" x14ac:dyDescent="0.25">
      <c r="A246">
        <v>512</v>
      </c>
      <c r="B246">
        <v>19532</v>
      </c>
      <c r="C246">
        <v>9.6400000000000001E-4</v>
      </c>
      <c r="D246">
        <v>2.4847000000000001E-2</v>
      </c>
    </row>
    <row r="247" spans="1:5" x14ac:dyDescent="0.25">
      <c r="A247">
        <v>512</v>
      </c>
      <c r="B247">
        <v>19532</v>
      </c>
      <c r="C247">
        <v>9.2800000000000001E-4</v>
      </c>
      <c r="D247">
        <v>2.3813999999999998E-2</v>
      </c>
    </row>
    <row r="248" spans="1:5" x14ac:dyDescent="0.25">
      <c r="A248">
        <v>512</v>
      </c>
      <c r="B248">
        <v>19532</v>
      </c>
      <c r="C248">
        <v>9.0799999999999995E-4</v>
      </c>
      <c r="D248">
        <v>2.3695999999999998E-2</v>
      </c>
    </row>
    <row r="249" spans="1:5" x14ac:dyDescent="0.25">
      <c r="A249">
        <v>512</v>
      </c>
      <c r="B249">
        <v>19532</v>
      </c>
      <c r="C249">
        <v>8.9899999999999995E-4</v>
      </c>
      <c r="D249">
        <v>2.4050999999999999E-2</v>
      </c>
    </row>
    <row r="250" spans="1:5" x14ac:dyDescent="0.25">
      <c r="A250">
        <v>512</v>
      </c>
      <c r="B250">
        <v>19532</v>
      </c>
      <c r="C250">
        <v>1.0039999999999999E-3</v>
      </c>
      <c r="D250">
        <v>2.3639E-2</v>
      </c>
    </row>
    <row r="251" spans="1:5" x14ac:dyDescent="0.25">
      <c r="A251">
        <v>512</v>
      </c>
      <c r="B251">
        <v>19532</v>
      </c>
      <c r="C251">
        <v>1.1150000000000001E-3</v>
      </c>
      <c r="D251">
        <v>2.3911000000000002E-2</v>
      </c>
      <c r="E251">
        <f>AVERAGE(D202:D251)</f>
        <v>2.3913419999999998E-2</v>
      </c>
    </row>
    <row r="252" spans="1:5" x14ac:dyDescent="0.25">
      <c r="A252">
        <v>1024</v>
      </c>
      <c r="B252">
        <v>9766</v>
      </c>
      <c r="C252">
        <v>9.8400000000000007E-4</v>
      </c>
      <c r="D252">
        <v>2.4060999999999999E-2</v>
      </c>
    </row>
    <row r="253" spans="1:5" x14ac:dyDescent="0.25">
      <c r="A253">
        <v>1024</v>
      </c>
      <c r="B253">
        <v>9766</v>
      </c>
      <c r="C253">
        <v>9.990000000000001E-4</v>
      </c>
      <c r="D253">
        <v>2.4330000000000001E-2</v>
      </c>
    </row>
    <row r="254" spans="1:5" x14ac:dyDescent="0.25">
      <c r="A254">
        <v>1024</v>
      </c>
      <c r="B254">
        <v>9766</v>
      </c>
      <c r="C254">
        <v>1.0070000000000001E-3</v>
      </c>
      <c r="D254">
        <v>2.4042000000000001E-2</v>
      </c>
    </row>
    <row r="255" spans="1:5" x14ac:dyDescent="0.25">
      <c r="A255">
        <v>1024</v>
      </c>
      <c r="B255">
        <v>9766</v>
      </c>
      <c r="C255">
        <v>9.9299999999999996E-4</v>
      </c>
      <c r="D255">
        <v>2.5649000000000002E-2</v>
      </c>
    </row>
    <row r="256" spans="1:5" x14ac:dyDescent="0.25">
      <c r="A256">
        <v>1024</v>
      </c>
      <c r="B256">
        <v>9766</v>
      </c>
      <c r="C256">
        <v>1.1150000000000001E-3</v>
      </c>
      <c r="D256">
        <v>2.4027E-2</v>
      </c>
    </row>
    <row r="257" spans="1:4" x14ac:dyDescent="0.25">
      <c r="A257">
        <v>1024</v>
      </c>
      <c r="B257">
        <v>9766</v>
      </c>
      <c r="C257">
        <v>1.005E-3</v>
      </c>
      <c r="D257">
        <v>2.4212999999999998E-2</v>
      </c>
    </row>
    <row r="258" spans="1:4" x14ac:dyDescent="0.25">
      <c r="A258">
        <v>1024</v>
      </c>
      <c r="B258">
        <v>9766</v>
      </c>
      <c r="C258">
        <v>9.5600000000000004E-4</v>
      </c>
      <c r="D258">
        <v>2.4382000000000001E-2</v>
      </c>
    </row>
    <row r="259" spans="1:4" x14ac:dyDescent="0.25">
      <c r="A259">
        <v>1024</v>
      </c>
      <c r="B259">
        <v>9766</v>
      </c>
      <c r="C259">
        <v>9.68E-4</v>
      </c>
      <c r="D259">
        <v>2.4112000000000001E-2</v>
      </c>
    </row>
    <row r="260" spans="1:4" x14ac:dyDescent="0.25">
      <c r="A260">
        <v>1024</v>
      </c>
      <c r="B260">
        <v>9766</v>
      </c>
      <c r="C260">
        <v>9.6000000000000002E-4</v>
      </c>
      <c r="D260">
        <v>2.4187E-2</v>
      </c>
    </row>
    <row r="261" spans="1:4" x14ac:dyDescent="0.25">
      <c r="A261">
        <v>1024</v>
      </c>
      <c r="B261">
        <v>9766</v>
      </c>
      <c r="C261">
        <v>1.0009999999999999E-3</v>
      </c>
      <c r="D261">
        <v>2.3948000000000001E-2</v>
      </c>
    </row>
    <row r="262" spans="1:4" x14ac:dyDescent="0.25">
      <c r="A262">
        <v>1024</v>
      </c>
      <c r="B262">
        <v>9766</v>
      </c>
      <c r="C262">
        <v>9.8499999999999998E-4</v>
      </c>
      <c r="D262">
        <v>2.4013E-2</v>
      </c>
    </row>
    <row r="263" spans="1:4" x14ac:dyDescent="0.25">
      <c r="A263">
        <v>1024</v>
      </c>
      <c r="B263">
        <v>9766</v>
      </c>
      <c r="C263">
        <v>1.0250000000000001E-3</v>
      </c>
      <c r="D263">
        <v>2.4122999999999999E-2</v>
      </c>
    </row>
    <row r="264" spans="1:4" x14ac:dyDescent="0.25">
      <c r="A264">
        <v>1024</v>
      </c>
      <c r="B264">
        <v>9766</v>
      </c>
      <c r="C264">
        <v>9.7300000000000002E-4</v>
      </c>
      <c r="D264">
        <v>2.4433E-2</v>
      </c>
    </row>
    <row r="265" spans="1:4" x14ac:dyDescent="0.25">
      <c r="A265">
        <v>1024</v>
      </c>
      <c r="B265">
        <v>9766</v>
      </c>
      <c r="C265">
        <v>9.6199999999999996E-4</v>
      </c>
      <c r="D265">
        <v>2.6075999999999998E-2</v>
      </c>
    </row>
    <row r="266" spans="1:4" x14ac:dyDescent="0.25">
      <c r="A266">
        <v>1024</v>
      </c>
      <c r="B266">
        <v>9766</v>
      </c>
      <c r="C266">
        <v>9.8999999999999999E-4</v>
      </c>
      <c r="D266">
        <v>2.4417000000000001E-2</v>
      </c>
    </row>
    <row r="267" spans="1:4" x14ac:dyDescent="0.25">
      <c r="A267">
        <v>1024</v>
      </c>
      <c r="B267">
        <v>9766</v>
      </c>
      <c r="C267">
        <v>9.6299999999999999E-4</v>
      </c>
      <c r="D267">
        <v>2.4095999999999999E-2</v>
      </c>
    </row>
    <row r="268" spans="1:4" x14ac:dyDescent="0.25">
      <c r="A268">
        <v>1024</v>
      </c>
      <c r="B268">
        <v>9766</v>
      </c>
      <c r="C268">
        <v>1.209E-3</v>
      </c>
      <c r="D268">
        <v>2.4069E-2</v>
      </c>
    </row>
    <row r="269" spans="1:4" x14ac:dyDescent="0.25">
      <c r="A269">
        <v>1024</v>
      </c>
      <c r="B269">
        <v>9766</v>
      </c>
      <c r="C269">
        <v>1.0070000000000001E-3</v>
      </c>
      <c r="D269">
        <v>2.4396000000000001E-2</v>
      </c>
    </row>
    <row r="270" spans="1:4" x14ac:dyDescent="0.25">
      <c r="A270">
        <v>1024</v>
      </c>
      <c r="B270">
        <v>9766</v>
      </c>
      <c r="C270">
        <v>9.77E-4</v>
      </c>
      <c r="D270">
        <v>2.4922E-2</v>
      </c>
    </row>
    <row r="271" spans="1:4" x14ac:dyDescent="0.25">
      <c r="A271">
        <v>1024</v>
      </c>
      <c r="B271">
        <v>9766</v>
      </c>
      <c r="C271">
        <v>1.0020000000000001E-3</v>
      </c>
      <c r="D271">
        <v>2.4070999999999999E-2</v>
      </c>
    </row>
    <row r="272" spans="1:4" x14ac:dyDescent="0.25">
      <c r="A272">
        <v>1024</v>
      </c>
      <c r="B272">
        <v>9766</v>
      </c>
      <c r="C272">
        <v>9.7900000000000005E-4</v>
      </c>
      <c r="D272">
        <v>2.3864E-2</v>
      </c>
    </row>
    <row r="273" spans="1:4" x14ac:dyDescent="0.25">
      <c r="A273">
        <v>1024</v>
      </c>
      <c r="B273">
        <v>9766</v>
      </c>
      <c r="C273">
        <v>9.7499999999999996E-4</v>
      </c>
      <c r="D273">
        <v>2.4235E-2</v>
      </c>
    </row>
    <row r="274" spans="1:4" x14ac:dyDescent="0.25">
      <c r="A274">
        <v>1024</v>
      </c>
      <c r="B274">
        <v>9766</v>
      </c>
      <c r="C274">
        <v>9.5399999999999999E-4</v>
      </c>
      <c r="D274">
        <v>2.3965E-2</v>
      </c>
    </row>
    <row r="275" spans="1:4" x14ac:dyDescent="0.25">
      <c r="A275">
        <v>1024</v>
      </c>
      <c r="B275">
        <v>9766</v>
      </c>
      <c r="C275">
        <v>1.14E-3</v>
      </c>
      <c r="D275">
        <v>2.4426E-2</v>
      </c>
    </row>
    <row r="276" spans="1:4" x14ac:dyDescent="0.25">
      <c r="A276">
        <v>1024</v>
      </c>
      <c r="B276">
        <v>9766</v>
      </c>
      <c r="C276">
        <v>9.68E-4</v>
      </c>
      <c r="D276">
        <v>2.4197E-2</v>
      </c>
    </row>
    <row r="277" spans="1:4" x14ac:dyDescent="0.25">
      <c r="A277">
        <v>1024</v>
      </c>
      <c r="B277">
        <v>9766</v>
      </c>
      <c r="C277">
        <v>1.0009999999999999E-3</v>
      </c>
      <c r="D277">
        <v>2.4022999999999999E-2</v>
      </c>
    </row>
    <row r="278" spans="1:4" x14ac:dyDescent="0.25">
      <c r="A278">
        <v>1024</v>
      </c>
      <c r="B278">
        <v>9766</v>
      </c>
      <c r="C278">
        <v>9.8400000000000007E-4</v>
      </c>
      <c r="D278">
        <v>2.4819000000000001E-2</v>
      </c>
    </row>
    <row r="279" spans="1:4" x14ac:dyDescent="0.25">
      <c r="A279">
        <v>1024</v>
      </c>
      <c r="B279">
        <v>9766</v>
      </c>
      <c r="C279">
        <v>1.024E-3</v>
      </c>
      <c r="D279">
        <v>2.3892E-2</v>
      </c>
    </row>
    <row r="280" spans="1:4" x14ac:dyDescent="0.25">
      <c r="A280">
        <v>1024</v>
      </c>
      <c r="B280">
        <v>9766</v>
      </c>
      <c r="C280">
        <v>9.8499999999999998E-4</v>
      </c>
      <c r="D280">
        <v>2.4775999999999999E-2</v>
      </c>
    </row>
    <row r="281" spans="1:4" x14ac:dyDescent="0.25">
      <c r="A281">
        <v>1024</v>
      </c>
      <c r="B281">
        <v>9766</v>
      </c>
      <c r="C281">
        <v>1.0300000000000001E-3</v>
      </c>
      <c r="D281">
        <v>2.3993E-2</v>
      </c>
    </row>
    <row r="282" spans="1:4" x14ac:dyDescent="0.25">
      <c r="A282">
        <v>1024</v>
      </c>
      <c r="B282">
        <v>9766</v>
      </c>
      <c r="C282">
        <v>9.8400000000000007E-4</v>
      </c>
      <c r="D282">
        <v>2.4371E-2</v>
      </c>
    </row>
    <row r="283" spans="1:4" x14ac:dyDescent="0.25">
      <c r="A283">
        <v>1024</v>
      </c>
      <c r="B283">
        <v>9766</v>
      </c>
      <c r="C283">
        <v>1.0250000000000001E-3</v>
      </c>
      <c r="D283">
        <v>2.4109999999999999E-2</v>
      </c>
    </row>
    <row r="284" spans="1:4" x14ac:dyDescent="0.25">
      <c r="A284">
        <v>1024</v>
      </c>
      <c r="B284">
        <v>9766</v>
      </c>
      <c r="C284">
        <v>1.041E-3</v>
      </c>
      <c r="D284">
        <v>2.6585000000000001E-2</v>
      </c>
    </row>
    <row r="285" spans="1:4" x14ac:dyDescent="0.25">
      <c r="A285">
        <v>1024</v>
      </c>
      <c r="B285">
        <v>9766</v>
      </c>
      <c r="C285">
        <v>1.0219999999999999E-3</v>
      </c>
      <c r="D285">
        <v>2.3768000000000001E-2</v>
      </c>
    </row>
    <row r="286" spans="1:4" x14ac:dyDescent="0.25">
      <c r="A286">
        <v>1024</v>
      </c>
      <c r="B286">
        <v>9766</v>
      </c>
      <c r="C286">
        <v>9.6599999999999995E-4</v>
      </c>
      <c r="D286">
        <v>2.4664999999999999E-2</v>
      </c>
    </row>
    <row r="287" spans="1:4" x14ac:dyDescent="0.25">
      <c r="A287">
        <v>1024</v>
      </c>
      <c r="B287">
        <v>9766</v>
      </c>
      <c r="C287">
        <v>1.0070000000000001E-3</v>
      </c>
      <c r="D287">
        <v>2.5412000000000001E-2</v>
      </c>
    </row>
    <row r="288" spans="1:4" x14ac:dyDescent="0.25">
      <c r="A288">
        <v>1024</v>
      </c>
      <c r="B288">
        <v>9766</v>
      </c>
      <c r="C288">
        <v>1.024E-3</v>
      </c>
      <c r="D288">
        <v>2.4076E-2</v>
      </c>
    </row>
    <row r="289" spans="1:5" x14ac:dyDescent="0.25">
      <c r="A289">
        <v>1024</v>
      </c>
      <c r="B289">
        <v>9766</v>
      </c>
      <c r="C289">
        <v>9.4499999999999998E-4</v>
      </c>
      <c r="D289">
        <v>2.4275999999999999E-2</v>
      </c>
    </row>
    <row r="290" spans="1:5" x14ac:dyDescent="0.25">
      <c r="A290">
        <v>1024</v>
      </c>
      <c r="B290">
        <v>9766</v>
      </c>
      <c r="C290">
        <v>9.4799999999999995E-4</v>
      </c>
      <c r="D290">
        <v>2.3872999999999998E-2</v>
      </c>
    </row>
    <row r="291" spans="1:5" x14ac:dyDescent="0.25">
      <c r="A291">
        <v>1024</v>
      </c>
      <c r="B291">
        <v>9766</v>
      </c>
      <c r="C291">
        <v>1.0169999999999999E-3</v>
      </c>
      <c r="D291">
        <v>2.4333E-2</v>
      </c>
    </row>
    <row r="292" spans="1:5" x14ac:dyDescent="0.25">
      <c r="A292">
        <v>1024</v>
      </c>
      <c r="B292">
        <v>9766</v>
      </c>
      <c r="C292">
        <v>9.6400000000000001E-4</v>
      </c>
      <c r="D292">
        <v>2.6036E-2</v>
      </c>
    </row>
    <row r="293" spans="1:5" x14ac:dyDescent="0.25">
      <c r="A293">
        <v>1024</v>
      </c>
      <c r="B293">
        <v>9766</v>
      </c>
      <c r="C293">
        <v>9.8999999999999999E-4</v>
      </c>
      <c r="D293">
        <v>2.4510000000000001E-2</v>
      </c>
    </row>
    <row r="294" spans="1:5" x14ac:dyDescent="0.25">
      <c r="A294">
        <v>1024</v>
      </c>
      <c r="B294">
        <v>9766</v>
      </c>
      <c r="C294">
        <v>9.6100000000000005E-4</v>
      </c>
      <c r="D294">
        <v>2.4485E-2</v>
      </c>
    </row>
    <row r="295" spans="1:5" x14ac:dyDescent="0.25">
      <c r="A295">
        <v>1024</v>
      </c>
      <c r="B295">
        <v>9766</v>
      </c>
      <c r="C295">
        <v>9.9299999999999996E-4</v>
      </c>
      <c r="D295">
        <v>2.3970999999999999E-2</v>
      </c>
    </row>
    <row r="296" spans="1:5" x14ac:dyDescent="0.25">
      <c r="A296">
        <v>1024</v>
      </c>
      <c r="B296">
        <v>9766</v>
      </c>
      <c r="C296">
        <v>9.8400000000000007E-4</v>
      </c>
      <c r="D296">
        <v>2.4125000000000001E-2</v>
      </c>
    </row>
    <row r="297" spans="1:5" x14ac:dyDescent="0.25">
      <c r="A297">
        <v>1024</v>
      </c>
      <c r="B297">
        <v>9766</v>
      </c>
      <c r="C297">
        <v>1.1280000000000001E-3</v>
      </c>
      <c r="D297">
        <v>2.3969000000000001E-2</v>
      </c>
    </row>
    <row r="298" spans="1:5" x14ac:dyDescent="0.25">
      <c r="A298">
        <v>1024</v>
      </c>
      <c r="B298">
        <v>9766</v>
      </c>
      <c r="C298">
        <v>9.7199999999999999E-4</v>
      </c>
      <c r="D298">
        <v>2.4396000000000001E-2</v>
      </c>
    </row>
    <row r="299" spans="1:5" x14ac:dyDescent="0.25">
      <c r="A299">
        <v>1024</v>
      </c>
      <c r="B299">
        <v>9766</v>
      </c>
      <c r="C299">
        <v>9.9400000000000009E-4</v>
      </c>
      <c r="D299">
        <v>2.4267E-2</v>
      </c>
    </row>
    <row r="300" spans="1:5" x14ac:dyDescent="0.25">
      <c r="A300">
        <v>1024</v>
      </c>
      <c r="B300">
        <v>9766</v>
      </c>
      <c r="C300">
        <v>9.8200000000000002E-4</v>
      </c>
      <c r="D300">
        <v>2.4122000000000001E-2</v>
      </c>
    </row>
    <row r="301" spans="1:5" x14ac:dyDescent="0.25">
      <c r="A301">
        <v>1024</v>
      </c>
      <c r="B301">
        <v>9766</v>
      </c>
      <c r="C301">
        <v>1.1980000000000001E-3</v>
      </c>
      <c r="D301">
        <v>2.4379999999999999E-2</v>
      </c>
      <c r="E301">
        <f>AVERAGE(D252:D301)</f>
        <v>2.4389740000000007E-2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501E-2542-4AF6-BCCB-186AADA82186}">
  <dimension ref="A1"/>
  <sheetViews>
    <sheetView zoomScale="130" zoomScaleNormal="130"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6EC3-37C5-4955-8455-ABB582A1813F}">
  <sheetPr codeName="Sheet4"/>
  <dimension ref="A1:AA301"/>
  <sheetViews>
    <sheetView zoomScale="85" zoomScaleNormal="85" workbookViewId="0">
      <selection activeCell="G3" sqref="G3"/>
    </sheetView>
  </sheetViews>
  <sheetFormatPr defaultRowHeight="15" x14ac:dyDescent="0.25"/>
  <cols>
    <col min="1" max="6" width="10.7109375" customWidth="1"/>
    <col min="24" max="26" width="10.7109375" customWidth="1"/>
    <col min="31" max="31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116</v>
      </c>
      <c r="F1" t="s">
        <v>111</v>
      </c>
    </row>
    <row r="2" spans="1:27" x14ac:dyDescent="0.25">
      <c r="A2">
        <v>32</v>
      </c>
      <c r="B2">
        <v>312500</v>
      </c>
      <c r="C2">
        <v>1.689E-3</v>
      </c>
      <c r="D2">
        <v>2.8524000000000001E-2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</v>
      </c>
      <c r="C3">
        <v>1.7539999999999999E-3</v>
      </c>
      <c r="D3">
        <v>2.8131E-2</v>
      </c>
      <c r="X3" s="2">
        <f>A51</f>
        <v>32</v>
      </c>
      <c r="Y3" s="2">
        <f>B51</f>
        <v>312500</v>
      </c>
      <c r="Z3" s="2">
        <f>E51</f>
        <v>2.838104E-2</v>
      </c>
      <c r="AA3" s="2">
        <f t="shared" ref="AA3:AA8" si="0">(((60000000+1264+90000000)/Z3)*0.000001)</f>
        <v>5285.2631193219131</v>
      </c>
    </row>
    <row r="4" spans="1:27" x14ac:dyDescent="0.25">
      <c r="A4">
        <v>32</v>
      </c>
      <c r="B4">
        <v>312500</v>
      </c>
      <c r="C4">
        <v>1.771E-3</v>
      </c>
      <c r="D4">
        <v>2.7990999999999999E-2</v>
      </c>
      <c r="X4" s="2">
        <f>A101</f>
        <v>64</v>
      </c>
      <c r="Y4" s="2">
        <f>B101</f>
        <v>156250</v>
      </c>
      <c r="Z4" s="2">
        <f>E101</f>
        <v>2.5725699999999997E-2</v>
      </c>
      <c r="AA4" s="2">
        <f t="shared" si="0"/>
        <v>5830.794264101658</v>
      </c>
    </row>
    <row r="5" spans="1:27" x14ac:dyDescent="0.25">
      <c r="A5">
        <v>32</v>
      </c>
      <c r="B5">
        <v>312500</v>
      </c>
      <c r="C5">
        <v>1.6800000000000001E-3</v>
      </c>
      <c r="D5">
        <v>2.8797E-2</v>
      </c>
      <c r="X5" s="2">
        <f>A151</f>
        <v>128</v>
      </c>
      <c r="Y5" s="2">
        <f>B151</f>
        <v>78125</v>
      </c>
      <c r="Z5" s="2">
        <f>E151</f>
        <v>2.5408039999999993E-2</v>
      </c>
      <c r="AA5" s="2">
        <f t="shared" si="0"/>
        <v>5903.6928468311626</v>
      </c>
    </row>
    <row r="6" spans="1:27" x14ac:dyDescent="0.25">
      <c r="A6">
        <v>32</v>
      </c>
      <c r="B6">
        <v>312500</v>
      </c>
      <c r="C6">
        <v>1.732E-3</v>
      </c>
      <c r="D6">
        <v>2.8726000000000002E-2</v>
      </c>
      <c r="X6" s="2">
        <f>A201</f>
        <v>256</v>
      </c>
      <c r="Y6" s="2">
        <f>B201</f>
        <v>39063</v>
      </c>
      <c r="Z6" s="2">
        <f>E201</f>
        <v>2.5487540000000006E-2</v>
      </c>
      <c r="AA6" s="2">
        <f t="shared" si="0"/>
        <v>5885.2782182980372</v>
      </c>
    </row>
    <row r="7" spans="1:27" x14ac:dyDescent="0.25">
      <c r="A7">
        <v>32</v>
      </c>
      <c r="B7">
        <v>312500</v>
      </c>
      <c r="C7">
        <v>1.66E-3</v>
      </c>
      <c r="D7">
        <v>2.7591000000000001E-2</v>
      </c>
      <c r="X7" s="2">
        <f>A251</f>
        <v>512</v>
      </c>
      <c r="Y7" s="2">
        <f>B251</f>
        <v>19532</v>
      </c>
      <c r="Z7" s="2">
        <f>E251</f>
        <v>2.5330840000000007E-2</v>
      </c>
      <c r="AA7" s="2">
        <f t="shared" si="0"/>
        <v>5921.6853448207776</v>
      </c>
    </row>
    <row r="8" spans="1:27" x14ac:dyDescent="0.25">
      <c r="A8">
        <v>32</v>
      </c>
      <c r="B8">
        <v>312500</v>
      </c>
      <c r="C8">
        <v>1.6639999999999999E-3</v>
      </c>
      <c r="D8">
        <v>2.8076E-2</v>
      </c>
      <c r="X8" s="2">
        <f>A301</f>
        <v>1024</v>
      </c>
      <c r="Y8" s="2">
        <f>B301</f>
        <v>9766</v>
      </c>
      <c r="Z8" s="2">
        <f>E301</f>
        <v>2.5591279999999991E-2</v>
      </c>
      <c r="AA8" s="2">
        <f t="shared" si="0"/>
        <v>5861.420921501388</v>
      </c>
    </row>
    <row r="9" spans="1:27" x14ac:dyDescent="0.25">
      <c r="A9">
        <v>32</v>
      </c>
      <c r="B9">
        <v>312500</v>
      </c>
      <c r="C9">
        <v>1.681E-3</v>
      </c>
      <c r="D9">
        <v>2.8423E-2</v>
      </c>
    </row>
    <row r="10" spans="1:27" x14ac:dyDescent="0.25">
      <c r="A10">
        <v>32</v>
      </c>
      <c r="B10">
        <v>312500</v>
      </c>
      <c r="C10">
        <v>1.815E-3</v>
      </c>
      <c r="D10">
        <v>2.7969999999999998E-2</v>
      </c>
    </row>
    <row r="11" spans="1:27" x14ac:dyDescent="0.25">
      <c r="A11">
        <v>32</v>
      </c>
      <c r="B11">
        <v>312500</v>
      </c>
      <c r="C11">
        <v>1.743E-3</v>
      </c>
      <c r="D11">
        <v>2.7803000000000001E-2</v>
      </c>
    </row>
    <row r="12" spans="1:27" x14ac:dyDescent="0.25">
      <c r="A12">
        <v>32</v>
      </c>
      <c r="B12">
        <v>312500</v>
      </c>
      <c r="C12">
        <v>1.7149999999999999E-3</v>
      </c>
      <c r="D12">
        <v>2.8381E-2</v>
      </c>
    </row>
    <row r="13" spans="1:27" x14ac:dyDescent="0.25">
      <c r="A13">
        <v>32</v>
      </c>
      <c r="B13">
        <v>312500</v>
      </c>
      <c r="C13">
        <v>1.668E-3</v>
      </c>
      <c r="D13">
        <v>2.8244999999999999E-2</v>
      </c>
    </row>
    <row r="14" spans="1:27" x14ac:dyDescent="0.25">
      <c r="A14">
        <v>32</v>
      </c>
      <c r="B14">
        <v>312500</v>
      </c>
      <c r="C14">
        <v>1.7420000000000001E-3</v>
      </c>
      <c r="D14">
        <v>2.8063000000000001E-2</v>
      </c>
    </row>
    <row r="15" spans="1:27" x14ac:dyDescent="0.25">
      <c r="A15">
        <v>32</v>
      </c>
      <c r="B15">
        <v>312500</v>
      </c>
      <c r="C15">
        <v>1.7520000000000001E-3</v>
      </c>
      <c r="D15">
        <v>2.8447E-2</v>
      </c>
    </row>
    <row r="16" spans="1:27" x14ac:dyDescent="0.25">
      <c r="A16">
        <v>32</v>
      </c>
      <c r="B16">
        <v>312500</v>
      </c>
      <c r="C16">
        <v>1.8420000000000001E-3</v>
      </c>
      <c r="D16">
        <v>2.8157000000000001E-2</v>
      </c>
    </row>
    <row r="17" spans="1:26" x14ac:dyDescent="0.25">
      <c r="A17">
        <v>32</v>
      </c>
      <c r="B17">
        <v>312500</v>
      </c>
      <c r="C17">
        <v>1.7229999999999999E-3</v>
      </c>
      <c r="D17">
        <v>2.8684999999999999E-2</v>
      </c>
    </row>
    <row r="18" spans="1:26" x14ac:dyDescent="0.25">
      <c r="A18">
        <v>32</v>
      </c>
      <c r="B18">
        <v>312500</v>
      </c>
      <c r="C18">
        <v>1.6980000000000001E-3</v>
      </c>
      <c r="D18">
        <v>2.8289999999999999E-2</v>
      </c>
    </row>
    <row r="19" spans="1:26" x14ac:dyDescent="0.25">
      <c r="A19">
        <v>32</v>
      </c>
      <c r="B19">
        <v>312500</v>
      </c>
      <c r="C19">
        <v>1.7489999999999999E-3</v>
      </c>
      <c r="D19">
        <v>2.8185999999999999E-2</v>
      </c>
    </row>
    <row r="20" spans="1:26" x14ac:dyDescent="0.25">
      <c r="A20">
        <v>32</v>
      </c>
      <c r="B20">
        <v>312500</v>
      </c>
      <c r="C20">
        <v>1.7279999999999999E-3</v>
      </c>
      <c r="D20">
        <v>2.8306000000000001E-2</v>
      </c>
    </row>
    <row r="21" spans="1:26" x14ac:dyDescent="0.25">
      <c r="A21">
        <v>32</v>
      </c>
      <c r="B21">
        <v>312500</v>
      </c>
      <c r="C21">
        <v>1.6739999999999999E-3</v>
      </c>
      <c r="D21">
        <v>2.7625E-2</v>
      </c>
    </row>
    <row r="22" spans="1:26" x14ac:dyDescent="0.25">
      <c r="A22">
        <v>32</v>
      </c>
      <c r="B22">
        <v>312500</v>
      </c>
      <c r="C22">
        <v>1.6969999999999999E-3</v>
      </c>
      <c r="D22">
        <v>2.8317999999999999E-2</v>
      </c>
    </row>
    <row r="23" spans="1:26" x14ac:dyDescent="0.25">
      <c r="A23">
        <v>32</v>
      </c>
      <c r="B23">
        <v>312500</v>
      </c>
      <c r="C23">
        <v>1.727E-3</v>
      </c>
      <c r="D23">
        <v>2.7999E-2</v>
      </c>
    </row>
    <row r="24" spans="1:26" x14ac:dyDescent="0.25">
      <c r="A24">
        <v>32</v>
      </c>
      <c r="B24">
        <v>312500</v>
      </c>
      <c r="C24">
        <v>1.6800000000000001E-3</v>
      </c>
      <c r="D24">
        <v>2.8402E-2</v>
      </c>
    </row>
    <row r="25" spans="1:26" x14ac:dyDescent="0.25">
      <c r="A25">
        <v>32</v>
      </c>
      <c r="B25">
        <v>312500</v>
      </c>
      <c r="C25">
        <v>1.7160000000000001E-3</v>
      </c>
      <c r="D25">
        <v>2.7841000000000001E-2</v>
      </c>
    </row>
    <row r="26" spans="1:26" x14ac:dyDescent="0.25">
      <c r="A26">
        <v>32</v>
      </c>
      <c r="B26">
        <v>312500</v>
      </c>
      <c r="C26">
        <v>1.696E-3</v>
      </c>
      <c r="D26">
        <v>2.8222000000000001E-2</v>
      </c>
      <c r="X26" s="3" t="s">
        <v>106</v>
      </c>
      <c r="Y26" s="1" t="s">
        <v>112</v>
      </c>
      <c r="Z26" s="4" t="s">
        <v>115</v>
      </c>
    </row>
    <row r="27" spans="1:26" x14ac:dyDescent="0.25">
      <c r="A27">
        <v>32</v>
      </c>
      <c r="B27">
        <v>312500</v>
      </c>
      <c r="C27">
        <v>1.704E-3</v>
      </c>
      <c r="D27">
        <v>2.8877E-2</v>
      </c>
      <c r="X27" s="2">
        <f>A51</f>
        <v>32</v>
      </c>
      <c r="Y27" s="2">
        <f>B51</f>
        <v>312500</v>
      </c>
      <c r="Z27" s="2">
        <f>F51</f>
        <v>1.71452E-3</v>
      </c>
    </row>
    <row r="28" spans="1:26" x14ac:dyDescent="0.25">
      <c r="A28">
        <v>32</v>
      </c>
      <c r="B28">
        <v>312500</v>
      </c>
      <c r="C28">
        <v>1.673E-3</v>
      </c>
      <c r="D28">
        <v>2.8205999999999998E-2</v>
      </c>
      <c r="X28" s="2">
        <f>A101</f>
        <v>64</v>
      </c>
      <c r="Y28" s="2">
        <f>B101</f>
        <v>156250</v>
      </c>
      <c r="Z28" s="2">
        <f>F101</f>
        <v>1.0676399999999999E-3</v>
      </c>
    </row>
    <row r="29" spans="1:26" x14ac:dyDescent="0.25">
      <c r="A29">
        <v>32</v>
      </c>
      <c r="B29">
        <v>312500</v>
      </c>
      <c r="C29">
        <v>1.689E-3</v>
      </c>
      <c r="D29">
        <v>2.8462999999999999E-2</v>
      </c>
      <c r="X29" s="2">
        <f>A151</f>
        <v>128</v>
      </c>
      <c r="Y29" s="2">
        <f>B151</f>
        <v>78125</v>
      </c>
      <c r="Z29" s="2">
        <f>F151</f>
        <v>9.2024000000000012E-4</v>
      </c>
    </row>
    <row r="30" spans="1:26" x14ac:dyDescent="0.25">
      <c r="A30">
        <v>32</v>
      </c>
      <c r="B30">
        <v>312500</v>
      </c>
      <c r="C30">
        <v>1.7049999999999999E-3</v>
      </c>
      <c r="D30">
        <v>2.8206999999999999E-2</v>
      </c>
      <c r="X30" s="2">
        <f>A201</f>
        <v>256</v>
      </c>
      <c r="Y30" s="2">
        <f>B201</f>
        <v>39063</v>
      </c>
      <c r="Z30" s="2">
        <f>F201</f>
        <v>9.0984000000000041E-4</v>
      </c>
    </row>
    <row r="31" spans="1:26" x14ac:dyDescent="0.25">
      <c r="A31">
        <v>32</v>
      </c>
      <c r="B31">
        <v>312500</v>
      </c>
      <c r="C31">
        <v>1.699E-3</v>
      </c>
      <c r="D31">
        <v>2.8781999999999999E-2</v>
      </c>
      <c r="X31" s="2">
        <f>A251</f>
        <v>512</v>
      </c>
      <c r="Y31" s="2">
        <f>B251</f>
        <v>19532</v>
      </c>
      <c r="Z31" s="2">
        <f>F251</f>
        <v>9.5241999999999961E-4</v>
      </c>
    </row>
    <row r="32" spans="1:26" x14ac:dyDescent="0.25">
      <c r="A32">
        <v>32</v>
      </c>
      <c r="B32">
        <v>312500</v>
      </c>
      <c r="C32">
        <v>1.65E-3</v>
      </c>
      <c r="D32">
        <v>2.8660999999999999E-2</v>
      </c>
      <c r="X32" s="2">
        <f>A301</f>
        <v>1024</v>
      </c>
      <c r="Y32" s="2">
        <f>B301</f>
        <v>9766</v>
      </c>
      <c r="Z32" s="2">
        <f>F301</f>
        <v>1.0223600000000002E-3</v>
      </c>
    </row>
    <row r="33" spans="1:4" x14ac:dyDescent="0.25">
      <c r="A33">
        <v>32</v>
      </c>
      <c r="B33">
        <v>312500</v>
      </c>
      <c r="C33">
        <v>1.7849999999999999E-3</v>
      </c>
      <c r="D33">
        <v>2.8483000000000001E-2</v>
      </c>
    </row>
    <row r="34" spans="1:4" x14ac:dyDescent="0.25">
      <c r="A34">
        <v>32</v>
      </c>
      <c r="B34">
        <v>312500</v>
      </c>
      <c r="C34">
        <v>1.6919999999999999E-3</v>
      </c>
      <c r="D34">
        <v>2.8527E-2</v>
      </c>
    </row>
    <row r="35" spans="1:4" x14ac:dyDescent="0.25">
      <c r="A35">
        <v>32</v>
      </c>
      <c r="B35">
        <v>312500</v>
      </c>
      <c r="C35">
        <v>1.663E-3</v>
      </c>
      <c r="D35">
        <v>2.9107000000000001E-2</v>
      </c>
    </row>
    <row r="36" spans="1:4" x14ac:dyDescent="0.25">
      <c r="A36">
        <v>32</v>
      </c>
      <c r="B36">
        <v>312500</v>
      </c>
      <c r="C36">
        <v>1.6850000000000001E-3</v>
      </c>
      <c r="D36">
        <v>2.8583000000000001E-2</v>
      </c>
    </row>
    <row r="37" spans="1:4" x14ac:dyDescent="0.25">
      <c r="A37">
        <v>32</v>
      </c>
      <c r="B37">
        <v>312500</v>
      </c>
      <c r="C37">
        <v>1.6980000000000001E-3</v>
      </c>
      <c r="D37">
        <v>2.8080000000000001E-2</v>
      </c>
    </row>
    <row r="38" spans="1:4" x14ac:dyDescent="0.25">
      <c r="A38">
        <v>32</v>
      </c>
      <c r="B38">
        <v>312500</v>
      </c>
      <c r="C38">
        <v>1.98E-3</v>
      </c>
      <c r="D38">
        <v>2.8265999999999999E-2</v>
      </c>
    </row>
    <row r="39" spans="1:4" x14ac:dyDescent="0.25">
      <c r="A39">
        <v>32</v>
      </c>
      <c r="B39">
        <v>312500</v>
      </c>
      <c r="C39">
        <v>1.719E-3</v>
      </c>
      <c r="D39">
        <v>2.9054E-2</v>
      </c>
    </row>
    <row r="40" spans="1:4" x14ac:dyDescent="0.25">
      <c r="A40">
        <v>32</v>
      </c>
      <c r="B40">
        <v>312500</v>
      </c>
      <c r="C40">
        <v>1.7240000000000001E-3</v>
      </c>
      <c r="D40">
        <v>2.8003E-2</v>
      </c>
    </row>
    <row r="41" spans="1:4" x14ac:dyDescent="0.25">
      <c r="A41">
        <v>32</v>
      </c>
      <c r="B41">
        <v>312500</v>
      </c>
      <c r="C41">
        <v>1.707E-3</v>
      </c>
      <c r="D41">
        <v>2.8912E-2</v>
      </c>
    </row>
    <row r="42" spans="1:4" x14ac:dyDescent="0.25">
      <c r="A42">
        <v>32</v>
      </c>
      <c r="B42">
        <v>312500</v>
      </c>
      <c r="C42">
        <v>1.7290000000000001E-3</v>
      </c>
      <c r="D42">
        <v>2.9007000000000002E-2</v>
      </c>
    </row>
    <row r="43" spans="1:4" x14ac:dyDescent="0.25">
      <c r="A43">
        <v>32</v>
      </c>
      <c r="B43">
        <v>312500</v>
      </c>
      <c r="C43">
        <v>1.64E-3</v>
      </c>
      <c r="D43">
        <v>2.9260999999999999E-2</v>
      </c>
    </row>
    <row r="44" spans="1:4" x14ac:dyDescent="0.25">
      <c r="A44">
        <v>32</v>
      </c>
      <c r="B44">
        <v>312500</v>
      </c>
      <c r="C44">
        <v>1.6609999999999999E-3</v>
      </c>
      <c r="D44">
        <v>2.8673000000000001E-2</v>
      </c>
    </row>
    <row r="45" spans="1:4" x14ac:dyDescent="0.25">
      <c r="A45">
        <v>32</v>
      </c>
      <c r="B45">
        <v>312500</v>
      </c>
      <c r="C45">
        <v>1.725E-3</v>
      </c>
      <c r="D45">
        <v>2.9555000000000001E-2</v>
      </c>
    </row>
    <row r="46" spans="1:4" x14ac:dyDescent="0.25">
      <c r="A46">
        <v>32</v>
      </c>
      <c r="B46">
        <v>312500</v>
      </c>
      <c r="C46">
        <v>1.7619999999999999E-3</v>
      </c>
      <c r="D46">
        <v>2.8406000000000001E-2</v>
      </c>
    </row>
    <row r="47" spans="1:4" x14ac:dyDescent="0.25">
      <c r="A47">
        <v>32</v>
      </c>
      <c r="B47">
        <v>312500</v>
      </c>
      <c r="C47">
        <v>1.681E-3</v>
      </c>
      <c r="D47">
        <v>2.8216000000000001E-2</v>
      </c>
    </row>
    <row r="48" spans="1:4" x14ac:dyDescent="0.25">
      <c r="A48">
        <v>32</v>
      </c>
      <c r="B48">
        <v>312500</v>
      </c>
      <c r="C48">
        <v>1.732E-3</v>
      </c>
      <c r="D48">
        <v>2.7685999999999999E-2</v>
      </c>
    </row>
    <row r="49" spans="1:6" x14ac:dyDescent="0.25">
      <c r="A49">
        <v>32</v>
      </c>
      <c r="B49">
        <v>312500</v>
      </c>
      <c r="C49">
        <v>1.658E-3</v>
      </c>
      <c r="D49">
        <v>2.8202999999999999E-2</v>
      </c>
    </row>
    <row r="50" spans="1:6" x14ac:dyDescent="0.25">
      <c r="A50">
        <v>32</v>
      </c>
      <c r="B50">
        <v>312500</v>
      </c>
      <c r="C50">
        <v>1.688E-3</v>
      </c>
      <c r="D50">
        <v>2.8150999999999999E-2</v>
      </c>
    </row>
    <row r="51" spans="1:6" x14ac:dyDescent="0.25">
      <c r="A51">
        <v>32</v>
      </c>
      <c r="B51">
        <v>312500</v>
      </c>
      <c r="C51">
        <v>1.681E-3</v>
      </c>
      <c r="D51">
        <v>2.8483999999999999E-2</v>
      </c>
      <c r="E51">
        <f>AVERAGE(D2:D51)</f>
        <v>2.838104E-2</v>
      </c>
      <c r="F51">
        <f>AVERAGE(C2:C51)</f>
        <v>1.71452E-3</v>
      </c>
    </row>
    <row r="52" spans="1:6" x14ac:dyDescent="0.25">
      <c r="A52">
        <v>64</v>
      </c>
      <c r="B52">
        <v>156250</v>
      </c>
      <c r="C52">
        <v>1.2999999999999999E-3</v>
      </c>
      <c r="D52">
        <v>2.5996999999999999E-2</v>
      </c>
    </row>
    <row r="53" spans="1:6" x14ac:dyDescent="0.25">
      <c r="A53">
        <v>64</v>
      </c>
      <c r="B53">
        <v>156250</v>
      </c>
      <c r="C53">
        <v>1.034E-3</v>
      </c>
      <c r="D53">
        <v>2.5832999999999998E-2</v>
      </c>
    </row>
    <row r="54" spans="1:6" x14ac:dyDescent="0.25">
      <c r="A54">
        <v>64</v>
      </c>
      <c r="B54">
        <v>156250</v>
      </c>
      <c r="C54">
        <v>1.0189999999999999E-3</v>
      </c>
      <c r="D54">
        <v>2.5204000000000001E-2</v>
      </c>
    </row>
    <row r="55" spans="1:6" x14ac:dyDescent="0.25">
      <c r="A55">
        <v>64</v>
      </c>
      <c r="B55">
        <v>156250</v>
      </c>
      <c r="C55">
        <v>1.1039999999999999E-3</v>
      </c>
      <c r="D55">
        <v>2.5513999999999998E-2</v>
      </c>
    </row>
    <row r="56" spans="1:6" x14ac:dyDescent="0.25">
      <c r="A56">
        <v>64</v>
      </c>
      <c r="B56">
        <v>156250</v>
      </c>
      <c r="C56">
        <v>1.0399999999999999E-3</v>
      </c>
      <c r="D56">
        <v>2.5375000000000002E-2</v>
      </c>
    </row>
    <row r="57" spans="1:6" x14ac:dyDescent="0.25">
      <c r="A57">
        <v>64</v>
      </c>
      <c r="B57">
        <v>156250</v>
      </c>
      <c r="C57">
        <v>1.062E-3</v>
      </c>
      <c r="D57">
        <v>2.5387E-2</v>
      </c>
    </row>
    <row r="58" spans="1:6" x14ac:dyDescent="0.25">
      <c r="A58">
        <v>64</v>
      </c>
      <c r="B58">
        <v>156250</v>
      </c>
      <c r="C58">
        <v>1.111E-3</v>
      </c>
      <c r="D58">
        <v>2.6297999999999998E-2</v>
      </c>
    </row>
    <row r="59" spans="1:6" x14ac:dyDescent="0.25">
      <c r="A59">
        <v>64</v>
      </c>
      <c r="B59">
        <v>156250</v>
      </c>
      <c r="C59">
        <v>1.15E-3</v>
      </c>
      <c r="D59">
        <v>2.5440000000000001E-2</v>
      </c>
    </row>
    <row r="60" spans="1:6" x14ac:dyDescent="0.25">
      <c r="A60">
        <v>64</v>
      </c>
      <c r="B60">
        <v>156250</v>
      </c>
      <c r="C60">
        <v>1.031E-3</v>
      </c>
      <c r="D60">
        <v>2.5954999999999999E-2</v>
      </c>
    </row>
    <row r="61" spans="1:6" x14ac:dyDescent="0.25">
      <c r="A61">
        <v>64</v>
      </c>
      <c r="B61">
        <v>156250</v>
      </c>
      <c r="C61">
        <v>1.1039999999999999E-3</v>
      </c>
      <c r="D61">
        <v>2.5004999999999999E-2</v>
      </c>
    </row>
    <row r="62" spans="1:6" x14ac:dyDescent="0.25">
      <c r="A62">
        <v>64</v>
      </c>
      <c r="B62">
        <v>156250</v>
      </c>
      <c r="C62">
        <v>1.0740000000000001E-3</v>
      </c>
      <c r="D62">
        <v>2.5305999999999999E-2</v>
      </c>
    </row>
    <row r="63" spans="1:6" x14ac:dyDescent="0.25">
      <c r="A63">
        <v>64</v>
      </c>
      <c r="B63">
        <v>156250</v>
      </c>
      <c r="C63">
        <v>1.024E-3</v>
      </c>
      <c r="D63">
        <v>2.5385999999999999E-2</v>
      </c>
    </row>
    <row r="64" spans="1:6" x14ac:dyDescent="0.25">
      <c r="A64">
        <v>64</v>
      </c>
      <c r="B64">
        <v>156250</v>
      </c>
      <c r="C64">
        <v>1.0250000000000001E-3</v>
      </c>
      <c r="D64">
        <v>2.5375000000000002E-2</v>
      </c>
    </row>
    <row r="65" spans="1:4" x14ac:dyDescent="0.25">
      <c r="A65">
        <v>64</v>
      </c>
      <c r="B65">
        <v>156250</v>
      </c>
      <c r="C65">
        <v>1.0449999999999999E-3</v>
      </c>
      <c r="D65">
        <v>2.6304999999999999E-2</v>
      </c>
    </row>
    <row r="66" spans="1:4" x14ac:dyDescent="0.25">
      <c r="A66">
        <v>64</v>
      </c>
      <c r="B66">
        <v>156250</v>
      </c>
      <c r="C66">
        <v>1.0480000000000001E-3</v>
      </c>
      <c r="D66">
        <v>2.6799E-2</v>
      </c>
    </row>
    <row r="67" spans="1:4" x14ac:dyDescent="0.25">
      <c r="A67">
        <v>64</v>
      </c>
      <c r="B67">
        <v>156250</v>
      </c>
      <c r="C67">
        <v>1.134E-3</v>
      </c>
      <c r="D67">
        <v>2.5791999999999999E-2</v>
      </c>
    </row>
    <row r="68" spans="1:4" x14ac:dyDescent="0.25">
      <c r="A68">
        <v>64</v>
      </c>
      <c r="B68">
        <v>156250</v>
      </c>
      <c r="C68">
        <v>1.0859999999999999E-3</v>
      </c>
      <c r="D68">
        <v>2.5773000000000001E-2</v>
      </c>
    </row>
    <row r="69" spans="1:4" x14ac:dyDescent="0.25">
      <c r="A69">
        <v>64</v>
      </c>
      <c r="B69">
        <v>156250</v>
      </c>
      <c r="C69">
        <v>1.1130000000000001E-3</v>
      </c>
      <c r="D69">
        <v>2.5118999999999999E-2</v>
      </c>
    </row>
    <row r="70" spans="1:4" x14ac:dyDescent="0.25">
      <c r="A70">
        <v>64</v>
      </c>
      <c r="B70">
        <v>156250</v>
      </c>
      <c r="C70">
        <v>1.1039999999999999E-3</v>
      </c>
      <c r="D70">
        <v>2.6988000000000002E-2</v>
      </c>
    </row>
    <row r="71" spans="1:4" x14ac:dyDescent="0.25">
      <c r="A71">
        <v>64</v>
      </c>
      <c r="B71">
        <v>156250</v>
      </c>
      <c r="C71">
        <v>1.0120000000000001E-3</v>
      </c>
      <c r="D71">
        <v>2.6467000000000001E-2</v>
      </c>
    </row>
    <row r="72" spans="1:4" x14ac:dyDescent="0.25">
      <c r="A72">
        <v>64</v>
      </c>
      <c r="B72">
        <v>156250</v>
      </c>
      <c r="C72">
        <v>1.0460000000000001E-3</v>
      </c>
      <c r="D72">
        <v>2.5413000000000002E-2</v>
      </c>
    </row>
    <row r="73" spans="1:4" x14ac:dyDescent="0.25">
      <c r="A73">
        <v>64</v>
      </c>
      <c r="B73">
        <v>156250</v>
      </c>
      <c r="C73">
        <v>1.036E-3</v>
      </c>
      <c r="D73">
        <v>2.4948999999999999E-2</v>
      </c>
    </row>
    <row r="74" spans="1:4" x14ac:dyDescent="0.25">
      <c r="A74">
        <v>64</v>
      </c>
      <c r="B74">
        <v>156250</v>
      </c>
      <c r="C74">
        <v>1.042E-3</v>
      </c>
      <c r="D74">
        <v>2.6249000000000001E-2</v>
      </c>
    </row>
    <row r="75" spans="1:4" x14ac:dyDescent="0.25">
      <c r="A75">
        <v>64</v>
      </c>
      <c r="B75">
        <v>156250</v>
      </c>
      <c r="C75">
        <v>1.0970000000000001E-3</v>
      </c>
      <c r="D75">
        <v>2.5738E-2</v>
      </c>
    </row>
    <row r="76" spans="1:4" x14ac:dyDescent="0.25">
      <c r="A76">
        <v>64</v>
      </c>
      <c r="B76">
        <v>156250</v>
      </c>
      <c r="C76">
        <v>1.0809999999999999E-3</v>
      </c>
      <c r="D76">
        <v>2.521E-2</v>
      </c>
    </row>
    <row r="77" spans="1:4" x14ac:dyDescent="0.25">
      <c r="A77">
        <v>64</v>
      </c>
      <c r="B77">
        <v>156250</v>
      </c>
      <c r="C77">
        <v>1.026E-3</v>
      </c>
      <c r="D77">
        <v>2.6172000000000001E-2</v>
      </c>
    </row>
    <row r="78" spans="1:4" x14ac:dyDescent="0.25">
      <c r="A78">
        <v>64</v>
      </c>
      <c r="B78">
        <v>156250</v>
      </c>
      <c r="C78">
        <v>1.0219999999999999E-3</v>
      </c>
      <c r="D78">
        <v>2.5458999999999999E-2</v>
      </c>
    </row>
    <row r="79" spans="1:4" x14ac:dyDescent="0.25">
      <c r="A79">
        <v>64</v>
      </c>
      <c r="B79">
        <v>156250</v>
      </c>
      <c r="C79">
        <v>1.0330000000000001E-3</v>
      </c>
      <c r="D79">
        <v>2.5378000000000001E-2</v>
      </c>
    </row>
    <row r="80" spans="1:4" x14ac:dyDescent="0.25">
      <c r="A80">
        <v>64</v>
      </c>
      <c r="B80">
        <v>156250</v>
      </c>
      <c r="C80">
        <v>1.0740000000000001E-3</v>
      </c>
      <c r="D80">
        <v>2.6224000000000001E-2</v>
      </c>
    </row>
    <row r="81" spans="1:4" x14ac:dyDescent="0.25">
      <c r="A81">
        <v>64</v>
      </c>
      <c r="B81">
        <v>156250</v>
      </c>
      <c r="C81">
        <v>1.034E-3</v>
      </c>
      <c r="D81">
        <v>2.5977E-2</v>
      </c>
    </row>
    <row r="82" spans="1:4" x14ac:dyDescent="0.25">
      <c r="A82">
        <v>64</v>
      </c>
      <c r="B82">
        <v>156250</v>
      </c>
      <c r="C82">
        <v>1.0610000000000001E-3</v>
      </c>
      <c r="D82">
        <v>2.589E-2</v>
      </c>
    </row>
    <row r="83" spans="1:4" x14ac:dyDescent="0.25">
      <c r="A83">
        <v>64</v>
      </c>
      <c r="B83">
        <v>156250</v>
      </c>
      <c r="C83">
        <v>1.0460000000000001E-3</v>
      </c>
      <c r="D83">
        <v>2.5766000000000001E-2</v>
      </c>
    </row>
    <row r="84" spans="1:4" x14ac:dyDescent="0.25">
      <c r="A84">
        <v>64</v>
      </c>
      <c r="B84">
        <v>156250</v>
      </c>
      <c r="C84">
        <v>1.0579999999999999E-3</v>
      </c>
      <c r="D84">
        <v>2.6054000000000001E-2</v>
      </c>
    </row>
    <row r="85" spans="1:4" x14ac:dyDescent="0.25">
      <c r="A85">
        <v>64</v>
      </c>
      <c r="B85">
        <v>156250</v>
      </c>
      <c r="C85">
        <v>1.026E-3</v>
      </c>
      <c r="D85">
        <v>2.6322000000000002E-2</v>
      </c>
    </row>
    <row r="86" spans="1:4" x14ac:dyDescent="0.25">
      <c r="A86">
        <v>64</v>
      </c>
      <c r="B86">
        <v>156250</v>
      </c>
      <c r="C86">
        <v>1.031E-3</v>
      </c>
      <c r="D86">
        <v>2.53E-2</v>
      </c>
    </row>
    <row r="87" spans="1:4" x14ac:dyDescent="0.25">
      <c r="A87">
        <v>64</v>
      </c>
      <c r="B87">
        <v>156250</v>
      </c>
      <c r="C87">
        <v>1.14E-3</v>
      </c>
      <c r="D87">
        <v>2.5940999999999999E-2</v>
      </c>
    </row>
    <row r="88" spans="1:4" x14ac:dyDescent="0.25">
      <c r="A88">
        <v>64</v>
      </c>
      <c r="B88">
        <v>156250</v>
      </c>
      <c r="C88">
        <v>1.0399999999999999E-3</v>
      </c>
      <c r="D88">
        <v>2.5871999999999999E-2</v>
      </c>
    </row>
    <row r="89" spans="1:4" x14ac:dyDescent="0.25">
      <c r="A89">
        <v>64</v>
      </c>
      <c r="B89">
        <v>156250</v>
      </c>
      <c r="C89">
        <v>1.016E-3</v>
      </c>
      <c r="D89">
        <v>2.5773999999999998E-2</v>
      </c>
    </row>
    <row r="90" spans="1:4" x14ac:dyDescent="0.25">
      <c r="A90">
        <v>64</v>
      </c>
      <c r="B90">
        <v>156250</v>
      </c>
      <c r="C90">
        <v>1.031E-3</v>
      </c>
      <c r="D90">
        <v>2.5689E-2</v>
      </c>
    </row>
    <row r="91" spans="1:4" x14ac:dyDescent="0.25">
      <c r="A91">
        <v>64</v>
      </c>
      <c r="B91">
        <v>156250</v>
      </c>
      <c r="C91">
        <v>1.08E-3</v>
      </c>
      <c r="D91">
        <v>2.5287E-2</v>
      </c>
    </row>
    <row r="92" spans="1:4" x14ac:dyDescent="0.25">
      <c r="A92">
        <v>64</v>
      </c>
      <c r="B92">
        <v>156250</v>
      </c>
      <c r="C92">
        <v>1.031E-3</v>
      </c>
      <c r="D92">
        <v>2.5728999999999998E-2</v>
      </c>
    </row>
    <row r="93" spans="1:4" x14ac:dyDescent="0.25">
      <c r="A93">
        <v>64</v>
      </c>
      <c r="B93">
        <v>156250</v>
      </c>
      <c r="C93">
        <v>1.0300000000000001E-3</v>
      </c>
      <c r="D93">
        <v>2.7326E-2</v>
      </c>
    </row>
    <row r="94" spans="1:4" x14ac:dyDescent="0.25">
      <c r="A94">
        <v>64</v>
      </c>
      <c r="B94">
        <v>156250</v>
      </c>
      <c r="C94">
        <v>1.2329999999999999E-3</v>
      </c>
      <c r="D94">
        <v>2.6235999999999999E-2</v>
      </c>
    </row>
    <row r="95" spans="1:4" x14ac:dyDescent="0.25">
      <c r="A95">
        <v>64</v>
      </c>
      <c r="B95">
        <v>156250</v>
      </c>
      <c r="C95">
        <v>1.0579999999999999E-3</v>
      </c>
      <c r="D95">
        <v>2.6202E-2</v>
      </c>
    </row>
    <row r="96" spans="1:4" x14ac:dyDescent="0.25">
      <c r="A96">
        <v>64</v>
      </c>
      <c r="B96">
        <v>156250</v>
      </c>
      <c r="C96">
        <v>1.0640000000000001E-3</v>
      </c>
      <c r="D96">
        <v>2.5607000000000001E-2</v>
      </c>
    </row>
    <row r="97" spans="1:6" x14ac:dyDescent="0.25">
      <c r="A97">
        <v>64</v>
      </c>
      <c r="B97">
        <v>156250</v>
      </c>
      <c r="C97">
        <v>1.0480000000000001E-3</v>
      </c>
      <c r="D97">
        <v>2.4575E-2</v>
      </c>
    </row>
    <row r="98" spans="1:6" x14ac:dyDescent="0.25">
      <c r="A98">
        <v>64</v>
      </c>
      <c r="B98">
        <v>156250</v>
      </c>
      <c r="C98">
        <v>1.044E-3</v>
      </c>
      <c r="D98">
        <v>2.5047E-2</v>
      </c>
    </row>
    <row r="99" spans="1:6" x14ac:dyDescent="0.25">
      <c r="A99">
        <v>64</v>
      </c>
      <c r="B99">
        <v>156250</v>
      </c>
      <c r="C99">
        <v>1.062E-3</v>
      </c>
      <c r="D99">
        <v>2.5419000000000001E-2</v>
      </c>
    </row>
    <row r="100" spans="1:6" x14ac:dyDescent="0.25">
      <c r="A100">
        <v>64</v>
      </c>
      <c r="B100">
        <v>156250</v>
      </c>
      <c r="C100">
        <v>1.044E-3</v>
      </c>
      <c r="D100">
        <v>2.4867E-2</v>
      </c>
    </row>
    <row r="101" spans="1:6" x14ac:dyDescent="0.25">
      <c r="A101">
        <v>64</v>
      </c>
      <c r="B101">
        <v>156250</v>
      </c>
      <c r="C101">
        <v>1.1280000000000001E-3</v>
      </c>
      <c r="D101">
        <v>2.5295000000000002E-2</v>
      </c>
      <c r="E101">
        <f>AVERAGE(D52:D101)</f>
        <v>2.5725699999999997E-2</v>
      </c>
      <c r="F101">
        <f>AVERAGE(C52:C101)</f>
        <v>1.0676399999999999E-3</v>
      </c>
    </row>
    <row r="102" spans="1:6" x14ac:dyDescent="0.25">
      <c r="A102">
        <v>128</v>
      </c>
      <c r="B102">
        <v>78125</v>
      </c>
      <c r="C102">
        <v>1.016E-3</v>
      </c>
      <c r="D102">
        <v>2.5391E-2</v>
      </c>
    </row>
    <row r="103" spans="1:6" x14ac:dyDescent="0.25">
      <c r="A103">
        <v>128</v>
      </c>
      <c r="B103">
        <v>78125</v>
      </c>
      <c r="C103">
        <v>9.3700000000000001E-4</v>
      </c>
      <c r="D103">
        <v>2.4985E-2</v>
      </c>
    </row>
    <row r="104" spans="1:6" x14ac:dyDescent="0.25">
      <c r="A104">
        <v>128</v>
      </c>
      <c r="B104">
        <v>78125</v>
      </c>
      <c r="C104">
        <v>9.0899999999999998E-4</v>
      </c>
      <c r="D104">
        <v>2.5353000000000001E-2</v>
      </c>
    </row>
    <row r="105" spans="1:6" x14ac:dyDescent="0.25">
      <c r="A105">
        <v>128</v>
      </c>
      <c r="B105">
        <v>78125</v>
      </c>
      <c r="C105">
        <v>9.859999999999999E-4</v>
      </c>
      <c r="D105">
        <v>2.7064999999999999E-2</v>
      </c>
    </row>
    <row r="106" spans="1:6" x14ac:dyDescent="0.25">
      <c r="A106">
        <v>128</v>
      </c>
      <c r="B106">
        <v>78125</v>
      </c>
      <c r="C106">
        <v>8.7000000000000001E-4</v>
      </c>
      <c r="D106">
        <v>2.5125000000000001E-2</v>
      </c>
    </row>
    <row r="107" spans="1:6" x14ac:dyDescent="0.25">
      <c r="A107">
        <v>128</v>
      </c>
      <c r="B107">
        <v>78125</v>
      </c>
      <c r="C107">
        <v>8.9899999999999995E-4</v>
      </c>
      <c r="D107">
        <v>2.6835999999999999E-2</v>
      </c>
    </row>
    <row r="108" spans="1:6" x14ac:dyDescent="0.25">
      <c r="A108">
        <v>128</v>
      </c>
      <c r="B108">
        <v>78125</v>
      </c>
      <c r="C108">
        <v>8.7200000000000005E-4</v>
      </c>
      <c r="D108">
        <v>2.4656000000000001E-2</v>
      </c>
    </row>
    <row r="109" spans="1:6" x14ac:dyDescent="0.25">
      <c r="A109">
        <v>128</v>
      </c>
      <c r="B109">
        <v>78125</v>
      </c>
      <c r="C109">
        <v>8.9099999999999997E-4</v>
      </c>
      <c r="D109">
        <v>2.5174999999999999E-2</v>
      </c>
    </row>
    <row r="110" spans="1:6" x14ac:dyDescent="0.25">
      <c r="A110">
        <v>128</v>
      </c>
      <c r="B110">
        <v>78125</v>
      </c>
      <c r="C110">
        <v>8.7900000000000001E-4</v>
      </c>
      <c r="D110">
        <v>2.4604000000000001E-2</v>
      </c>
    </row>
    <row r="111" spans="1:6" x14ac:dyDescent="0.25">
      <c r="A111">
        <v>128</v>
      </c>
      <c r="B111">
        <v>78125</v>
      </c>
      <c r="C111">
        <v>8.7600000000000004E-4</v>
      </c>
      <c r="D111">
        <v>2.5337999999999999E-2</v>
      </c>
    </row>
    <row r="112" spans="1:6" x14ac:dyDescent="0.25">
      <c r="A112">
        <v>128</v>
      </c>
      <c r="B112">
        <v>78125</v>
      </c>
      <c r="C112">
        <v>8.9400000000000005E-4</v>
      </c>
      <c r="D112">
        <v>2.5599E-2</v>
      </c>
    </row>
    <row r="113" spans="1:4" x14ac:dyDescent="0.25">
      <c r="A113">
        <v>128</v>
      </c>
      <c r="B113">
        <v>78125</v>
      </c>
      <c r="C113">
        <v>8.7399999999999999E-4</v>
      </c>
      <c r="D113">
        <v>2.5301000000000001E-2</v>
      </c>
    </row>
    <row r="114" spans="1:4" x14ac:dyDescent="0.25">
      <c r="A114">
        <v>128</v>
      </c>
      <c r="B114">
        <v>78125</v>
      </c>
      <c r="C114">
        <v>9.1299999999999997E-4</v>
      </c>
      <c r="D114">
        <v>2.5131000000000001E-2</v>
      </c>
    </row>
    <row r="115" spans="1:4" x14ac:dyDescent="0.25">
      <c r="A115">
        <v>128</v>
      </c>
      <c r="B115">
        <v>78125</v>
      </c>
      <c r="C115">
        <v>8.9099999999999997E-4</v>
      </c>
      <c r="D115">
        <v>2.5330999999999999E-2</v>
      </c>
    </row>
    <row r="116" spans="1:4" x14ac:dyDescent="0.25">
      <c r="A116">
        <v>128</v>
      </c>
      <c r="B116">
        <v>78125</v>
      </c>
      <c r="C116">
        <v>9.0700000000000004E-4</v>
      </c>
      <c r="D116">
        <v>2.521E-2</v>
      </c>
    </row>
    <row r="117" spans="1:4" x14ac:dyDescent="0.25">
      <c r="A117">
        <v>128</v>
      </c>
      <c r="B117">
        <v>78125</v>
      </c>
      <c r="C117">
        <v>8.92E-4</v>
      </c>
      <c r="D117">
        <v>2.5201000000000001E-2</v>
      </c>
    </row>
    <row r="118" spans="1:4" x14ac:dyDescent="0.25">
      <c r="A118">
        <v>128</v>
      </c>
      <c r="B118">
        <v>78125</v>
      </c>
      <c r="C118">
        <v>8.8900000000000003E-4</v>
      </c>
      <c r="D118">
        <v>2.53E-2</v>
      </c>
    </row>
    <row r="119" spans="1:4" x14ac:dyDescent="0.25">
      <c r="A119">
        <v>128</v>
      </c>
      <c r="B119">
        <v>78125</v>
      </c>
      <c r="C119">
        <v>9.3800000000000003E-4</v>
      </c>
      <c r="D119">
        <v>2.4767000000000001E-2</v>
      </c>
    </row>
    <row r="120" spans="1:4" x14ac:dyDescent="0.25">
      <c r="A120">
        <v>128</v>
      </c>
      <c r="B120">
        <v>78125</v>
      </c>
      <c r="C120">
        <v>8.8099999999999995E-4</v>
      </c>
      <c r="D120">
        <v>2.5975000000000002E-2</v>
      </c>
    </row>
    <row r="121" spans="1:4" x14ac:dyDescent="0.25">
      <c r="A121">
        <v>128</v>
      </c>
      <c r="B121">
        <v>78125</v>
      </c>
      <c r="C121">
        <v>9.0700000000000004E-4</v>
      </c>
      <c r="D121">
        <v>2.5468000000000001E-2</v>
      </c>
    </row>
    <row r="122" spans="1:4" x14ac:dyDescent="0.25">
      <c r="A122">
        <v>128</v>
      </c>
      <c r="B122">
        <v>78125</v>
      </c>
      <c r="C122">
        <v>9.5500000000000001E-4</v>
      </c>
      <c r="D122">
        <v>2.5783E-2</v>
      </c>
    </row>
    <row r="123" spans="1:4" x14ac:dyDescent="0.25">
      <c r="A123">
        <v>128</v>
      </c>
      <c r="B123">
        <v>78125</v>
      </c>
      <c r="C123">
        <v>8.6899999999999998E-4</v>
      </c>
      <c r="D123">
        <v>2.4771000000000001E-2</v>
      </c>
    </row>
    <row r="124" spans="1:4" x14ac:dyDescent="0.25">
      <c r="A124">
        <v>128</v>
      </c>
      <c r="B124">
        <v>78125</v>
      </c>
      <c r="C124">
        <v>8.7600000000000004E-4</v>
      </c>
      <c r="D124">
        <v>2.4833999999999998E-2</v>
      </c>
    </row>
    <row r="125" spans="1:4" x14ac:dyDescent="0.25">
      <c r="A125">
        <v>128</v>
      </c>
      <c r="B125">
        <v>78125</v>
      </c>
      <c r="C125">
        <v>1.3079999999999999E-3</v>
      </c>
      <c r="D125">
        <v>2.4802000000000001E-2</v>
      </c>
    </row>
    <row r="126" spans="1:4" x14ac:dyDescent="0.25">
      <c r="A126">
        <v>128</v>
      </c>
      <c r="B126">
        <v>78125</v>
      </c>
      <c r="C126">
        <v>8.9499999999999996E-4</v>
      </c>
      <c r="D126">
        <v>2.5581E-2</v>
      </c>
    </row>
    <row r="127" spans="1:4" x14ac:dyDescent="0.25">
      <c r="A127">
        <v>128</v>
      </c>
      <c r="B127">
        <v>78125</v>
      </c>
      <c r="C127">
        <v>9.0300000000000005E-4</v>
      </c>
      <c r="D127">
        <v>2.5727E-2</v>
      </c>
    </row>
    <row r="128" spans="1:4" x14ac:dyDescent="0.25">
      <c r="A128">
        <v>128</v>
      </c>
      <c r="B128">
        <v>78125</v>
      </c>
      <c r="C128">
        <v>8.6600000000000002E-4</v>
      </c>
      <c r="D128">
        <v>2.5871999999999999E-2</v>
      </c>
    </row>
    <row r="129" spans="1:4" x14ac:dyDescent="0.25">
      <c r="A129">
        <v>128</v>
      </c>
      <c r="B129">
        <v>78125</v>
      </c>
      <c r="C129">
        <v>8.7100000000000003E-4</v>
      </c>
      <c r="D129">
        <v>2.495E-2</v>
      </c>
    </row>
    <row r="130" spans="1:4" x14ac:dyDescent="0.25">
      <c r="A130">
        <v>128</v>
      </c>
      <c r="B130">
        <v>78125</v>
      </c>
      <c r="C130">
        <v>9.4399999999999996E-4</v>
      </c>
      <c r="D130">
        <v>2.5451000000000001E-2</v>
      </c>
    </row>
    <row r="131" spans="1:4" x14ac:dyDescent="0.25">
      <c r="A131">
        <v>128</v>
      </c>
      <c r="B131">
        <v>78125</v>
      </c>
      <c r="C131">
        <v>1.1490000000000001E-3</v>
      </c>
      <c r="D131">
        <v>2.5309000000000002E-2</v>
      </c>
    </row>
    <row r="132" spans="1:4" x14ac:dyDescent="0.25">
      <c r="A132">
        <v>128</v>
      </c>
      <c r="B132">
        <v>78125</v>
      </c>
      <c r="C132">
        <v>9.3099999999999997E-4</v>
      </c>
      <c r="D132">
        <v>2.5086000000000001E-2</v>
      </c>
    </row>
    <row r="133" spans="1:4" x14ac:dyDescent="0.25">
      <c r="A133">
        <v>128</v>
      </c>
      <c r="B133">
        <v>78125</v>
      </c>
      <c r="C133">
        <v>8.6300000000000005E-4</v>
      </c>
      <c r="D133">
        <v>2.4629000000000002E-2</v>
      </c>
    </row>
    <row r="134" spans="1:4" x14ac:dyDescent="0.25">
      <c r="A134">
        <v>128</v>
      </c>
      <c r="B134">
        <v>78125</v>
      </c>
      <c r="C134">
        <v>8.6600000000000002E-4</v>
      </c>
      <c r="D134">
        <v>2.5243999999999999E-2</v>
      </c>
    </row>
    <row r="135" spans="1:4" x14ac:dyDescent="0.25">
      <c r="A135">
        <v>128</v>
      </c>
      <c r="B135">
        <v>78125</v>
      </c>
      <c r="C135">
        <v>9.19E-4</v>
      </c>
      <c r="D135">
        <v>2.5439E-2</v>
      </c>
    </row>
    <row r="136" spans="1:4" x14ac:dyDescent="0.25">
      <c r="A136">
        <v>128</v>
      </c>
      <c r="B136">
        <v>78125</v>
      </c>
      <c r="C136">
        <v>9.3300000000000002E-4</v>
      </c>
      <c r="D136">
        <v>2.5159999999999998E-2</v>
      </c>
    </row>
    <row r="137" spans="1:4" x14ac:dyDescent="0.25">
      <c r="A137">
        <v>128</v>
      </c>
      <c r="B137">
        <v>78125</v>
      </c>
      <c r="C137">
        <v>8.9899999999999995E-4</v>
      </c>
      <c r="D137">
        <v>2.5287E-2</v>
      </c>
    </row>
    <row r="138" spans="1:4" x14ac:dyDescent="0.25">
      <c r="A138">
        <v>128</v>
      </c>
      <c r="B138">
        <v>78125</v>
      </c>
      <c r="C138">
        <v>9.3800000000000003E-4</v>
      </c>
      <c r="D138">
        <v>2.4660000000000001E-2</v>
      </c>
    </row>
    <row r="139" spans="1:4" x14ac:dyDescent="0.25">
      <c r="A139">
        <v>128</v>
      </c>
      <c r="B139">
        <v>78125</v>
      </c>
      <c r="C139">
        <v>9.2900000000000003E-4</v>
      </c>
      <c r="D139">
        <v>2.5343999999999998E-2</v>
      </c>
    </row>
    <row r="140" spans="1:4" x14ac:dyDescent="0.25">
      <c r="A140">
        <v>128</v>
      </c>
      <c r="B140">
        <v>78125</v>
      </c>
      <c r="C140">
        <v>8.9999999999999998E-4</v>
      </c>
      <c r="D140">
        <v>2.5243000000000002E-2</v>
      </c>
    </row>
    <row r="141" spans="1:4" x14ac:dyDescent="0.25">
      <c r="A141">
        <v>128</v>
      </c>
      <c r="B141">
        <v>78125</v>
      </c>
      <c r="C141">
        <v>8.7799999999999998E-4</v>
      </c>
      <c r="D141">
        <v>2.6875E-2</v>
      </c>
    </row>
    <row r="142" spans="1:4" x14ac:dyDescent="0.25">
      <c r="A142">
        <v>128</v>
      </c>
      <c r="B142">
        <v>78125</v>
      </c>
      <c r="C142">
        <v>9.0899999999999998E-4</v>
      </c>
      <c r="D142">
        <v>2.7858000000000001E-2</v>
      </c>
    </row>
    <row r="143" spans="1:4" x14ac:dyDescent="0.25">
      <c r="A143">
        <v>128</v>
      </c>
      <c r="B143">
        <v>78125</v>
      </c>
      <c r="C143">
        <v>8.9999999999999998E-4</v>
      </c>
      <c r="D143">
        <v>2.5662999999999998E-2</v>
      </c>
    </row>
    <row r="144" spans="1:4" x14ac:dyDescent="0.25">
      <c r="A144">
        <v>128</v>
      </c>
      <c r="B144">
        <v>78125</v>
      </c>
      <c r="C144">
        <v>8.8900000000000003E-4</v>
      </c>
      <c r="D144">
        <v>2.4773E-2</v>
      </c>
    </row>
    <row r="145" spans="1:6" x14ac:dyDescent="0.25">
      <c r="A145">
        <v>128</v>
      </c>
      <c r="B145">
        <v>78125</v>
      </c>
      <c r="C145">
        <v>8.8400000000000002E-4</v>
      </c>
      <c r="D145">
        <v>2.6487E-2</v>
      </c>
    </row>
    <row r="146" spans="1:6" x14ac:dyDescent="0.25">
      <c r="A146">
        <v>128</v>
      </c>
      <c r="B146">
        <v>78125</v>
      </c>
      <c r="C146">
        <v>9.0399999999999996E-4</v>
      </c>
      <c r="D146">
        <v>2.5831E-2</v>
      </c>
    </row>
    <row r="147" spans="1:6" x14ac:dyDescent="0.25">
      <c r="A147">
        <v>128</v>
      </c>
      <c r="B147">
        <v>78125</v>
      </c>
      <c r="C147">
        <v>9.01E-4</v>
      </c>
      <c r="D147">
        <v>2.6034000000000002E-2</v>
      </c>
    </row>
    <row r="148" spans="1:6" x14ac:dyDescent="0.25">
      <c r="A148">
        <v>128</v>
      </c>
      <c r="B148">
        <v>78125</v>
      </c>
      <c r="C148">
        <v>1.14E-3</v>
      </c>
      <c r="D148">
        <v>2.5080000000000002E-2</v>
      </c>
    </row>
    <row r="149" spans="1:6" x14ac:dyDescent="0.25">
      <c r="A149">
        <v>128</v>
      </c>
      <c r="B149">
        <v>78125</v>
      </c>
      <c r="C149">
        <v>8.7900000000000001E-4</v>
      </c>
      <c r="D149">
        <v>2.5180999999999999E-2</v>
      </c>
    </row>
    <row r="150" spans="1:6" x14ac:dyDescent="0.25">
      <c r="A150">
        <v>128</v>
      </c>
      <c r="B150">
        <v>78125</v>
      </c>
      <c r="C150">
        <v>8.7799999999999998E-4</v>
      </c>
      <c r="D150">
        <v>2.4879999999999999E-2</v>
      </c>
    </row>
    <row r="151" spans="1:6" x14ac:dyDescent="0.25">
      <c r="A151">
        <v>128</v>
      </c>
      <c r="B151">
        <v>78125</v>
      </c>
      <c r="C151">
        <v>9.1500000000000001E-4</v>
      </c>
      <c r="D151">
        <v>2.4757000000000001E-2</v>
      </c>
      <c r="E151">
        <f>AVERAGE(D102:D151)</f>
        <v>2.5408039999999993E-2</v>
      </c>
      <c r="F151">
        <f>AVERAGE(C102:C151)</f>
        <v>9.2024000000000012E-4</v>
      </c>
    </row>
    <row r="152" spans="1:6" x14ac:dyDescent="0.25">
      <c r="A152">
        <v>256</v>
      </c>
      <c r="B152">
        <v>39063</v>
      </c>
      <c r="C152">
        <v>1.0399999999999999E-3</v>
      </c>
      <c r="D152">
        <v>2.4922E-2</v>
      </c>
    </row>
    <row r="153" spans="1:6" x14ac:dyDescent="0.25">
      <c r="A153">
        <v>256</v>
      </c>
      <c r="B153">
        <v>39063</v>
      </c>
      <c r="C153">
        <v>8.8699999999999998E-4</v>
      </c>
      <c r="D153">
        <v>2.4791000000000001E-2</v>
      </c>
    </row>
    <row r="154" spans="1:6" x14ac:dyDescent="0.25">
      <c r="A154">
        <v>256</v>
      </c>
      <c r="B154">
        <v>39063</v>
      </c>
      <c r="C154">
        <v>8.8699999999999998E-4</v>
      </c>
      <c r="D154">
        <v>2.5805000000000002E-2</v>
      </c>
    </row>
    <row r="155" spans="1:6" x14ac:dyDescent="0.25">
      <c r="A155">
        <v>256</v>
      </c>
      <c r="B155">
        <v>39063</v>
      </c>
      <c r="C155">
        <v>8.8500000000000004E-4</v>
      </c>
      <c r="D155">
        <v>2.5933000000000001E-2</v>
      </c>
    </row>
    <row r="156" spans="1:6" x14ac:dyDescent="0.25">
      <c r="A156">
        <v>256</v>
      </c>
      <c r="B156">
        <v>39063</v>
      </c>
      <c r="C156">
        <v>9.7300000000000002E-4</v>
      </c>
      <c r="D156">
        <v>2.5734E-2</v>
      </c>
    </row>
    <row r="157" spans="1:6" x14ac:dyDescent="0.25">
      <c r="A157">
        <v>256</v>
      </c>
      <c r="B157">
        <v>39063</v>
      </c>
      <c r="C157">
        <v>9.0600000000000001E-4</v>
      </c>
      <c r="D157">
        <v>2.4899999999999999E-2</v>
      </c>
    </row>
    <row r="158" spans="1:6" x14ac:dyDescent="0.25">
      <c r="A158">
        <v>256</v>
      </c>
      <c r="B158">
        <v>39063</v>
      </c>
      <c r="C158">
        <v>8.8500000000000004E-4</v>
      </c>
      <c r="D158">
        <v>2.5274000000000001E-2</v>
      </c>
    </row>
    <row r="159" spans="1:6" x14ac:dyDescent="0.25">
      <c r="A159">
        <v>256</v>
      </c>
      <c r="B159">
        <v>39063</v>
      </c>
      <c r="C159">
        <v>8.92E-4</v>
      </c>
      <c r="D159">
        <v>2.5600000000000001E-2</v>
      </c>
    </row>
    <row r="160" spans="1:6" x14ac:dyDescent="0.25">
      <c r="A160">
        <v>256</v>
      </c>
      <c r="B160">
        <v>39063</v>
      </c>
      <c r="C160">
        <v>9.0799999999999995E-4</v>
      </c>
      <c r="D160">
        <v>2.5160999999999999E-2</v>
      </c>
    </row>
    <row r="161" spans="1:4" x14ac:dyDescent="0.25">
      <c r="A161">
        <v>256</v>
      </c>
      <c r="B161">
        <v>39063</v>
      </c>
      <c r="C161">
        <v>8.9499999999999996E-4</v>
      </c>
      <c r="D161">
        <v>2.8153000000000001E-2</v>
      </c>
    </row>
    <row r="162" spans="1:4" x14ac:dyDescent="0.25">
      <c r="A162">
        <v>256</v>
      </c>
      <c r="B162">
        <v>39063</v>
      </c>
      <c r="C162">
        <v>9.1299999999999997E-4</v>
      </c>
      <c r="D162">
        <v>2.5538999999999999E-2</v>
      </c>
    </row>
    <row r="163" spans="1:4" x14ac:dyDescent="0.25">
      <c r="A163">
        <v>256</v>
      </c>
      <c r="B163">
        <v>39063</v>
      </c>
      <c r="C163">
        <v>9.1399999999999999E-4</v>
      </c>
      <c r="D163">
        <v>2.5704999999999999E-2</v>
      </c>
    </row>
    <row r="164" spans="1:4" x14ac:dyDescent="0.25">
      <c r="A164">
        <v>256</v>
      </c>
      <c r="B164">
        <v>39063</v>
      </c>
      <c r="C164">
        <v>8.8500000000000004E-4</v>
      </c>
      <c r="D164">
        <v>2.5214E-2</v>
      </c>
    </row>
    <row r="165" spans="1:4" x14ac:dyDescent="0.25">
      <c r="A165">
        <v>256</v>
      </c>
      <c r="B165">
        <v>39063</v>
      </c>
      <c r="C165">
        <v>9.2599999999999996E-4</v>
      </c>
      <c r="D165">
        <v>2.4709999999999999E-2</v>
      </c>
    </row>
    <row r="166" spans="1:4" x14ac:dyDescent="0.25">
      <c r="A166">
        <v>256</v>
      </c>
      <c r="B166">
        <v>39063</v>
      </c>
      <c r="C166">
        <v>9.2299999999999999E-4</v>
      </c>
      <c r="D166">
        <v>2.5947999999999999E-2</v>
      </c>
    </row>
    <row r="167" spans="1:4" x14ac:dyDescent="0.25">
      <c r="A167">
        <v>256</v>
      </c>
      <c r="B167">
        <v>39063</v>
      </c>
      <c r="C167">
        <v>8.8099999999999995E-4</v>
      </c>
      <c r="D167">
        <v>2.5420000000000002E-2</v>
      </c>
    </row>
    <row r="168" spans="1:4" x14ac:dyDescent="0.25">
      <c r="A168">
        <v>256</v>
      </c>
      <c r="B168">
        <v>39063</v>
      </c>
      <c r="C168">
        <v>8.7799999999999998E-4</v>
      </c>
      <c r="D168">
        <v>2.7588000000000001E-2</v>
      </c>
    </row>
    <row r="169" spans="1:4" x14ac:dyDescent="0.25">
      <c r="A169">
        <v>256</v>
      </c>
      <c r="B169">
        <v>39063</v>
      </c>
      <c r="C169">
        <v>9.1699999999999995E-4</v>
      </c>
      <c r="D169">
        <v>2.4476000000000001E-2</v>
      </c>
    </row>
    <row r="170" spans="1:4" x14ac:dyDescent="0.25">
      <c r="A170">
        <v>256</v>
      </c>
      <c r="B170">
        <v>39063</v>
      </c>
      <c r="C170">
        <v>9.19E-4</v>
      </c>
      <c r="D170">
        <v>2.5354999999999999E-2</v>
      </c>
    </row>
    <row r="171" spans="1:4" x14ac:dyDescent="0.25">
      <c r="A171">
        <v>256</v>
      </c>
      <c r="B171">
        <v>39063</v>
      </c>
      <c r="C171">
        <v>8.7500000000000002E-4</v>
      </c>
      <c r="D171">
        <v>2.5250999999999999E-2</v>
      </c>
    </row>
    <row r="172" spans="1:4" x14ac:dyDescent="0.25">
      <c r="A172">
        <v>256</v>
      </c>
      <c r="B172">
        <v>39063</v>
      </c>
      <c r="C172">
        <v>9.5500000000000001E-4</v>
      </c>
      <c r="D172">
        <v>2.5565999999999998E-2</v>
      </c>
    </row>
    <row r="173" spans="1:4" x14ac:dyDescent="0.25">
      <c r="A173">
        <v>256</v>
      </c>
      <c r="B173">
        <v>39063</v>
      </c>
      <c r="C173">
        <v>8.5099999999999998E-4</v>
      </c>
      <c r="D173">
        <v>2.5752000000000001E-2</v>
      </c>
    </row>
    <row r="174" spans="1:4" x14ac:dyDescent="0.25">
      <c r="A174">
        <v>256</v>
      </c>
      <c r="B174">
        <v>39063</v>
      </c>
      <c r="C174">
        <v>1.1299999999999999E-3</v>
      </c>
      <c r="D174">
        <v>2.4656000000000001E-2</v>
      </c>
    </row>
    <row r="175" spans="1:4" x14ac:dyDescent="0.25">
      <c r="A175">
        <v>256</v>
      </c>
      <c r="B175">
        <v>39063</v>
      </c>
      <c r="C175">
        <v>9.01E-4</v>
      </c>
      <c r="D175">
        <v>2.5284999999999998E-2</v>
      </c>
    </row>
    <row r="176" spans="1:4" x14ac:dyDescent="0.25">
      <c r="A176">
        <v>256</v>
      </c>
      <c r="B176">
        <v>39063</v>
      </c>
      <c r="C176">
        <v>9.0300000000000005E-4</v>
      </c>
      <c r="D176">
        <v>2.4985E-2</v>
      </c>
    </row>
    <row r="177" spans="1:4" x14ac:dyDescent="0.25">
      <c r="A177">
        <v>256</v>
      </c>
      <c r="B177">
        <v>39063</v>
      </c>
      <c r="C177">
        <v>8.8900000000000003E-4</v>
      </c>
      <c r="D177">
        <v>2.5684999999999999E-2</v>
      </c>
    </row>
    <row r="178" spans="1:4" x14ac:dyDescent="0.25">
      <c r="A178">
        <v>256</v>
      </c>
      <c r="B178">
        <v>39063</v>
      </c>
      <c r="C178">
        <v>8.9899999999999995E-4</v>
      </c>
      <c r="D178">
        <v>2.5305999999999999E-2</v>
      </c>
    </row>
    <row r="179" spans="1:4" x14ac:dyDescent="0.25">
      <c r="A179">
        <v>256</v>
      </c>
      <c r="B179">
        <v>39063</v>
      </c>
      <c r="C179">
        <v>8.7399999999999999E-4</v>
      </c>
      <c r="D179">
        <v>2.5437999999999999E-2</v>
      </c>
    </row>
    <row r="180" spans="1:4" x14ac:dyDescent="0.25">
      <c r="A180">
        <v>256</v>
      </c>
      <c r="B180">
        <v>39063</v>
      </c>
      <c r="C180">
        <v>9.6500000000000004E-4</v>
      </c>
      <c r="D180">
        <v>2.5485000000000001E-2</v>
      </c>
    </row>
    <row r="181" spans="1:4" x14ac:dyDescent="0.25">
      <c r="A181">
        <v>256</v>
      </c>
      <c r="B181">
        <v>39063</v>
      </c>
      <c r="C181">
        <v>8.7399999999999999E-4</v>
      </c>
      <c r="D181">
        <v>2.5301000000000001E-2</v>
      </c>
    </row>
    <row r="182" spans="1:4" x14ac:dyDescent="0.25">
      <c r="A182">
        <v>256</v>
      </c>
      <c r="B182">
        <v>39063</v>
      </c>
      <c r="C182">
        <v>8.7200000000000005E-4</v>
      </c>
      <c r="D182">
        <v>2.5444999999999999E-2</v>
      </c>
    </row>
    <row r="183" spans="1:4" x14ac:dyDescent="0.25">
      <c r="A183">
        <v>256</v>
      </c>
      <c r="B183">
        <v>39063</v>
      </c>
      <c r="C183">
        <v>8.4699999999999999E-4</v>
      </c>
      <c r="D183">
        <v>2.5661E-2</v>
      </c>
    </row>
    <row r="184" spans="1:4" x14ac:dyDescent="0.25">
      <c r="A184">
        <v>256</v>
      </c>
      <c r="B184">
        <v>39063</v>
      </c>
      <c r="C184">
        <v>8.8699999999999998E-4</v>
      </c>
      <c r="D184">
        <v>2.5690000000000001E-2</v>
      </c>
    </row>
    <row r="185" spans="1:4" x14ac:dyDescent="0.25">
      <c r="A185">
        <v>256</v>
      </c>
      <c r="B185">
        <v>39063</v>
      </c>
      <c r="C185">
        <v>8.8599999999999996E-4</v>
      </c>
      <c r="D185">
        <v>2.5711999999999999E-2</v>
      </c>
    </row>
    <row r="186" spans="1:4" x14ac:dyDescent="0.25">
      <c r="A186">
        <v>256</v>
      </c>
      <c r="B186">
        <v>39063</v>
      </c>
      <c r="C186">
        <v>8.9099999999999997E-4</v>
      </c>
      <c r="D186">
        <v>2.6155000000000001E-2</v>
      </c>
    </row>
    <row r="187" spans="1:4" x14ac:dyDescent="0.25">
      <c r="A187">
        <v>256</v>
      </c>
      <c r="B187">
        <v>39063</v>
      </c>
      <c r="C187">
        <v>9.2599999999999996E-4</v>
      </c>
      <c r="D187">
        <v>2.5255E-2</v>
      </c>
    </row>
    <row r="188" spans="1:4" x14ac:dyDescent="0.25">
      <c r="A188">
        <v>256</v>
      </c>
      <c r="B188">
        <v>39063</v>
      </c>
      <c r="C188">
        <v>9.2800000000000001E-4</v>
      </c>
      <c r="D188">
        <v>2.5427000000000002E-2</v>
      </c>
    </row>
    <row r="189" spans="1:4" x14ac:dyDescent="0.25">
      <c r="A189">
        <v>256</v>
      </c>
      <c r="B189">
        <v>39063</v>
      </c>
      <c r="C189">
        <v>8.7900000000000001E-4</v>
      </c>
      <c r="D189">
        <v>2.4854000000000001E-2</v>
      </c>
    </row>
    <row r="190" spans="1:4" x14ac:dyDescent="0.25">
      <c r="A190">
        <v>256</v>
      </c>
      <c r="B190">
        <v>39063</v>
      </c>
      <c r="C190">
        <v>9.0799999999999995E-4</v>
      </c>
      <c r="D190">
        <v>2.5347000000000001E-2</v>
      </c>
    </row>
    <row r="191" spans="1:4" x14ac:dyDescent="0.25">
      <c r="A191">
        <v>256</v>
      </c>
      <c r="B191">
        <v>39063</v>
      </c>
      <c r="C191">
        <v>8.9700000000000001E-4</v>
      </c>
      <c r="D191">
        <v>2.5899999999999999E-2</v>
      </c>
    </row>
    <row r="192" spans="1:4" x14ac:dyDescent="0.25">
      <c r="A192">
        <v>256</v>
      </c>
      <c r="B192">
        <v>39063</v>
      </c>
      <c r="C192">
        <v>8.8400000000000002E-4</v>
      </c>
      <c r="D192">
        <v>2.5241E-2</v>
      </c>
    </row>
    <row r="193" spans="1:6" x14ac:dyDescent="0.25">
      <c r="A193">
        <v>256</v>
      </c>
      <c r="B193">
        <v>39063</v>
      </c>
      <c r="C193">
        <v>8.9300000000000002E-4</v>
      </c>
      <c r="D193">
        <v>2.5315000000000001E-2</v>
      </c>
    </row>
    <row r="194" spans="1:6" x14ac:dyDescent="0.25">
      <c r="A194">
        <v>256</v>
      </c>
      <c r="B194">
        <v>39063</v>
      </c>
      <c r="C194">
        <v>8.9800000000000004E-4</v>
      </c>
      <c r="D194">
        <v>2.5023E-2</v>
      </c>
    </row>
    <row r="195" spans="1:6" x14ac:dyDescent="0.25">
      <c r="A195">
        <v>256</v>
      </c>
      <c r="B195">
        <v>39063</v>
      </c>
      <c r="C195">
        <v>8.5899999999999995E-4</v>
      </c>
      <c r="D195">
        <v>2.5574E-2</v>
      </c>
    </row>
    <row r="196" spans="1:6" x14ac:dyDescent="0.25">
      <c r="A196">
        <v>256</v>
      </c>
      <c r="B196">
        <v>39063</v>
      </c>
      <c r="C196">
        <v>1.0280000000000001E-3</v>
      </c>
      <c r="D196">
        <v>2.6237E-2</v>
      </c>
    </row>
    <row r="197" spans="1:6" x14ac:dyDescent="0.25">
      <c r="A197">
        <v>256</v>
      </c>
      <c r="B197">
        <v>39063</v>
      </c>
      <c r="C197">
        <v>8.92E-4</v>
      </c>
      <c r="D197">
        <v>2.5552999999999999E-2</v>
      </c>
    </row>
    <row r="198" spans="1:6" x14ac:dyDescent="0.25">
      <c r="A198">
        <v>256</v>
      </c>
      <c r="B198">
        <v>39063</v>
      </c>
      <c r="C198">
        <v>1.057E-3</v>
      </c>
      <c r="D198">
        <v>2.5652999999999999E-2</v>
      </c>
    </row>
    <row r="199" spans="1:6" x14ac:dyDescent="0.25">
      <c r="A199">
        <v>256</v>
      </c>
      <c r="B199">
        <v>39063</v>
      </c>
      <c r="C199">
        <v>8.7000000000000001E-4</v>
      </c>
      <c r="D199">
        <v>2.5281000000000001E-2</v>
      </c>
    </row>
    <row r="200" spans="1:6" x14ac:dyDescent="0.25">
      <c r="A200">
        <v>256</v>
      </c>
      <c r="B200">
        <v>39063</v>
      </c>
      <c r="C200">
        <v>8.7000000000000001E-4</v>
      </c>
      <c r="D200">
        <v>2.4636999999999999E-2</v>
      </c>
    </row>
    <row r="201" spans="1:6" x14ac:dyDescent="0.25">
      <c r="A201">
        <v>256</v>
      </c>
      <c r="B201">
        <v>39063</v>
      </c>
      <c r="C201">
        <v>8.8999999999999995E-4</v>
      </c>
      <c r="D201">
        <v>2.5479000000000002E-2</v>
      </c>
      <c r="E201">
        <f>AVERAGE(D152:D201)</f>
        <v>2.5487540000000006E-2</v>
      </c>
      <c r="F201">
        <f>AVERAGE(C152:C201)</f>
        <v>9.0984000000000041E-4</v>
      </c>
    </row>
    <row r="202" spans="1:6" x14ac:dyDescent="0.25">
      <c r="A202">
        <v>512</v>
      </c>
      <c r="B202">
        <v>19532</v>
      </c>
      <c r="C202">
        <v>9.2000000000000003E-4</v>
      </c>
      <c r="D202">
        <v>2.4931999999999999E-2</v>
      </c>
    </row>
    <row r="203" spans="1:6" x14ac:dyDescent="0.25">
      <c r="A203">
        <v>512</v>
      </c>
      <c r="B203">
        <v>19532</v>
      </c>
      <c r="C203">
        <v>9.3599999999999998E-4</v>
      </c>
      <c r="D203">
        <v>2.5402999999999998E-2</v>
      </c>
    </row>
    <row r="204" spans="1:6" x14ac:dyDescent="0.25">
      <c r="A204">
        <v>512</v>
      </c>
      <c r="B204">
        <v>19532</v>
      </c>
      <c r="C204">
        <v>1.3500000000000001E-3</v>
      </c>
      <c r="D204">
        <v>2.4705999999999999E-2</v>
      </c>
    </row>
    <row r="205" spans="1:6" x14ac:dyDescent="0.25">
      <c r="A205">
        <v>512</v>
      </c>
      <c r="B205">
        <v>19532</v>
      </c>
      <c r="C205">
        <v>9.1E-4</v>
      </c>
      <c r="D205">
        <v>2.5146000000000002E-2</v>
      </c>
    </row>
    <row r="206" spans="1:6" x14ac:dyDescent="0.25">
      <c r="A206">
        <v>512</v>
      </c>
      <c r="B206">
        <v>19532</v>
      </c>
      <c r="C206">
        <v>9.2599999999999996E-4</v>
      </c>
      <c r="D206">
        <v>2.4910999999999999E-2</v>
      </c>
    </row>
    <row r="207" spans="1:6" x14ac:dyDescent="0.25">
      <c r="A207">
        <v>512</v>
      </c>
      <c r="B207">
        <v>19532</v>
      </c>
      <c r="C207">
        <v>9.6199999999999996E-4</v>
      </c>
      <c r="D207">
        <v>2.5344999999999999E-2</v>
      </c>
    </row>
    <row r="208" spans="1:6" x14ac:dyDescent="0.25">
      <c r="A208">
        <v>512</v>
      </c>
      <c r="B208">
        <v>19532</v>
      </c>
      <c r="C208">
        <v>9.1299999999999997E-4</v>
      </c>
      <c r="D208">
        <v>2.6143E-2</v>
      </c>
    </row>
    <row r="209" spans="1:4" x14ac:dyDescent="0.25">
      <c r="A209">
        <v>512</v>
      </c>
      <c r="B209">
        <v>19532</v>
      </c>
      <c r="C209">
        <v>9.5500000000000001E-4</v>
      </c>
      <c r="D209">
        <v>2.5245E-2</v>
      </c>
    </row>
    <row r="210" spans="1:4" x14ac:dyDescent="0.25">
      <c r="A210">
        <v>512</v>
      </c>
      <c r="B210">
        <v>19532</v>
      </c>
      <c r="C210">
        <v>9.2299999999999999E-4</v>
      </c>
      <c r="D210">
        <v>2.5617999999999998E-2</v>
      </c>
    </row>
    <row r="211" spans="1:4" x14ac:dyDescent="0.25">
      <c r="A211">
        <v>512</v>
      </c>
      <c r="B211">
        <v>19532</v>
      </c>
      <c r="C211">
        <v>9.01E-4</v>
      </c>
      <c r="D211">
        <v>2.4501999999999999E-2</v>
      </c>
    </row>
    <row r="212" spans="1:4" x14ac:dyDescent="0.25">
      <c r="A212">
        <v>512</v>
      </c>
      <c r="B212">
        <v>19532</v>
      </c>
      <c r="C212">
        <v>1.0150000000000001E-3</v>
      </c>
      <c r="D212">
        <v>2.5735000000000001E-2</v>
      </c>
    </row>
    <row r="213" spans="1:4" x14ac:dyDescent="0.25">
      <c r="A213">
        <v>512</v>
      </c>
      <c r="B213">
        <v>19532</v>
      </c>
      <c r="C213">
        <v>9.1100000000000003E-4</v>
      </c>
      <c r="D213">
        <v>2.5964999999999998E-2</v>
      </c>
    </row>
    <row r="214" spans="1:4" x14ac:dyDescent="0.25">
      <c r="A214">
        <v>512</v>
      </c>
      <c r="B214">
        <v>19532</v>
      </c>
      <c r="C214">
        <v>9.0300000000000005E-4</v>
      </c>
      <c r="D214">
        <v>2.5430999999999999E-2</v>
      </c>
    </row>
    <row r="215" spans="1:4" x14ac:dyDescent="0.25">
      <c r="A215">
        <v>512</v>
      </c>
      <c r="B215">
        <v>19532</v>
      </c>
      <c r="C215">
        <v>9.0499999999999999E-4</v>
      </c>
      <c r="D215">
        <v>2.5253999999999999E-2</v>
      </c>
    </row>
    <row r="216" spans="1:4" x14ac:dyDescent="0.25">
      <c r="A216">
        <v>512</v>
      </c>
      <c r="B216">
        <v>19532</v>
      </c>
      <c r="C216">
        <v>9.2299999999999999E-4</v>
      </c>
      <c r="D216">
        <v>2.4714E-2</v>
      </c>
    </row>
    <row r="217" spans="1:4" x14ac:dyDescent="0.25">
      <c r="A217">
        <v>512</v>
      </c>
      <c r="B217">
        <v>19532</v>
      </c>
      <c r="C217">
        <v>9.19E-4</v>
      </c>
      <c r="D217">
        <v>2.5101999999999999E-2</v>
      </c>
    </row>
    <row r="218" spans="1:4" x14ac:dyDescent="0.25">
      <c r="A218">
        <v>512</v>
      </c>
      <c r="B218">
        <v>19532</v>
      </c>
      <c r="C218">
        <v>9.3800000000000003E-4</v>
      </c>
      <c r="D218">
        <v>2.5323999999999999E-2</v>
      </c>
    </row>
    <row r="219" spans="1:4" x14ac:dyDescent="0.25">
      <c r="A219">
        <v>512</v>
      </c>
      <c r="B219">
        <v>19532</v>
      </c>
      <c r="C219">
        <v>9.1299999999999997E-4</v>
      </c>
      <c r="D219">
        <v>2.5132000000000002E-2</v>
      </c>
    </row>
    <row r="220" spans="1:4" x14ac:dyDescent="0.25">
      <c r="A220">
        <v>512</v>
      </c>
      <c r="B220">
        <v>19532</v>
      </c>
      <c r="C220">
        <v>9.2800000000000001E-4</v>
      </c>
      <c r="D220">
        <v>2.5049999999999999E-2</v>
      </c>
    </row>
    <row r="221" spans="1:4" x14ac:dyDescent="0.25">
      <c r="A221">
        <v>512</v>
      </c>
      <c r="B221">
        <v>19532</v>
      </c>
      <c r="C221">
        <v>1.0939999999999999E-3</v>
      </c>
      <c r="D221">
        <v>2.5151E-2</v>
      </c>
    </row>
    <row r="222" spans="1:4" x14ac:dyDescent="0.25">
      <c r="A222">
        <v>512</v>
      </c>
      <c r="B222">
        <v>19532</v>
      </c>
      <c r="C222">
        <v>9.3800000000000003E-4</v>
      </c>
      <c r="D222">
        <v>2.4740999999999999E-2</v>
      </c>
    </row>
    <row r="223" spans="1:4" x14ac:dyDescent="0.25">
      <c r="A223">
        <v>512</v>
      </c>
      <c r="B223">
        <v>19532</v>
      </c>
      <c r="C223">
        <v>9.6900000000000003E-4</v>
      </c>
      <c r="D223">
        <v>2.5391E-2</v>
      </c>
    </row>
    <row r="224" spans="1:4" x14ac:dyDescent="0.25">
      <c r="A224">
        <v>512</v>
      </c>
      <c r="B224">
        <v>19532</v>
      </c>
      <c r="C224">
        <v>8.8199999999999997E-4</v>
      </c>
      <c r="D224">
        <v>2.5243999999999999E-2</v>
      </c>
    </row>
    <row r="225" spans="1:4" x14ac:dyDescent="0.25">
      <c r="A225">
        <v>512</v>
      </c>
      <c r="B225">
        <v>19532</v>
      </c>
      <c r="C225">
        <v>9.6000000000000002E-4</v>
      </c>
      <c r="D225">
        <v>2.6016000000000001E-2</v>
      </c>
    </row>
    <row r="226" spans="1:4" x14ac:dyDescent="0.25">
      <c r="A226">
        <v>512</v>
      </c>
      <c r="B226">
        <v>19532</v>
      </c>
      <c r="C226">
        <v>9.7300000000000002E-4</v>
      </c>
      <c r="D226">
        <v>2.5607000000000001E-2</v>
      </c>
    </row>
    <row r="227" spans="1:4" x14ac:dyDescent="0.25">
      <c r="A227">
        <v>512</v>
      </c>
      <c r="B227">
        <v>19532</v>
      </c>
      <c r="C227">
        <v>9.0899999999999998E-4</v>
      </c>
      <c r="D227">
        <v>2.6228000000000001E-2</v>
      </c>
    </row>
    <row r="228" spans="1:4" x14ac:dyDescent="0.25">
      <c r="A228">
        <v>512</v>
      </c>
      <c r="B228">
        <v>19532</v>
      </c>
      <c r="C228">
        <v>9.5600000000000004E-4</v>
      </c>
      <c r="D228">
        <v>2.5457E-2</v>
      </c>
    </row>
    <row r="229" spans="1:4" x14ac:dyDescent="0.25">
      <c r="A229">
        <v>512</v>
      </c>
      <c r="B229">
        <v>19532</v>
      </c>
      <c r="C229">
        <v>9.7499999999999996E-4</v>
      </c>
      <c r="D229">
        <v>2.5166999999999998E-2</v>
      </c>
    </row>
    <row r="230" spans="1:4" x14ac:dyDescent="0.25">
      <c r="A230">
        <v>512</v>
      </c>
      <c r="B230">
        <v>19532</v>
      </c>
      <c r="C230">
        <v>1.3500000000000001E-3</v>
      </c>
      <c r="D230">
        <v>2.5610000000000001E-2</v>
      </c>
    </row>
    <row r="231" spans="1:4" x14ac:dyDescent="0.25">
      <c r="A231">
        <v>512</v>
      </c>
      <c r="B231">
        <v>19532</v>
      </c>
      <c r="C231">
        <v>8.9400000000000005E-4</v>
      </c>
      <c r="D231">
        <v>2.5078E-2</v>
      </c>
    </row>
    <row r="232" spans="1:4" x14ac:dyDescent="0.25">
      <c r="A232">
        <v>512</v>
      </c>
      <c r="B232">
        <v>19532</v>
      </c>
      <c r="C232">
        <v>9.1600000000000004E-4</v>
      </c>
      <c r="D232">
        <v>2.4627E-2</v>
      </c>
    </row>
    <row r="233" spans="1:4" x14ac:dyDescent="0.25">
      <c r="A233">
        <v>512</v>
      </c>
      <c r="B233">
        <v>19532</v>
      </c>
      <c r="C233">
        <v>9.1799999999999998E-4</v>
      </c>
      <c r="D233">
        <v>2.4826000000000001E-2</v>
      </c>
    </row>
    <row r="234" spans="1:4" x14ac:dyDescent="0.25">
      <c r="A234">
        <v>512</v>
      </c>
      <c r="B234">
        <v>19532</v>
      </c>
      <c r="C234">
        <v>9.2199999999999997E-4</v>
      </c>
      <c r="D234">
        <v>2.5228E-2</v>
      </c>
    </row>
    <row r="235" spans="1:4" x14ac:dyDescent="0.25">
      <c r="A235">
        <v>512</v>
      </c>
      <c r="B235">
        <v>19532</v>
      </c>
      <c r="C235">
        <v>9.8900000000000008E-4</v>
      </c>
      <c r="D235">
        <v>2.6164E-2</v>
      </c>
    </row>
    <row r="236" spans="1:4" x14ac:dyDescent="0.25">
      <c r="A236">
        <v>512</v>
      </c>
      <c r="B236">
        <v>19532</v>
      </c>
      <c r="C236">
        <v>9.8900000000000008E-4</v>
      </c>
      <c r="D236">
        <v>2.4993999999999999E-2</v>
      </c>
    </row>
    <row r="237" spans="1:4" x14ac:dyDescent="0.25">
      <c r="A237">
        <v>512</v>
      </c>
      <c r="B237">
        <v>19532</v>
      </c>
      <c r="C237">
        <v>9.4600000000000001E-4</v>
      </c>
      <c r="D237">
        <v>2.5405E-2</v>
      </c>
    </row>
    <row r="238" spans="1:4" x14ac:dyDescent="0.25">
      <c r="A238">
        <v>512</v>
      </c>
      <c r="B238">
        <v>19532</v>
      </c>
      <c r="C238">
        <v>9.2599999999999996E-4</v>
      </c>
      <c r="D238">
        <v>2.6169000000000001E-2</v>
      </c>
    </row>
    <row r="239" spans="1:4" x14ac:dyDescent="0.25">
      <c r="A239">
        <v>512</v>
      </c>
      <c r="B239">
        <v>19532</v>
      </c>
      <c r="C239">
        <v>9.3000000000000005E-4</v>
      </c>
      <c r="D239">
        <v>2.5295999999999999E-2</v>
      </c>
    </row>
    <row r="240" spans="1:4" x14ac:dyDescent="0.25">
      <c r="A240">
        <v>512</v>
      </c>
      <c r="B240">
        <v>19532</v>
      </c>
      <c r="C240">
        <v>9.2699999999999998E-4</v>
      </c>
      <c r="D240">
        <v>2.5131000000000001E-2</v>
      </c>
    </row>
    <row r="241" spans="1:6" x14ac:dyDescent="0.25">
      <c r="A241">
        <v>512</v>
      </c>
      <c r="B241">
        <v>19532</v>
      </c>
      <c r="C241">
        <v>8.92E-4</v>
      </c>
      <c r="D241">
        <v>2.5087999999999999E-2</v>
      </c>
    </row>
    <row r="242" spans="1:6" x14ac:dyDescent="0.25">
      <c r="A242">
        <v>512</v>
      </c>
      <c r="B242">
        <v>19532</v>
      </c>
      <c r="C242">
        <v>9.1699999999999995E-4</v>
      </c>
      <c r="D242">
        <v>2.5465000000000002E-2</v>
      </c>
    </row>
    <row r="243" spans="1:6" x14ac:dyDescent="0.25">
      <c r="A243">
        <v>512</v>
      </c>
      <c r="B243">
        <v>19532</v>
      </c>
      <c r="C243">
        <v>9.0700000000000004E-4</v>
      </c>
      <c r="D243">
        <v>2.4559999999999998E-2</v>
      </c>
    </row>
    <row r="244" spans="1:6" x14ac:dyDescent="0.25">
      <c r="A244">
        <v>512</v>
      </c>
      <c r="B244">
        <v>19532</v>
      </c>
      <c r="C244">
        <v>1.0480000000000001E-3</v>
      </c>
      <c r="D244">
        <v>2.5843000000000001E-2</v>
      </c>
    </row>
    <row r="245" spans="1:6" x14ac:dyDescent="0.25">
      <c r="A245">
        <v>512</v>
      </c>
      <c r="B245">
        <v>19532</v>
      </c>
      <c r="C245">
        <v>9.68E-4</v>
      </c>
      <c r="D245">
        <v>2.5930999999999999E-2</v>
      </c>
    </row>
    <row r="246" spans="1:6" x14ac:dyDescent="0.25">
      <c r="A246">
        <v>512</v>
      </c>
      <c r="B246">
        <v>19532</v>
      </c>
      <c r="C246">
        <v>9.3800000000000003E-4</v>
      </c>
      <c r="D246">
        <v>2.5606E-2</v>
      </c>
    </row>
    <row r="247" spans="1:6" x14ac:dyDescent="0.25">
      <c r="A247">
        <v>512</v>
      </c>
      <c r="B247">
        <v>19532</v>
      </c>
      <c r="C247">
        <v>9.0200000000000002E-4</v>
      </c>
      <c r="D247">
        <v>2.5180999999999999E-2</v>
      </c>
    </row>
    <row r="248" spans="1:6" x14ac:dyDescent="0.25">
      <c r="A248">
        <v>512</v>
      </c>
      <c r="B248">
        <v>19532</v>
      </c>
      <c r="C248">
        <v>9.1500000000000001E-4</v>
      </c>
      <c r="D248">
        <v>2.4964E-2</v>
      </c>
    </row>
    <row r="249" spans="1:6" x14ac:dyDescent="0.25">
      <c r="A249">
        <v>512</v>
      </c>
      <c r="B249">
        <v>19532</v>
      </c>
      <c r="C249">
        <v>8.92E-4</v>
      </c>
      <c r="D249">
        <v>2.6200999999999999E-2</v>
      </c>
    </row>
    <row r="250" spans="1:6" x14ac:dyDescent="0.25">
      <c r="A250">
        <v>512</v>
      </c>
      <c r="B250">
        <v>19532</v>
      </c>
      <c r="C250">
        <v>9.0799999999999995E-4</v>
      </c>
      <c r="D250">
        <v>2.5381999999999998E-2</v>
      </c>
    </row>
    <row r="251" spans="1:6" x14ac:dyDescent="0.25">
      <c r="A251">
        <v>512</v>
      </c>
      <c r="B251">
        <v>19532</v>
      </c>
      <c r="C251">
        <v>9.2000000000000003E-4</v>
      </c>
      <c r="D251">
        <v>2.5132999999999999E-2</v>
      </c>
      <c r="E251">
        <f>AVERAGE(D202:D251)</f>
        <v>2.5330840000000007E-2</v>
      </c>
      <c r="F251">
        <f>AVERAGE(C202:C251)</f>
        <v>9.5241999999999961E-4</v>
      </c>
    </row>
    <row r="252" spans="1:6" x14ac:dyDescent="0.25">
      <c r="A252">
        <v>1024</v>
      </c>
      <c r="B252">
        <v>9766</v>
      </c>
      <c r="C252">
        <v>9.8700000000000003E-4</v>
      </c>
      <c r="D252">
        <v>2.6488999999999999E-2</v>
      </c>
    </row>
    <row r="253" spans="1:6" x14ac:dyDescent="0.25">
      <c r="A253">
        <v>1024</v>
      </c>
      <c r="B253">
        <v>9766</v>
      </c>
      <c r="C253">
        <v>1.008E-3</v>
      </c>
      <c r="D253">
        <v>2.4674000000000001E-2</v>
      </c>
    </row>
    <row r="254" spans="1:6" x14ac:dyDescent="0.25">
      <c r="A254">
        <v>1024</v>
      </c>
      <c r="B254">
        <v>9766</v>
      </c>
      <c r="C254">
        <v>1.2310000000000001E-3</v>
      </c>
      <c r="D254">
        <v>2.5937999999999999E-2</v>
      </c>
    </row>
    <row r="255" spans="1:6" x14ac:dyDescent="0.25">
      <c r="A255">
        <v>1024</v>
      </c>
      <c r="B255">
        <v>9766</v>
      </c>
      <c r="C255">
        <v>9.8700000000000003E-4</v>
      </c>
      <c r="D255">
        <v>2.5510999999999999E-2</v>
      </c>
    </row>
    <row r="256" spans="1:6" x14ac:dyDescent="0.25">
      <c r="A256">
        <v>1024</v>
      </c>
      <c r="B256">
        <v>9766</v>
      </c>
      <c r="C256">
        <v>9.810000000000001E-4</v>
      </c>
      <c r="D256">
        <v>2.6016000000000001E-2</v>
      </c>
    </row>
    <row r="257" spans="1:4" x14ac:dyDescent="0.25">
      <c r="A257">
        <v>1024</v>
      </c>
      <c r="B257">
        <v>9766</v>
      </c>
      <c r="C257">
        <v>1.124E-3</v>
      </c>
      <c r="D257">
        <v>2.4892999999999998E-2</v>
      </c>
    </row>
    <row r="258" spans="1:4" x14ac:dyDescent="0.25">
      <c r="A258">
        <v>1024</v>
      </c>
      <c r="B258">
        <v>9766</v>
      </c>
      <c r="C258">
        <v>1.1069999999999999E-3</v>
      </c>
      <c r="D258">
        <v>2.5440000000000001E-2</v>
      </c>
    </row>
    <row r="259" spans="1:4" x14ac:dyDescent="0.25">
      <c r="A259">
        <v>1024</v>
      </c>
      <c r="B259">
        <v>9766</v>
      </c>
      <c r="C259">
        <v>1.0059999999999999E-3</v>
      </c>
      <c r="D259">
        <v>2.7186999999999999E-2</v>
      </c>
    </row>
    <row r="260" spans="1:4" x14ac:dyDescent="0.25">
      <c r="A260">
        <v>1024</v>
      </c>
      <c r="B260">
        <v>9766</v>
      </c>
      <c r="C260">
        <v>1.008E-3</v>
      </c>
      <c r="D260">
        <v>2.4379999999999999E-2</v>
      </c>
    </row>
    <row r="261" spans="1:4" x14ac:dyDescent="0.25">
      <c r="A261">
        <v>1024</v>
      </c>
      <c r="B261">
        <v>9766</v>
      </c>
      <c r="C261">
        <v>1.488E-3</v>
      </c>
      <c r="D261">
        <v>2.5831E-2</v>
      </c>
    </row>
    <row r="262" spans="1:4" x14ac:dyDescent="0.25">
      <c r="A262">
        <v>1024</v>
      </c>
      <c r="B262">
        <v>9766</v>
      </c>
      <c r="C262">
        <v>9.5699999999999995E-4</v>
      </c>
      <c r="D262">
        <v>2.4605999999999999E-2</v>
      </c>
    </row>
    <row r="263" spans="1:4" x14ac:dyDescent="0.25">
      <c r="A263">
        <v>1024</v>
      </c>
      <c r="B263">
        <v>9766</v>
      </c>
      <c r="C263">
        <v>9.7300000000000002E-4</v>
      </c>
      <c r="D263">
        <v>2.5839999999999998E-2</v>
      </c>
    </row>
    <row r="264" spans="1:4" x14ac:dyDescent="0.25">
      <c r="A264">
        <v>1024</v>
      </c>
      <c r="B264">
        <v>9766</v>
      </c>
      <c r="C264">
        <v>1.005E-3</v>
      </c>
      <c r="D264">
        <v>2.4844000000000001E-2</v>
      </c>
    </row>
    <row r="265" spans="1:4" x14ac:dyDescent="0.25">
      <c r="A265">
        <v>1024</v>
      </c>
      <c r="B265">
        <v>9766</v>
      </c>
      <c r="C265">
        <v>9.9500000000000001E-4</v>
      </c>
      <c r="D265">
        <v>2.5302999999999999E-2</v>
      </c>
    </row>
    <row r="266" spans="1:4" x14ac:dyDescent="0.25">
      <c r="A266">
        <v>1024</v>
      </c>
      <c r="B266">
        <v>9766</v>
      </c>
      <c r="C266">
        <v>9.9500000000000001E-4</v>
      </c>
      <c r="D266">
        <v>2.6072999999999999E-2</v>
      </c>
    </row>
    <row r="267" spans="1:4" x14ac:dyDescent="0.25">
      <c r="A267">
        <v>1024</v>
      </c>
      <c r="B267">
        <v>9766</v>
      </c>
      <c r="C267">
        <v>9.990000000000001E-4</v>
      </c>
      <c r="D267">
        <v>2.5071E-2</v>
      </c>
    </row>
    <row r="268" spans="1:4" x14ac:dyDescent="0.25">
      <c r="A268">
        <v>1024</v>
      </c>
      <c r="B268">
        <v>9766</v>
      </c>
      <c r="C268">
        <v>9.6699999999999998E-4</v>
      </c>
      <c r="D268">
        <v>2.5982000000000002E-2</v>
      </c>
    </row>
    <row r="269" spans="1:4" x14ac:dyDescent="0.25">
      <c r="A269">
        <v>1024</v>
      </c>
      <c r="B269">
        <v>9766</v>
      </c>
      <c r="C269">
        <v>1.036E-3</v>
      </c>
      <c r="D269">
        <v>2.5780999999999998E-2</v>
      </c>
    </row>
    <row r="270" spans="1:4" x14ac:dyDescent="0.25">
      <c r="A270">
        <v>1024</v>
      </c>
      <c r="B270">
        <v>9766</v>
      </c>
      <c r="C270">
        <v>9.7799999999999992E-4</v>
      </c>
      <c r="D270">
        <v>2.7778000000000001E-2</v>
      </c>
    </row>
    <row r="271" spans="1:4" x14ac:dyDescent="0.25">
      <c r="A271">
        <v>1024</v>
      </c>
      <c r="B271">
        <v>9766</v>
      </c>
      <c r="C271">
        <v>9.8299999999999993E-4</v>
      </c>
      <c r="D271">
        <v>2.5377E-2</v>
      </c>
    </row>
    <row r="272" spans="1:4" x14ac:dyDescent="0.25">
      <c r="A272">
        <v>1024</v>
      </c>
      <c r="B272">
        <v>9766</v>
      </c>
      <c r="C272">
        <v>1.0089999999999999E-3</v>
      </c>
      <c r="D272">
        <v>2.5659000000000001E-2</v>
      </c>
    </row>
    <row r="273" spans="1:4" x14ac:dyDescent="0.25">
      <c r="A273">
        <v>1024</v>
      </c>
      <c r="B273">
        <v>9766</v>
      </c>
      <c r="C273">
        <v>9.6100000000000005E-4</v>
      </c>
      <c r="D273">
        <v>2.4968000000000001E-2</v>
      </c>
    </row>
    <row r="274" spans="1:4" x14ac:dyDescent="0.25">
      <c r="A274">
        <v>1024</v>
      </c>
      <c r="B274">
        <v>9766</v>
      </c>
      <c r="C274">
        <v>1.01E-3</v>
      </c>
      <c r="D274">
        <v>2.5534000000000001E-2</v>
      </c>
    </row>
    <row r="275" spans="1:4" x14ac:dyDescent="0.25">
      <c r="A275">
        <v>1024</v>
      </c>
      <c r="B275">
        <v>9766</v>
      </c>
      <c r="C275">
        <v>9.68E-4</v>
      </c>
      <c r="D275">
        <v>2.6837E-2</v>
      </c>
    </row>
    <row r="276" spans="1:4" x14ac:dyDescent="0.25">
      <c r="A276">
        <v>1024</v>
      </c>
      <c r="B276">
        <v>9766</v>
      </c>
      <c r="C276">
        <v>9.8200000000000002E-4</v>
      </c>
      <c r="D276">
        <v>2.5375000000000002E-2</v>
      </c>
    </row>
    <row r="277" spans="1:4" x14ac:dyDescent="0.25">
      <c r="A277">
        <v>1024</v>
      </c>
      <c r="B277">
        <v>9766</v>
      </c>
      <c r="C277">
        <v>9.59E-4</v>
      </c>
      <c r="D277">
        <v>2.5593000000000001E-2</v>
      </c>
    </row>
    <row r="278" spans="1:4" x14ac:dyDescent="0.25">
      <c r="A278">
        <v>1024</v>
      </c>
      <c r="B278">
        <v>9766</v>
      </c>
      <c r="C278">
        <v>9.5799999999999998E-4</v>
      </c>
      <c r="D278">
        <v>2.4844999999999999E-2</v>
      </c>
    </row>
    <row r="279" spans="1:4" x14ac:dyDescent="0.25">
      <c r="A279">
        <v>1024</v>
      </c>
      <c r="B279">
        <v>9766</v>
      </c>
      <c r="C279">
        <v>1.024E-3</v>
      </c>
      <c r="D279">
        <v>2.5429E-2</v>
      </c>
    </row>
    <row r="280" spans="1:4" x14ac:dyDescent="0.25">
      <c r="A280">
        <v>1024</v>
      </c>
      <c r="B280">
        <v>9766</v>
      </c>
      <c r="C280">
        <v>1.2700000000000001E-3</v>
      </c>
      <c r="D280">
        <v>2.5975000000000002E-2</v>
      </c>
    </row>
    <row r="281" spans="1:4" x14ac:dyDescent="0.25">
      <c r="A281">
        <v>1024</v>
      </c>
      <c r="B281">
        <v>9766</v>
      </c>
      <c r="C281">
        <v>1.0070000000000001E-3</v>
      </c>
      <c r="D281">
        <v>2.5559999999999999E-2</v>
      </c>
    </row>
    <row r="282" spans="1:4" x14ac:dyDescent="0.25">
      <c r="A282">
        <v>1024</v>
      </c>
      <c r="B282">
        <v>9766</v>
      </c>
      <c r="C282">
        <v>9.5799999999999998E-4</v>
      </c>
      <c r="D282">
        <v>2.4386000000000001E-2</v>
      </c>
    </row>
    <row r="283" spans="1:4" x14ac:dyDescent="0.25">
      <c r="A283">
        <v>1024</v>
      </c>
      <c r="B283">
        <v>9766</v>
      </c>
      <c r="C283">
        <v>9.9299999999999996E-4</v>
      </c>
      <c r="D283">
        <v>2.5350000000000001E-2</v>
      </c>
    </row>
    <row r="284" spans="1:4" x14ac:dyDescent="0.25">
      <c r="A284">
        <v>1024</v>
      </c>
      <c r="B284">
        <v>9766</v>
      </c>
      <c r="C284">
        <v>9.7799999999999992E-4</v>
      </c>
      <c r="D284">
        <v>2.5479999999999999E-2</v>
      </c>
    </row>
    <row r="285" spans="1:4" x14ac:dyDescent="0.25">
      <c r="A285">
        <v>1024</v>
      </c>
      <c r="B285">
        <v>9766</v>
      </c>
      <c r="C285">
        <v>1.0280000000000001E-3</v>
      </c>
      <c r="D285">
        <v>2.5856000000000001E-2</v>
      </c>
    </row>
    <row r="286" spans="1:4" x14ac:dyDescent="0.25">
      <c r="A286">
        <v>1024</v>
      </c>
      <c r="B286">
        <v>9766</v>
      </c>
      <c r="C286">
        <v>9.6500000000000004E-4</v>
      </c>
      <c r="D286">
        <v>2.5538000000000002E-2</v>
      </c>
    </row>
    <row r="287" spans="1:4" x14ac:dyDescent="0.25">
      <c r="A287">
        <v>1024</v>
      </c>
      <c r="B287">
        <v>9766</v>
      </c>
      <c r="C287">
        <v>1.021E-3</v>
      </c>
      <c r="D287">
        <v>2.7038E-2</v>
      </c>
    </row>
    <row r="288" spans="1:4" x14ac:dyDescent="0.25">
      <c r="A288">
        <v>1024</v>
      </c>
      <c r="B288">
        <v>9766</v>
      </c>
      <c r="C288">
        <v>9.9400000000000009E-4</v>
      </c>
      <c r="D288">
        <v>2.6426999999999999E-2</v>
      </c>
    </row>
    <row r="289" spans="1:6" x14ac:dyDescent="0.25">
      <c r="A289">
        <v>1024</v>
      </c>
      <c r="B289">
        <v>9766</v>
      </c>
      <c r="C289">
        <v>9.8999999999999999E-4</v>
      </c>
      <c r="D289">
        <v>2.5364999999999999E-2</v>
      </c>
    </row>
    <row r="290" spans="1:6" x14ac:dyDescent="0.25">
      <c r="A290">
        <v>1024</v>
      </c>
      <c r="B290">
        <v>9766</v>
      </c>
      <c r="C290">
        <v>9.7999999999999997E-4</v>
      </c>
      <c r="D290">
        <v>2.4258999999999999E-2</v>
      </c>
    </row>
    <row r="291" spans="1:6" x14ac:dyDescent="0.25">
      <c r="A291">
        <v>1024</v>
      </c>
      <c r="B291">
        <v>9766</v>
      </c>
      <c r="C291">
        <v>9.7599999999999998E-4</v>
      </c>
      <c r="D291">
        <v>2.4709999999999999E-2</v>
      </c>
    </row>
    <row r="292" spans="1:6" x14ac:dyDescent="0.25">
      <c r="A292">
        <v>1024</v>
      </c>
      <c r="B292">
        <v>9766</v>
      </c>
      <c r="C292">
        <v>9.6900000000000003E-4</v>
      </c>
      <c r="D292">
        <v>2.5104000000000001E-2</v>
      </c>
    </row>
    <row r="293" spans="1:6" x14ac:dyDescent="0.25">
      <c r="A293">
        <v>1024</v>
      </c>
      <c r="B293">
        <v>9766</v>
      </c>
      <c r="C293">
        <v>9.7300000000000002E-4</v>
      </c>
      <c r="D293">
        <v>2.5822999999999999E-2</v>
      </c>
    </row>
    <row r="294" spans="1:6" x14ac:dyDescent="0.25">
      <c r="A294">
        <v>1024</v>
      </c>
      <c r="B294">
        <v>9766</v>
      </c>
      <c r="C294">
        <v>9.8999999999999999E-4</v>
      </c>
      <c r="D294">
        <v>2.6943000000000002E-2</v>
      </c>
    </row>
    <row r="295" spans="1:6" x14ac:dyDescent="0.25">
      <c r="A295">
        <v>1024</v>
      </c>
      <c r="B295">
        <v>9766</v>
      </c>
      <c r="C295">
        <v>1.1249999999999999E-3</v>
      </c>
      <c r="D295">
        <v>2.5744E-2</v>
      </c>
    </row>
    <row r="296" spans="1:6" x14ac:dyDescent="0.25">
      <c r="A296">
        <v>1024</v>
      </c>
      <c r="B296">
        <v>9766</v>
      </c>
      <c r="C296">
        <v>1.036E-3</v>
      </c>
      <c r="D296">
        <v>2.5713E-2</v>
      </c>
    </row>
    <row r="297" spans="1:6" x14ac:dyDescent="0.25">
      <c r="A297">
        <v>1024</v>
      </c>
      <c r="B297">
        <v>9766</v>
      </c>
      <c r="C297">
        <v>9.9599999999999992E-4</v>
      </c>
      <c r="D297">
        <v>2.5517000000000001E-2</v>
      </c>
    </row>
    <row r="298" spans="1:6" x14ac:dyDescent="0.25">
      <c r="A298">
        <v>1024</v>
      </c>
      <c r="B298">
        <v>9766</v>
      </c>
      <c r="C298">
        <v>9.9299999999999996E-4</v>
      </c>
      <c r="D298">
        <v>2.4930000000000001E-2</v>
      </c>
    </row>
    <row r="299" spans="1:6" x14ac:dyDescent="0.25">
      <c r="A299">
        <v>1024</v>
      </c>
      <c r="B299">
        <v>9766</v>
      </c>
      <c r="C299">
        <v>1.194E-3</v>
      </c>
      <c r="D299">
        <v>2.5274999999999999E-2</v>
      </c>
    </row>
    <row r="300" spans="1:6" x14ac:dyDescent="0.25">
      <c r="A300">
        <v>1024</v>
      </c>
      <c r="B300">
        <v>9766</v>
      </c>
      <c r="C300">
        <v>1.0089999999999999E-3</v>
      </c>
      <c r="D300">
        <v>2.5194000000000001E-2</v>
      </c>
    </row>
    <row r="301" spans="1:6" x14ac:dyDescent="0.25">
      <c r="A301">
        <v>1024</v>
      </c>
      <c r="B301">
        <v>9766</v>
      </c>
      <c r="C301">
        <v>9.8700000000000003E-4</v>
      </c>
      <c r="D301">
        <v>2.6123E-2</v>
      </c>
      <c r="E301">
        <f>AVERAGE(D252:D301)</f>
        <v>2.5591279999999991E-2</v>
      </c>
      <c r="F301">
        <f>AVERAGE(C252:C301)</f>
        <v>1.0223600000000002E-3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802B-0D81-4ECA-BCA0-9E5E047D2794}">
  <sheetPr codeName="Sheet5"/>
  <dimension ref="A1:AA301"/>
  <sheetViews>
    <sheetView zoomScale="85" zoomScaleNormal="85" workbookViewId="0">
      <selection activeCell="F5" sqref="F5"/>
    </sheetView>
  </sheetViews>
  <sheetFormatPr defaultRowHeight="15" x14ac:dyDescent="0.25"/>
  <cols>
    <col min="1" max="5" width="10.7109375" customWidth="1"/>
    <col min="24" max="26" width="10.7109375" customWidth="1"/>
    <col min="30" max="30" width="11.285156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312500</v>
      </c>
      <c r="C2">
        <v>1.8959999999999999E-3</v>
      </c>
      <c r="D2">
        <v>4.0779999999999997E-2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</v>
      </c>
      <c r="C3">
        <v>1.696E-3</v>
      </c>
      <c r="D3">
        <v>4.0051000000000003E-2</v>
      </c>
      <c r="X3" s="2">
        <f>A51</f>
        <v>32</v>
      </c>
      <c r="Y3" s="2">
        <f>B51</f>
        <v>312500</v>
      </c>
      <c r="Z3" s="2">
        <f>E51</f>
        <v>4.0039720000000022E-2</v>
      </c>
      <c r="AA3" s="2">
        <f t="shared" ref="AA3:AA8" si="0">(((1264+705625000+90000000)/Z3)*0.000001)</f>
        <v>19870.924771701691</v>
      </c>
    </row>
    <row r="4" spans="1:27" x14ac:dyDescent="0.25">
      <c r="A4">
        <v>32</v>
      </c>
      <c r="B4">
        <v>312500</v>
      </c>
      <c r="C4">
        <v>1.652E-3</v>
      </c>
      <c r="D4">
        <v>3.9623999999999999E-2</v>
      </c>
      <c r="X4" s="2">
        <f>A101</f>
        <v>64</v>
      </c>
      <c r="Y4" s="2">
        <f>B101</f>
        <v>156250</v>
      </c>
      <c r="Z4" s="2">
        <f>E101</f>
        <v>2.9250939999999993E-2</v>
      </c>
      <c r="AA4" s="2">
        <f t="shared" si="0"/>
        <v>27200.023794107135</v>
      </c>
    </row>
    <row r="5" spans="1:27" x14ac:dyDescent="0.25">
      <c r="A5">
        <v>32</v>
      </c>
      <c r="B5">
        <v>312500</v>
      </c>
      <c r="C5">
        <v>1.6770000000000001E-3</v>
      </c>
      <c r="D5">
        <v>3.9750000000000001E-2</v>
      </c>
      <c r="X5" s="2">
        <f>A151</f>
        <v>128</v>
      </c>
      <c r="Y5" s="2">
        <f>B151</f>
        <v>78125</v>
      </c>
      <c r="Z5" s="2">
        <f>E151</f>
        <v>2.6060860000000009E-2</v>
      </c>
      <c r="AA5" s="2">
        <f t="shared" si="0"/>
        <v>30529.547528362444</v>
      </c>
    </row>
    <row r="6" spans="1:27" x14ac:dyDescent="0.25">
      <c r="A6">
        <v>32</v>
      </c>
      <c r="B6">
        <v>312500</v>
      </c>
      <c r="C6">
        <v>1.6739999999999999E-3</v>
      </c>
      <c r="D6">
        <v>0.04</v>
      </c>
      <c r="X6" s="2">
        <f>A201</f>
        <v>256</v>
      </c>
      <c r="Y6" s="2">
        <f>B201</f>
        <v>39063</v>
      </c>
      <c r="Z6" s="2">
        <f>E201</f>
        <v>2.5724659999999996E-2</v>
      </c>
      <c r="AA6" s="2">
        <f t="shared" si="0"/>
        <v>30928.54342875669</v>
      </c>
    </row>
    <row r="7" spans="1:27" x14ac:dyDescent="0.25">
      <c r="A7">
        <v>32</v>
      </c>
      <c r="B7">
        <v>312500</v>
      </c>
      <c r="C7">
        <v>1.6789999999999999E-3</v>
      </c>
      <c r="D7">
        <v>4.0067999999999999E-2</v>
      </c>
      <c r="X7" s="2">
        <f>A251</f>
        <v>512</v>
      </c>
      <c r="Y7" s="2">
        <f>B251</f>
        <v>19532</v>
      </c>
      <c r="Z7" s="2">
        <f>E251</f>
        <v>2.544962000000001E-2</v>
      </c>
      <c r="AA7" s="2">
        <f t="shared" si="0"/>
        <v>31262.795436631262</v>
      </c>
    </row>
    <row r="8" spans="1:27" x14ac:dyDescent="0.25">
      <c r="A8">
        <v>32</v>
      </c>
      <c r="B8">
        <v>312500</v>
      </c>
      <c r="C8">
        <v>1.678E-3</v>
      </c>
      <c r="D8">
        <v>3.986E-2</v>
      </c>
      <c r="X8" s="2">
        <f>A301</f>
        <v>1024</v>
      </c>
      <c r="Y8" s="2">
        <f>B301</f>
        <v>9766</v>
      </c>
      <c r="Z8" s="2">
        <f>E301</f>
        <v>2.5483420000000003E-2</v>
      </c>
      <c r="AA8" s="2">
        <f t="shared" si="0"/>
        <v>31221.32994707931</v>
      </c>
    </row>
    <row r="9" spans="1:27" x14ac:dyDescent="0.25">
      <c r="A9">
        <v>32</v>
      </c>
      <c r="B9">
        <v>312500</v>
      </c>
      <c r="C9">
        <v>1.725E-3</v>
      </c>
      <c r="D9">
        <v>4.0175000000000002E-2</v>
      </c>
    </row>
    <row r="10" spans="1:27" x14ac:dyDescent="0.25">
      <c r="A10">
        <v>32</v>
      </c>
      <c r="B10">
        <v>312500</v>
      </c>
      <c r="C10">
        <v>1.694E-3</v>
      </c>
      <c r="D10">
        <v>4.2116000000000001E-2</v>
      </c>
    </row>
    <row r="11" spans="1:27" x14ac:dyDescent="0.25">
      <c r="A11">
        <v>32</v>
      </c>
      <c r="B11">
        <v>312500</v>
      </c>
      <c r="C11">
        <v>1.673E-3</v>
      </c>
      <c r="D11">
        <v>3.9981999999999997E-2</v>
      </c>
    </row>
    <row r="12" spans="1:27" x14ac:dyDescent="0.25">
      <c r="A12">
        <v>32</v>
      </c>
      <c r="B12">
        <v>312500</v>
      </c>
      <c r="C12">
        <v>1.7110000000000001E-3</v>
      </c>
      <c r="D12">
        <v>3.9681000000000001E-2</v>
      </c>
    </row>
    <row r="13" spans="1:27" x14ac:dyDescent="0.25">
      <c r="A13">
        <v>32</v>
      </c>
      <c r="B13">
        <v>312500</v>
      </c>
      <c r="C13">
        <v>1.668E-3</v>
      </c>
      <c r="D13">
        <v>4.0060999999999999E-2</v>
      </c>
    </row>
    <row r="14" spans="1:27" x14ac:dyDescent="0.25">
      <c r="A14">
        <v>32</v>
      </c>
      <c r="B14">
        <v>312500</v>
      </c>
      <c r="C14">
        <v>1.7639999999999999E-3</v>
      </c>
      <c r="D14">
        <v>3.977E-2</v>
      </c>
    </row>
    <row r="15" spans="1:27" x14ac:dyDescent="0.25">
      <c r="A15">
        <v>32</v>
      </c>
      <c r="B15">
        <v>312500</v>
      </c>
      <c r="C15">
        <v>1.676E-3</v>
      </c>
      <c r="D15">
        <v>4.0120000000000003E-2</v>
      </c>
    </row>
    <row r="16" spans="1:27" x14ac:dyDescent="0.25">
      <c r="A16">
        <v>32</v>
      </c>
      <c r="B16">
        <v>312500</v>
      </c>
      <c r="C16">
        <v>1.694E-3</v>
      </c>
      <c r="D16">
        <v>3.9623999999999999E-2</v>
      </c>
    </row>
    <row r="17" spans="1:4" x14ac:dyDescent="0.25">
      <c r="A17">
        <v>32</v>
      </c>
      <c r="B17">
        <v>312500</v>
      </c>
      <c r="C17">
        <v>1.7290000000000001E-3</v>
      </c>
      <c r="D17">
        <v>4.1657E-2</v>
      </c>
    </row>
    <row r="18" spans="1:4" x14ac:dyDescent="0.25">
      <c r="A18">
        <v>32</v>
      </c>
      <c r="B18">
        <v>312500</v>
      </c>
      <c r="C18">
        <v>1.74E-3</v>
      </c>
      <c r="D18">
        <v>4.0216000000000002E-2</v>
      </c>
    </row>
    <row r="19" spans="1:4" x14ac:dyDescent="0.25">
      <c r="A19">
        <v>32</v>
      </c>
      <c r="B19">
        <v>312500</v>
      </c>
      <c r="C19">
        <v>1.6949999999999999E-3</v>
      </c>
      <c r="D19">
        <v>4.0185999999999999E-2</v>
      </c>
    </row>
    <row r="20" spans="1:4" x14ac:dyDescent="0.25">
      <c r="A20">
        <v>32</v>
      </c>
      <c r="B20">
        <v>312500</v>
      </c>
      <c r="C20">
        <v>1.701E-3</v>
      </c>
      <c r="D20">
        <v>3.9607000000000003E-2</v>
      </c>
    </row>
    <row r="21" spans="1:4" x14ac:dyDescent="0.25">
      <c r="A21">
        <v>32</v>
      </c>
      <c r="B21">
        <v>312500</v>
      </c>
      <c r="C21">
        <v>1.681E-3</v>
      </c>
      <c r="D21">
        <v>4.0006E-2</v>
      </c>
    </row>
    <row r="22" spans="1:4" x14ac:dyDescent="0.25">
      <c r="A22">
        <v>32</v>
      </c>
      <c r="B22">
        <v>312500</v>
      </c>
      <c r="C22">
        <v>1.7049999999999999E-3</v>
      </c>
      <c r="D22">
        <v>3.9837999999999998E-2</v>
      </c>
    </row>
    <row r="23" spans="1:4" x14ac:dyDescent="0.25">
      <c r="A23">
        <v>32</v>
      </c>
      <c r="B23">
        <v>312500</v>
      </c>
      <c r="C23">
        <v>1.671E-3</v>
      </c>
      <c r="D23">
        <v>4.0268999999999999E-2</v>
      </c>
    </row>
    <row r="24" spans="1:4" x14ac:dyDescent="0.25">
      <c r="A24">
        <v>32</v>
      </c>
      <c r="B24">
        <v>312500</v>
      </c>
      <c r="C24">
        <v>1.7110000000000001E-3</v>
      </c>
      <c r="D24">
        <v>3.9727999999999999E-2</v>
      </c>
    </row>
    <row r="25" spans="1:4" x14ac:dyDescent="0.25">
      <c r="A25">
        <v>32</v>
      </c>
      <c r="B25">
        <v>312500</v>
      </c>
      <c r="C25">
        <v>1.7390000000000001E-3</v>
      </c>
      <c r="D25">
        <v>4.0781999999999999E-2</v>
      </c>
    </row>
    <row r="26" spans="1:4" x14ac:dyDescent="0.25">
      <c r="A26">
        <v>32</v>
      </c>
      <c r="B26">
        <v>312500</v>
      </c>
      <c r="C26">
        <v>1.6659999999999999E-3</v>
      </c>
      <c r="D26">
        <v>3.9850999999999998E-2</v>
      </c>
    </row>
    <row r="27" spans="1:4" x14ac:dyDescent="0.25">
      <c r="A27">
        <v>32</v>
      </c>
      <c r="B27">
        <v>312500</v>
      </c>
      <c r="C27">
        <v>1.671E-3</v>
      </c>
      <c r="D27">
        <v>3.993E-2</v>
      </c>
    </row>
    <row r="28" spans="1:4" x14ac:dyDescent="0.25">
      <c r="A28">
        <v>32</v>
      </c>
      <c r="B28">
        <v>312500</v>
      </c>
      <c r="C28">
        <v>1.735E-3</v>
      </c>
      <c r="D28">
        <v>3.9881E-2</v>
      </c>
    </row>
    <row r="29" spans="1:4" x14ac:dyDescent="0.25">
      <c r="A29">
        <v>32</v>
      </c>
      <c r="B29">
        <v>312500</v>
      </c>
      <c r="C29">
        <v>1.719E-3</v>
      </c>
      <c r="D29">
        <v>4.0083000000000001E-2</v>
      </c>
    </row>
    <row r="30" spans="1:4" x14ac:dyDescent="0.25">
      <c r="A30">
        <v>32</v>
      </c>
      <c r="B30">
        <v>312500</v>
      </c>
      <c r="C30">
        <v>1.6819999999999999E-3</v>
      </c>
      <c r="D30">
        <v>3.9482000000000003E-2</v>
      </c>
    </row>
    <row r="31" spans="1:4" x14ac:dyDescent="0.25">
      <c r="A31">
        <v>32</v>
      </c>
      <c r="B31">
        <v>312500</v>
      </c>
      <c r="C31">
        <v>1.7110000000000001E-3</v>
      </c>
      <c r="D31">
        <v>3.9727999999999999E-2</v>
      </c>
    </row>
    <row r="32" spans="1:4" x14ac:dyDescent="0.25">
      <c r="A32">
        <v>32</v>
      </c>
      <c r="B32">
        <v>312500</v>
      </c>
      <c r="C32">
        <v>1.7099999999999999E-3</v>
      </c>
      <c r="D32">
        <v>3.9813000000000001E-2</v>
      </c>
    </row>
    <row r="33" spans="1:4" x14ac:dyDescent="0.25">
      <c r="A33">
        <v>32</v>
      </c>
      <c r="B33">
        <v>312500</v>
      </c>
      <c r="C33">
        <v>1.67E-3</v>
      </c>
      <c r="D33">
        <v>4.0273000000000003E-2</v>
      </c>
    </row>
    <row r="34" spans="1:4" x14ac:dyDescent="0.25">
      <c r="A34">
        <v>32</v>
      </c>
      <c r="B34">
        <v>312500</v>
      </c>
      <c r="C34">
        <v>1.7260000000000001E-3</v>
      </c>
      <c r="D34">
        <v>4.0099000000000003E-2</v>
      </c>
    </row>
    <row r="35" spans="1:4" x14ac:dyDescent="0.25">
      <c r="A35">
        <v>32</v>
      </c>
      <c r="B35">
        <v>312500</v>
      </c>
      <c r="C35">
        <v>1.6639999999999999E-3</v>
      </c>
      <c r="D35">
        <v>4.0631E-2</v>
      </c>
    </row>
    <row r="36" spans="1:4" x14ac:dyDescent="0.25">
      <c r="A36">
        <v>32</v>
      </c>
      <c r="B36">
        <v>312500</v>
      </c>
      <c r="C36">
        <v>1.696E-3</v>
      </c>
      <c r="D36">
        <v>3.9655000000000003E-2</v>
      </c>
    </row>
    <row r="37" spans="1:4" x14ac:dyDescent="0.25">
      <c r="A37">
        <v>32</v>
      </c>
      <c r="B37">
        <v>312500</v>
      </c>
      <c r="C37">
        <v>1.6770000000000001E-3</v>
      </c>
      <c r="D37">
        <v>4.0405000000000003E-2</v>
      </c>
    </row>
    <row r="38" spans="1:4" x14ac:dyDescent="0.25">
      <c r="A38">
        <v>32</v>
      </c>
      <c r="B38">
        <v>312500</v>
      </c>
      <c r="C38">
        <v>1.7229999999999999E-3</v>
      </c>
      <c r="D38">
        <v>3.9657999999999999E-2</v>
      </c>
    </row>
    <row r="39" spans="1:4" x14ac:dyDescent="0.25">
      <c r="A39">
        <v>32</v>
      </c>
      <c r="B39">
        <v>312500</v>
      </c>
      <c r="C39">
        <v>1.7390000000000001E-3</v>
      </c>
      <c r="D39">
        <v>4.0011999999999999E-2</v>
      </c>
    </row>
    <row r="40" spans="1:4" x14ac:dyDescent="0.25">
      <c r="A40">
        <v>32</v>
      </c>
      <c r="B40">
        <v>312500</v>
      </c>
      <c r="C40">
        <v>1.663E-3</v>
      </c>
      <c r="D40">
        <v>4.0002000000000003E-2</v>
      </c>
    </row>
    <row r="41" spans="1:4" x14ac:dyDescent="0.25">
      <c r="A41">
        <v>32</v>
      </c>
      <c r="B41">
        <v>312500</v>
      </c>
      <c r="C41">
        <v>1.6689999999999999E-3</v>
      </c>
      <c r="D41">
        <v>3.9441999999999998E-2</v>
      </c>
    </row>
    <row r="42" spans="1:4" x14ac:dyDescent="0.25">
      <c r="A42">
        <v>32</v>
      </c>
      <c r="B42">
        <v>312500</v>
      </c>
      <c r="C42">
        <v>1.7290000000000001E-3</v>
      </c>
      <c r="D42">
        <v>3.9909E-2</v>
      </c>
    </row>
    <row r="43" spans="1:4" x14ac:dyDescent="0.25">
      <c r="A43">
        <v>32</v>
      </c>
      <c r="B43">
        <v>312500</v>
      </c>
      <c r="C43">
        <v>1.7669999999999999E-3</v>
      </c>
      <c r="D43">
        <v>4.0216000000000002E-2</v>
      </c>
    </row>
    <row r="44" spans="1:4" x14ac:dyDescent="0.25">
      <c r="A44">
        <v>32</v>
      </c>
      <c r="B44">
        <v>312500</v>
      </c>
      <c r="C44">
        <v>1.714E-3</v>
      </c>
      <c r="D44">
        <v>3.9757000000000001E-2</v>
      </c>
    </row>
    <row r="45" spans="1:4" x14ac:dyDescent="0.25">
      <c r="A45">
        <v>32</v>
      </c>
      <c r="B45">
        <v>312500</v>
      </c>
      <c r="C45">
        <v>1.7030000000000001E-3</v>
      </c>
      <c r="D45">
        <v>3.9717000000000002E-2</v>
      </c>
    </row>
    <row r="46" spans="1:4" x14ac:dyDescent="0.25">
      <c r="A46">
        <v>32</v>
      </c>
      <c r="B46">
        <v>312500</v>
      </c>
      <c r="C46">
        <v>1.696E-3</v>
      </c>
      <c r="D46">
        <v>3.9919000000000003E-2</v>
      </c>
    </row>
    <row r="47" spans="1:4" x14ac:dyDescent="0.25">
      <c r="A47">
        <v>32</v>
      </c>
      <c r="B47">
        <v>312500</v>
      </c>
      <c r="C47">
        <v>1.673E-3</v>
      </c>
      <c r="D47">
        <v>3.9945000000000001E-2</v>
      </c>
    </row>
    <row r="48" spans="1:4" x14ac:dyDescent="0.25">
      <c r="A48">
        <v>32</v>
      </c>
      <c r="B48">
        <v>312500</v>
      </c>
      <c r="C48">
        <v>1.7440000000000001E-3</v>
      </c>
      <c r="D48">
        <v>3.9843999999999997E-2</v>
      </c>
    </row>
    <row r="49" spans="1:5" x14ac:dyDescent="0.25">
      <c r="A49">
        <v>32</v>
      </c>
      <c r="B49">
        <v>312500</v>
      </c>
      <c r="C49">
        <v>1.7290000000000001E-3</v>
      </c>
      <c r="D49">
        <v>3.9844999999999998E-2</v>
      </c>
    </row>
    <row r="50" spans="1:5" x14ac:dyDescent="0.25">
      <c r="A50">
        <v>32</v>
      </c>
      <c r="B50">
        <v>312500</v>
      </c>
      <c r="C50">
        <v>1.743E-3</v>
      </c>
      <c r="D50">
        <v>4.0013E-2</v>
      </c>
    </row>
    <row r="51" spans="1:5" x14ac:dyDescent="0.25">
      <c r="A51">
        <v>32</v>
      </c>
      <c r="B51">
        <v>312500</v>
      </c>
      <c r="C51">
        <v>1.7149999999999999E-3</v>
      </c>
      <c r="D51">
        <v>3.9925000000000002E-2</v>
      </c>
      <c r="E51">
        <f>AVERAGE(D2:D51)</f>
        <v>4.0039720000000022E-2</v>
      </c>
    </row>
    <row r="52" spans="1:5" x14ac:dyDescent="0.25">
      <c r="A52">
        <v>64</v>
      </c>
      <c r="B52">
        <v>156250</v>
      </c>
      <c r="C52">
        <v>1.057E-3</v>
      </c>
      <c r="D52">
        <v>2.9774999999999999E-2</v>
      </c>
    </row>
    <row r="53" spans="1:5" x14ac:dyDescent="0.25">
      <c r="A53">
        <v>64</v>
      </c>
      <c r="B53">
        <v>156250</v>
      </c>
      <c r="C53">
        <v>1.072E-3</v>
      </c>
      <c r="D53">
        <v>2.9423000000000001E-2</v>
      </c>
    </row>
    <row r="54" spans="1:5" x14ac:dyDescent="0.25">
      <c r="A54">
        <v>64</v>
      </c>
      <c r="B54">
        <v>156250</v>
      </c>
      <c r="C54">
        <v>1.036E-3</v>
      </c>
      <c r="D54">
        <v>2.8514999999999999E-2</v>
      </c>
    </row>
    <row r="55" spans="1:5" x14ac:dyDescent="0.25">
      <c r="A55">
        <v>64</v>
      </c>
      <c r="B55">
        <v>156250</v>
      </c>
      <c r="C55">
        <v>1.016E-3</v>
      </c>
      <c r="D55">
        <v>2.9137E-2</v>
      </c>
    </row>
    <row r="56" spans="1:5" x14ac:dyDescent="0.25">
      <c r="A56">
        <v>64</v>
      </c>
      <c r="B56">
        <v>156250</v>
      </c>
      <c r="C56">
        <v>1.057E-3</v>
      </c>
      <c r="D56">
        <v>2.8972000000000001E-2</v>
      </c>
    </row>
    <row r="57" spans="1:5" x14ac:dyDescent="0.25">
      <c r="A57">
        <v>64</v>
      </c>
      <c r="B57">
        <v>156250</v>
      </c>
      <c r="C57">
        <v>1.0549999999999999E-3</v>
      </c>
      <c r="D57">
        <v>2.9016E-2</v>
      </c>
    </row>
    <row r="58" spans="1:5" x14ac:dyDescent="0.25">
      <c r="A58">
        <v>64</v>
      </c>
      <c r="B58">
        <v>156250</v>
      </c>
      <c r="C58">
        <v>1.0319999999999999E-3</v>
      </c>
      <c r="D58">
        <v>3.0634999999999999E-2</v>
      </c>
    </row>
    <row r="59" spans="1:5" x14ac:dyDescent="0.25">
      <c r="A59">
        <v>64</v>
      </c>
      <c r="B59">
        <v>156250</v>
      </c>
      <c r="C59">
        <v>1.042E-3</v>
      </c>
      <c r="D59">
        <v>2.9295000000000002E-2</v>
      </c>
    </row>
    <row r="60" spans="1:5" x14ac:dyDescent="0.25">
      <c r="A60">
        <v>64</v>
      </c>
      <c r="B60">
        <v>156250</v>
      </c>
      <c r="C60">
        <v>1.031E-3</v>
      </c>
      <c r="D60">
        <v>2.8832E-2</v>
      </c>
    </row>
    <row r="61" spans="1:5" x14ac:dyDescent="0.25">
      <c r="A61">
        <v>64</v>
      </c>
      <c r="B61">
        <v>156250</v>
      </c>
      <c r="C61">
        <v>1.0549999999999999E-3</v>
      </c>
      <c r="D61">
        <v>3.1095000000000001E-2</v>
      </c>
    </row>
    <row r="62" spans="1:5" x14ac:dyDescent="0.25">
      <c r="A62">
        <v>64</v>
      </c>
      <c r="B62">
        <v>156250</v>
      </c>
      <c r="C62">
        <v>1.011E-3</v>
      </c>
      <c r="D62">
        <v>2.8861000000000001E-2</v>
      </c>
    </row>
    <row r="63" spans="1:5" x14ac:dyDescent="0.25">
      <c r="A63">
        <v>64</v>
      </c>
      <c r="B63">
        <v>156250</v>
      </c>
      <c r="C63">
        <v>1.0499999999999999E-3</v>
      </c>
      <c r="D63">
        <v>2.9071E-2</v>
      </c>
    </row>
    <row r="64" spans="1:5" x14ac:dyDescent="0.25">
      <c r="A64">
        <v>64</v>
      </c>
      <c r="B64">
        <v>156250</v>
      </c>
      <c r="C64">
        <v>1.0579999999999999E-3</v>
      </c>
      <c r="D64">
        <v>2.9537999999999998E-2</v>
      </c>
    </row>
    <row r="65" spans="1:4" x14ac:dyDescent="0.25">
      <c r="A65">
        <v>64</v>
      </c>
      <c r="B65">
        <v>156250</v>
      </c>
      <c r="C65">
        <v>1.0820000000000001E-3</v>
      </c>
      <c r="D65">
        <v>2.8929E-2</v>
      </c>
    </row>
    <row r="66" spans="1:4" x14ac:dyDescent="0.25">
      <c r="A66">
        <v>64</v>
      </c>
      <c r="B66">
        <v>156250</v>
      </c>
      <c r="C66">
        <v>1.062E-3</v>
      </c>
      <c r="D66">
        <v>2.9135000000000001E-2</v>
      </c>
    </row>
    <row r="67" spans="1:4" x14ac:dyDescent="0.25">
      <c r="A67">
        <v>64</v>
      </c>
      <c r="B67">
        <v>156250</v>
      </c>
      <c r="C67">
        <v>1.0809999999999999E-3</v>
      </c>
      <c r="D67">
        <v>2.9288999999999999E-2</v>
      </c>
    </row>
    <row r="68" spans="1:4" x14ac:dyDescent="0.25">
      <c r="A68">
        <v>64</v>
      </c>
      <c r="B68">
        <v>156250</v>
      </c>
      <c r="C68">
        <v>1.189E-3</v>
      </c>
      <c r="D68">
        <v>2.9899999999999999E-2</v>
      </c>
    </row>
    <row r="69" spans="1:4" x14ac:dyDescent="0.25">
      <c r="A69">
        <v>64</v>
      </c>
      <c r="B69">
        <v>156250</v>
      </c>
      <c r="C69">
        <v>1.06E-3</v>
      </c>
      <c r="D69">
        <v>2.9003999999999999E-2</v>
      </c>
    </row>
    <row r="70" spans="1:4" x14ac:dyDescent="0.25">
      <c r="A70">
        <v>64</v>
      </c>
      <c r="B70">
        <v>156250</v>
      </c>
      <c r="C70">
        <v>1.0200000000000001E-3</v>
      </c>
      <c r="D70">
        <v>2.9250999999999999E-2</v>
      </c>
    </row>
    <row r="71" spans="1:4" x14ac:dyDescent="0.25">
      <c r="A71">
        <v>64</v>
      </c>
      <c r="B71">
        <v>156250</v>
      </c>
      <c r="C71">
        <v>1.0560000000000001E-3</v>
      </c>
      <c r="D71">
        <v>2.8317999999999999E-2</v>
      </c>
    </row>
    <row r="72" spans="1:4" x14ac:dyDescent="0.25">
      <c r="A72">
        <v>64</v>
      </c>
      <c r="B72">
        <v>156250</v>
      </c>
      <c r="C72">
        <v>1.0660000000000001E-3</v>
      </c>
      <c r="D72">
        <v>2.9019E-2</v>
      </c>
    </row>
    <row r="73" spans="1:4" x14ac:dyDescent="0.25">
      <c r="A73">
        <v>64</v>
      </c>
      <c r="B73">
        <v>156250</v>
      </c>
      <c r="C73">
        <v>1.0610000000000001E-3</v>
      </c>
      <c r="D73">
        <v>2.8951999999999999E-2</v>
      </c>
    </row>
    <row r="74" spans="1:4" x14ac:dyDescent="0.25">
      <c r="A74">
        <v>64</v>
      </c>
      <c r="B74">
        <v>156250</v>
      </c>
      <c r="C74">
        <v>1.157E-3</v>
      </c>
      <c r="D74">
        <v>2.8871000000000001E-2</v>
      </c>
    </row>
    <row r="75" spans="1:4" x14ac:dyDescent="0.25">
      <c r="A75">
        <v>64</v>
      </c>
      <c r="B75">
        <v>156250</v>
      </c>
      <c r="C75">
        <v>1.0610000000000001E-3</v>
      </c>
      <c r="D75">
        <v>2.8964E-2</v>
      </c>
    </row>
    <row r="76" spans="1:4" x14ac:dyDescent="0.25">
      <c r="A76">
        <v>64</v>
      </c>
      <c r="B76">
        <v>156250</v>
      </c>
      <c r="C76">
        <v>1.0380000000000001E-3</v>
      </c>
      <c r="D76">
        <v>2.8694999999999998E-2</v>
      </c>
    </row>
    <row r="77" spans="1:4" x14ac:dyDescent="0.25">
      <c r="A77">
        <v>64</v>
      </c>
      <c r="B77">
        <v>156250</v>
      </c>
      <c r="C77">
        <v>1.044E-3</v>
      </c>
      <c r="D77">
        <v>2.8830999999999999E-2</v>
      </c>
    </row>
    <row r="78" spans="1:4" x14ac:dyDescent="0.25">
      <c r="A78">
        <v>64</v>
      </c>
      <c r="B78">
        <v>156250</v>
      </c>
      <c r="C78">
        <v>1.0560000000000001E-3</v>
      </c>
      <c r="D78">
        <v>2.9023E-2</v>
      </c>
    </row>
    <row r="79" spans="1:4" x14ac:dyDescent="0.25">
      <c r="A79">
        <v>64</v>
      </c>
      <c r="B79">
        <v>156250</v>
      </c>
      <c r="C79">
        <v>1.0690000000000001E-3</v>
      </c>
      <c r="D79">
        <v>2.9182E-2</v>
      </c>
    </row>
    <row r="80" spans="1:4" x14ac:dyDescent="0.25">
      <c r="A80">
        <v>64</v>
      </c>
      <c r="B80">
        <v>156250</v>
      </c>
      <c r="C80">
        <v>1.0120000000000001E-3</v>
      </c>
      <c r="D80">
        <v>3.7395999999999999E-2</v>
      </c>
    </row>
    <row r="81" spans="1:4" x14ac:dyDescent="0.25">
      <c r="A81">
        <v>64</v>
      </c>
      <c r="B81">
        <v>156250</v>
      </c>
      <c r="C81">
        <v>1.0169999999999999E-3</v>
      </c>
      <c r="D81">
        <v>2.8565E-2</v>
      </c>
    </row>
    <row r="82" spans="1:4" x14ac:dyDescent="0.25">
      <c r="A82">
        <v>64</v>
      </c>
      <c r="B82">
        <v>156250</v>
      </c>
      <c r="C82">
        <v>1.0300000000000001E-3</v>
      </c>
      <c r="D82">
        <v>2.9711999999999999E-2</v>
      </c>
    </row>
    <row r="83" spans="1:4" x14ac:dyDescent="0.25">
      <c r="A83">
        <v>64</v>
      </c>
      <c r="B83">
        <v>156250</v>
      </c>
      <c r="C83">
        <v>1.096E-3</v>
      </c>
      <c r="D83">
        <v>2.8288000000000001E-2</v>
      </c>
    </row>
    <row r="84" spans="1:4" x14ac:dyDescent="0.25">
      <c r="A84">
        <v>64</v>
      </c>
      <c r="B84">
        <v>156250</v>
      </c>
      <c r="C84">
        <v>1.041E-3</v>
      </c>
      <c r="D84">
        <v>2.8577000000000002E-2</v>
      </c>
    </row>
    <row r="85" spans="1:4" x14ac:dyDescent="0.25">
      <c r="A85">
        <v>64</v>
      </c>
      <c r="B85">
        <v>156250</v>
      </c>
      <c r="C85">
        <v>1.044E-3</v>
      </c>
      <c r="D85">
        <v>2.8927000000000001E-2</v>
      </c>
    </row>
    <row r="86" spans="1:4" x14ac:dyDescent="0.25">
      <c r="A86">
        <v>64</v>
      </c>
      <c r="B86">
        <v>156250</v>
      </c>
      <c r="C86">
        <v>1.0250000000000001E-3</v>
      </c>
      <c r="D86">
        <v>2.9201999999999999E-2</v>
      </c>
    </row>
    <row r="87" spans="1:4" x14ac:dyDescent="0.25">
      <c r="A87">
        <v>64</v>
      </c>
      <c r="B87">
        <v>156250</v>
      </c>
      <c r="C87">
        <v>1.0399999999999999E-3</v>
      </c>
      <c r="D87">
        <v>2.9124000000000001E-2</v>
      </c>
    </row>
    <row r="88" spans="1:4" x14ac:dyDescent="0.25">
      <c r="A88">
        <v>64</v>
      </c>
      <c r="B88">
        <v>156250</v>
      </c>
      <c r="C88">
        <v>1.026E-3</v>
      </c>
      <c r="D88">
        <v>2.9172E-2</v>
      </c>
    </row>
    <row r="89" spans="1:4" x14ac:dyDescent="0.25">
      <c r="A89">
        <v>64</v>
      </c>
      <c r="B89">
        <v>156250</v>
      </c>
      <c r="C89">
        <v>1.0380000000000001E-3</v>
      </c>
      <c r="D89">
        <v>2.9655000000000001E-2</v>
      </c>
    </row>
    <row r="90" spans="1:4" x14ac:dyDescent="0.25">
      <c r="A90">
        <v>64</v>
      </c>
      <c r="B90">
        <v>156250</v>
      </c>
      <c r="C90">
        <v>1.0629999999999999E-3</v>
      </c>
      <c r="D90">
        <v>2.9134E-2</v>
      </c>
    </row>
    <row r="91" spans="1:4" x14ac:dyDescent="0.25">
      <c r="A91">
        <v>64</v>
      </c>
      <c r="B91">
        <v>156250</v>
      </c>
      <c r="C91">
        <v>1.168E-3</v>
      </c>
      <c r="D91">
        <v>2.8908E-2</v>
      </c>
    </row>
    <row r="92" spans="1:4" x14ac:dyDescent="0.25">
      <c r="A92">
        <v>64</v>
      </c>
      <c r="B92">
        <v>156250</v>
      </c>
      <c r="C92">
        <v>1.052E-3</v>
      </c>
      <c r="D92">
        <v>2.8818E-2</v>
      </c>
    </row>
    <row r="93" spans="1:4" x14ac:dyDescent="0.25">
      <c r="A93">
        <v>64</v>
      </c>
      <c r="B93">
        <v>156250</v>
      </c>
      <c r="C93">
        <v>1.0690000000000001E-3</v>
      </c>
      <c r="D93">
        <v>2.9387E-2</v>
      </c>
    </row>
    <row r="94" spans="1:4" x14ac:dyDescent="0.25">
      <c r="A94">
        <v>64</v>
      </c>
      <c r="B94">
        <v>156250</v>
      </c>
      <c r="C94">
        <v>1.07E-3</v>
      </c>
      <c r="D94">
        <v>2.8726999999999999E-2</v>
      </c>
    </row>
    <row r="95" spans="1:4" x14ac:dyDescent="0.25">
      <c r="A95">
        <v>64</v>
      </c>
      <c r="B95">
        <v>156250</v>
      </c>
      <c r="C95">
        <v>1.0499999999999999E-3</v>
      </c>
      <c r="D95">
        <v>2.8590000000000001E-2</v>
      </c>
    </row>
    <row r="96" spans="1:4" x14ac:dyDescent="0.25">
      <c r="A96">
        <v>64</v>
      </c>
      <c r="B96">
        <v>156250</v>
      </c>
      <c r="C96">
        <v>1.075E-3</v>
      </c>
      <c r="D96">
        <v>2.8757000000000001E-2</v>
      </c>
    </row>
    <row r="97" spans="1:5" x14ac:dyDescent="0.25">
      <c r="A97">
        <v>64</v>
      </c>
      <c r="B97">
        <v>156250</v>
      </c>
      <c r="C97">
        <v>1.1509999999999999E-3</v>
      </c>
      <c r="D97">
        <v>2.8875999999999999E-2</v>
      </c>
    </row>
    <row r="98" spans="1:5" x14ac:dyDescent="0.25">
      <c r="A98">
        <v>64</v>
      </c>
      <c r="B98">
        <v>156250</v>
      </c>
      <c r="C98">
        <v>1.0740000000000001E-3</v>
      </c>
      <c r="D98">
        <v>2.9094999999999999E-2</v>
      </c>
    </row>
    <row r="99" spans="1:5" x14ac:dyDescent="0.25">
      <c r="A99">
        <v>64</v>
      </c>
      <c r="B99">
        <v>156250</v>
      </c>
      <c r="C99">
        <v>1.024E-3</v>
      </c>
      <c r="D99">
        <v>2.8544E-2</v>
      </c>
    </row>
    <row r="100" spans="1:5" x14ac:dyDescent="0.25">
      <c r="A100">
        <v>64</v>
      </c>
      <c r="B100">
        <v>156250</v>
      </c>
      <c r="C100">
        <v>1.0480000000000001E-3</v>
      </c>
      <c r="D100">
        <v>2.8979999999999999E-2</v>
      </c>
    </row>
    <row r="101" spans="1:5" x14ac:dyDescent="0.25">
      <c r="A101">
        <v>64</v>
      </c>
      <c r="B101">
        <v>156250</v>
      </c>
      <c r="C101">
        <v>1.0560000000000001E-3</v>
      </c>
      <c r="D101">
        <v>2.8584999999999999E-2</v>
      </c>
      <c r="E101">
        <f>AVERAGE(D52:D101)</f>
        <v>2.9250939999999993E-2</v>
      </c>
    </row>
    <row r="102" spans="1:5" x14ac:dyDescent="0.25">
      <c r="A102">
        <v>128</v>
      </c>
      <c r="B102">
        <v>78125</v>
      </c>
      <c r="C102">
        <v>1.1360000000000001E-3</v>
      </c>
      <c r="D102">
        <v>2.5711999999999999E-2</v>
      </c>
    </row>
    <row r="103" spans="1:5" x14ac:dyDescent="0.25">
      <c r="A103">
        <v>128</v>
      </c>
      <c r="B103">
        <v>78125</v>
      </c>
      <c r="C103">
        <v>9.1299999999999997E-4</v>
      </c>
      <c r="D103">
        <v>2.5069999999999999E-2</v>
      </c>
    </row>
    <row r="104" spans="1:5" x14ac:dyDescent="0.25">
      <c r="A104">
        <v>128</v>
      </c>
      <c r="B104">
        <v>78125</v>
      </c>
      <c r="C104">
        <v>9.1699999999999995E-4</v>
      </c>
      <c r="D104">
        <v>2.6335000000000001E-2</v>
      </c>
    </row>
    <row r="105" spans="1:5" x14ac:dyDescent="0.25">
      <c r="A105">
        <v>128</v>
      </c>
      <c r="B105">
        <v>78125</v>
      </c>
      <c r="C105">
        <v>9.1299999999999997E-4</v>
      </c>
      <c r="D105">
        <v>2.5541999999999999E-2</v>
      </c>
    </row>
    <row r="106" spans="1:5" x14ac:dyDescent="0.25">
      <c r="A106">
        <v>128</v>
      </c>
      <c r="B106">
        <v>78125</v>
      </c>
      <c r="C106">
        <v>8.8800000000000001E-4</v>
      </c>
      <c r="D106">
        <v>2.5444999999999999E-2</v>
      </c>
    </row>
    <row r="107" spans="1:5" x14ac:dyDescent="0.25">
      <c r="A107">
        <v>128</v>
      </c>
      <c r="B107">
        <v>78125</v>
      </c>
      <c r="C107">
        <v>9.0499999999999999E-4</v>
      </c>
      <c r="D107">
        <v>2.5599E-2</v>
      </c>
    </row>
    <row r="108" spans="1:5" x14ac:dyDescent="0.25">
      <c r="A108">
        <v>128</v>
      </c>
      <c r="B108">
        <v>78125</v>
      </c>
      <c r="C108">
        <v>9.0700000000000004E-4</v>
      </c>
      <c r="D108">
        <v>2.5492999999999998E-2</v>
      </c>
    </row>
    <row r="109" spans="1:5" x14ac:dyDescent="0.25">
      <c r="A109">
        <v>128</v>
      </c>
      <c r="B109">
        <v>78125</v>
      </c>
      <c r="C109">
        <v>8.83E-4</v>
      </c>
      <c r="D109">
        <v>2.5992000000000001E-2</v>
      </c>
    </row>
    <row r="110" spans="1:5" x14ac:dyDescent="0.25">
      <c r="A110">
        <v>128</v>
      </c>
      <c r="B110">
        <v>78125</v>
      </c>
      <c r="C110">
        <v>8.5999999999999998E-4</v>
      </c>
      <c r="D110">
        <v>2.6349000000000001E-2</v>
      </c>
    </row>
    <row r="111" spans="1:5" x14ac:dyDescent="0.25">
      <c r="A111">
        <v>128</v>
      </c>
      <c r="B111">
        <v>78125</v>
      </c>
      <c r="C111">
        <v>1.0200000000000001E-3</v>
      </c>
      <c r="D111">
        <v>2.5824E-2</v>
      </c>
    </row>
    <row r="112" spans="1:5" x14ac:dyDescent="0.25">
      <c r="A112">
        <v>128</v>
      </c>
      <c r="B112">
        <v>78125</v>
      </c>
      <c r="C112">
        <v>9.0300000000000005E-4</v>
      </c>
      <c r="D112">
        <v>2.6331E-2</v>
      </c>
    </row>
    <row r="113" spans="1:4" x14ac:dyDescent="0.25">
      <c r="A113">
        <v>128</v>
      </c>
      <c r="B113">
        <v>78125</v>
      </c>
      <c r="C113">
        <v>8.8099999999999995E-4</v>
      </c>
      <c r="D113">
        <v>2.5895999999999999E-2</v>
      </c>
    </row>
    <row r="114" spans="1:4" x14ac:dyDescent="0.25">
      <c r="A114">
        <v>128</v>
      </c>
      <c r="B114">
        <v>78125</v>
      </c>
      <c r="C114">
        <v>8.8199999999999997E-4</v>
      </c>
      <c r="D114">
        <v>2.6152999999999999E-2</v>
      </c>
    </row>
    <row r="115" spans="1:4" x14ac:dyDescent="0.25">
      <c r="A115">
        <v>128</v>
      </c>
      <c r="B115">
        <v>78125</v>
      </c>
      <c r="C115">
        <v>8.9599999999999999E-4</v>
      </c>
      <c r="D115">
        <v>2.5727E-2</v>
      </c>
    </row>
    <row r="116" spans="1:4" x14ac:dyDescent="0.25">
      <c r="A116">
        <v>128</v>
      </c>
      <c r="B116">
        <v>78125</v>
      </c>
      <c r="C116">
        <v>9.9200000000000004E-4</v>
      </c>
      <c r="D116">
        <v>2.63E-2</v>
      </c>
    </row>
    <row r="117" spans="1:4" x14ac:dyDescent="0.25">
      <c r="A117">
        <v>128</v>
      </c>
      <c r="B117">
        <v>78125</v>
      </c>
      <c r="C117">
        <v>9.6000000000000002E-4</v>
      </c>
      <c r="D117">
        <v>2.6318999999999999E-2</v>
      </c>
    </row>
    <row r="118" spans="1:4" x14ac:dyDescent="0.25">
      <c r="A118">
        <v>128</v>
      </c>
      <c r="B118">
        <v>78125</v>
      </c>
      <c r="C118">
        <v>8.6899999999999998E-4</v>
      </c>
      <c r="D118">
        <v>2.6075000000000001E-2</v>
      </c>
    </row>
    <row r="119" spans="1:4" x14ac:dyDescent="0.25">
      <c r="A119">
        <v>128</v>
      </c>
      <c r="B119">
        <v>78125</v>
      </c>
      <c r="C119">
        <v>8.7500000000000002E-4</v>
      </c>
      <c r="D119">
        <v>2.6121999999999999E-2</v>
      </c>
    </row>
    <row r="120" spans="1:4" x14ac:dyDescent="0.25">
      <c r="A120">
        <v>128</v>
      </c>
      <c r="B120">
        <v>78125</v>
      </c>
      <c r="C120">
        <v>9.0399999999999996E-4</v>
      </c>
      <c r="D120">
        <v>2.6218000000000002E-2</v>
      </c>
    </row>
    <row r="121" spans="1:4" x14ac:dyDescent="0.25">
      <c r="A121">
        <v>128</v>
      </c>
      <c r="B121">
        <v>78125</v>
      </c>
      <c r="C121">
        <v>8.5400000000000005E-4</v>
      </c>
      <c r="D121">
        <v>2.5971999999999999E-2</v>
      </c>
    </row>
    <row r="122" spans="1:4" x14ac:dyDescent="0.25">
      <c r="A122">
        <v>128</v>
      </c>
      <c r="B122">
        <v>78125</v>
      </c>
      <c r="C122">
        <v>8.8000000000000003E-4</v>
      </c>
      <c r="D122">
        <v>2.6169999999999999E-2</v>
      </c>
    </row>
    <row r="123" spans="1:4" x14ac:dyDescent="0.25">
      <c r="A123">
        <v>128</v>
      </c>
      <c r="B123">
        <v>78125</v>
      </c>
      <c r="C123">
        <v>8.5300000000000003E-4</v>
      </c>
      <c r="D123">
        <v>2.5968000000000001E-2</v>
      </c>
    </row>
    <row r="124" spans="1:4" x14ac:dyDescent="0.25">
      <c r="A124">
        <v>128</v>
      </c>
      <c r="B124">
        <v>78125</v>
      </c>
      <c r="C124">
        <v>9.8900000000000008E-4</v>
      </c>
      <c r="D124">
        <v>2.6197999999999999E-2</v>
      </c>
    </row>
    <row r="125" spans="1:4" x14ac:dyDescent="0.25">
      <c r="A125">
        <v>128</v>
      </c>
      <c r="B125">
        <v>78125</v>
      </c>
      <c r="C125">
        <v>8.7699999999999996E-4</v>
      </c>
      <c r="D125">
        <v>2.6630999999999998E-2</v>
      </c>
    </row>
    <row r="126" spans="1:4" x14ac:dyDescent="0.25">
      <c r="A126">
        <v>128</v>
      </c>
      <c r="B126">
        <v>78125</v>
      </c>
      <c r="C126">
        <v>8.9899999999999995E-4</v>
      </c>
      <c r="D126">
        <v>2.5961000000000001E-2</v>
      </c>
    </row>
    <row r="127" spans="1:4" x14ac:dyDescent="0.25">
      <c r="A127">
        <v>128</v>
      </c>
      <c r="B127">
        <v>78125</v>
      </c>
      <c r="C127">
        <v>8.8500000000000004E-4</v>
      </c>
      <c r="D127">
        <v>2.6124000000000001E-2</v>
      </c>
    </row>
    <row r="128" spans="1:4" x14ac:dyDescent="0.25">
      <c r="A128">
        <v>128</v>
      </c>
      <c r="B128">
        <v>78125</v>
      </c>
      <c r="C128">
        <v>9.68E-4</v>
      </c>
      <c r="D128">
        <v>2.6116E-2</v>
      </c>
    </row>
    <row r="129" spans="1:4" x14ac:dyDescent="0.25">
      <c r="A129">
        <v>128</v>
      </c>
      <c r="B129">
        <v>78125</v>
      </c>
      <c r="C129">
        <v>9.0200000000000002E-4</v>
      </c>
      <c r="D129">
        <v>2.6008E-2</v>
      </c>
    </row>
    <row r="130" spans="1:4" x14ac:dyDescent="0.25">
      <c r="A130">
        <v>128</v>
      </c>
      <c r="B130">
        <v>78125</v>
      </c>
      <c r="C130">
        <v>8.8900000000000003E-4</v>
      </c>
      <c r="D130">
        <v>2.605E-2</v>
      </c>
    </row>
    <row r="131" spans="1:4" x14ac:dyDescent="0.25">
      <c r="A131">
        <v>128</v>
      </c>
      <c r="B131">
        <v>78125</v>
      </c>
      <c r="C131">
        <v>8.8900000000000003E-4</v>
      </c>
      <c r="D131">
        <v>2.5623E-2</v>
      </c>
    </row>
    <row r="132" spans="1:4" x14ac:dyDescent="0.25">
      <c r="A132">
        <v>128</v>
      </c>
      <c r="B132">
        <v>78125</v>
      </c>
      <c r="C132">
        <v>8.6399999999999997E-4</v>
      </c>
      <c r="D132">
        <v>2.5989000000000002E-2</v>
      </c>
    </row>
    <row r="133" spans="1:4" x14ac:dyDescent="0.25">
      <c r="A133">
        <v>128</v>
      </c>
      <c r="B133">
        <v>78125</v>
      </c>
      <c r="C133">
        <v>8.9700000000000001E-4</v>
      </c>
      <c r="D133">
        <v>2.6044000000000001E-2</v>
      </c>
    </row>
    <row r="134" spans="1:4" x14ac:dyDescent="0.25">
      <c r="A134">
        <v>128</v>
      </c>
      <c r="B134">
        <v>78125</v>
      </c>
      <c r="C134">
        <v>9.0399999999999996E-4</v>
      </c>
      <c r="D134">
        <v>2.6048999999999999E-2</v>
      </c>
    </row>
    <row r="135" spans="1:4" x14ac:dyDescent="0.25">
      <c r="A135">
        <v>128</v>
      </c>
      <c r="B135">
        <v>78125</v>
      </c>
      <c r="C135">
        <v>8.5899999999999995E-4</v>
      </c>
      <c r="D135">
        <v>2.6145999999999999E-2</v>
      </c>
    </row>
    <row r="136" spans="1:4" x14ac:dyDescent="0.25">
      <c r="A136">
        <v>128</v>
      </c>
      <c r="B136">
        <v>78125</v>
      </c>
      <c r="C136">
        <v>8.52E-4</v>
      </c>
      <c r="D136">
        <v>2.6315999999999999E-2</v>
      </c>
    </row>
    <row r="137" spans="1:4" x14ac:dyDescent="0.25">
      <c r="A137">
        <v>128</v>
      </c>
      <c r="B137">
        <v>78125</v>
      </c>
      <c r="C137">
        <v>9.0799999999999995E-4</v>
      </c>
      <c r="D137">
        <v>2.5950000000000001E-2</v>
      </c>
    </row>
    <row r="138" spans="1:4" x14ac:dyDescent="0.25">
      <c r="A138">
        <v>128</v>
      </c>
      <c r="B138">
        <v>78125</v>
      </c>
      <c r="C138">
        <v>8.9800000000000004E-4</v>
      </c>
      <c r="D138">
        <v>2.6651999999999999E-2</v>
      </c>
    </row>
    <row r="139" spans="1:4" x14ac:dyDescent="0.25">
      <c r="A139">
        <v>128</v>
      </c>
      <c r="B139">
        <v>78125</v>
      </c>
      <c r="C139">
        <v>9.2500000000000004E-4</v>
      </c>
      <c r="D139">
        <v>2.6530000000000001E-2</v>
      </c>
    </row>
    <row r="140" spans="1:4" x14ac:dyDescent="0.25">
      <c r="A140">
        <v>128</v>
      </c>
      <c r="B140">
        <v>78125</v>
      </c>
      <c r="C140">
        <v>8.9899999999999995E-4</v>
      </c>
      <c r="D140">
        <v>2.6318000000000001E-2</v>
      </c>
    </row>
    <row r="141" spans="1:4" x14ac:dyDescent="0.25">
      <c r="A141">
        <v>128</v>
      </c>
      <c r="B141">
        <v>78125</v>
      </c>
      <c r="C141">
        <v>9.1699999999999995E-4</v>
      </c>
      <c r="D141">
        <v>2.6549E-2</v>
      </c>
    </row>
    <row r="142" spans="1:4" x14ac:dyDescent="0.25">
      <c r="A142">
        <v>128</v>
      </c>
      <c r="B142">
        <v>78125</v>
      </c>
      <c r="C142">
        <v>8.7699999999999996E-4</v>
      </c>
      <c r="D142">
        <v>2.5741E-2</v>
      </c>
    </row>
    <row r="143" spans="1:4" x14ac:dyDescent="0.25">
      <c r="A143">
        <v>128</v>
      </c>
      <c r="B143">
        <v>78125</v>
      </c>
      <c r="C143">
        <v>8.7900000000000001E-4</v>
      </c>
      <c r="D143">
        <v>2.6474000000000001E-2</v>
      </c>
    </row>
    <row r="144" spans="1:4" x14ac:dyDescent="0.25">
      <c r="A144">
        <v>128</v>
      </c>
      <c r="B144">
        <v>78125</v>
      </c>
      <c r="C144">
        <v>9.6199999999999996E-4</v>
      </c>
      <c r="D144">
        <v>2.5905999999999998E-2</v>
      </c>
    </row>
    <row r="145" spans="1:5" x14ac:dyDescent="0.25">
      <c r="A145">
        <v>128</v>
      </c>
      <c r="B145">
        <v>78125</v>
      </c>
      <c r="C145">
        <v>9.0300000000000005E-4</v>
      </c>
      <c r="D145">
        <v>2.7025E-2</v>
      </c>
    </row>
    <row r="146" spans="1:5" x14ac:dyDescent="0.25">
      <c r="A146">
        <v>128</v>
      </c>
      <c r="B146">
        <v>78125</v>
      </c>
      <c r="C146">
        <v>9.3099999999999997E-4</v>
      </c>
      <c r="D146">
        <v>2.4997999999999999E-2</v>
      </c>
    </row>
    <row r="147" spans="1:5" x14ac:dyDescent="0.25">
      <c r="A147">
        <v>128</v>
      </c>
      <c r="B147">
        <v>78125</v>
      </c>
      <c r="C147">
        <v>8.7799999999999998E-4</v>
      </c>
      <c r="D147">
        <v>2.7827999999999999E-2</v>
      </c>
    </row>
    <row r="148" spans="1:5" x14ac:dyDescent="0.25">
      <c r="A148">
        <v>128</v>
      </c>
      <c r="B148">
        <v>78125</v>
      </c>
      <c r="C148">
        <v>9.01E-4</v>
      </c>
      <c r="D148">
        <v>2.5805000000000002E-2</v>
      </c>
    </row>
    <row r="149" spans="1:5" x14ac:dyDescent="0.25">
      <c r="A149">
        <v>128</v>
      </c>
      <c r="B149">
        <v>78125</v>
      </c>
      <c r="C149">
        <v>8.6399999999999997E-4</v>
      </c>
      <c r="D149">
        <v>2.5888999999999999E-2</v>
      </c>
    </row>
    <row r="150" spans="1:5" x14ac:dyDescent="0.25">
      <c r="A150">
        <v>128</v>
      </c>
      <c r="B150">
        <v>78125</v>
      </c>
      <c r="C150">
        <v>8.8099999999999995E-4</v>
      </c>
      <c r="D150">
        <v>2.6047000000000001E-2</v>
      </c>
    </row>
    <row r="151" spans="1:5" x14ac:dyDescent="0.25">
      <c r="A151">
        <v>128</v>
      </c>
      <c r="B151">
        <v>78125</v>
      </c>
      <c r="C151">
        <v>1.0430000000000001E-3</v>
      </c>
      <c r="D151">
        <v>2.5464000000000001E-2</v>
      </c>
      <c r="E151">
        <f>AVERAGE(D102:D151)</f>
        <v>2.6060860000000009E-2</v>
      </c>
    </row>
    <row r="152" spans="1:5" x14ac:dyDescent="0.25">
      <c r="A152">
        <v>256</v>
      </c>
      <c r="B152">
        <v>39063</v>
      </c>
      <c r="C152">
        <v>8.8199999999999997E-4</v>
      </c>
      <c r="D152">
        <v>2.5493999999999999E-2</v>
      </c>
    </row>
    <row r="153" spans="1:5" x14ac:dyDescent="0.25">
      <c r="A153">
        <v>256</v>
      </c>
      <c r="B153">
        <v>39063</v>
      </c>
      <c r="C153">
        <v>8.8800000000000001E-4</v>
      </c>
      <c r="D153">
        <v>2.546E-2</v>
      </c>
    </row>
    <row r="154" spans="1:5" x14ac:dyDescent="0.25">
      <c r="A154">
        <v>256</v>
      </c>
      <c r="B154">
        <v>39063</v>
      </c>
      <c r="C154">
        <v>8.7900000000000001E-4</v>
      </c>
      <c r="D154">
        <v>2.5668E-2</v>
      </c>
    </row>
    <row r="155" spans="1:5" x14ac:dyDescent="0.25">
      <c r="A155">
        <v>256</v>
      </c>
      <c r="B155">
        <v>39063</v>
      </c>
      <c r="C155">
        <v>9.9599999999999992E-4</v>
      </c>
      <c r="D155">
        <v>2.7122E-2</v>
      </c>
    </row>
    <row r="156" spans="1:5" x14ac:dyDescent="0.25">
      <c r="A156">
        <v>256</v>
      </c>
      <c r="B156">
        <v>39063</v>
      </c>
      <c r="C156">
        <v>9.0499999999999999E-4</v>
      </c>
      <c r="D156">
        <v>2.5264999999999999E-2</v>
      </c>
    </row>
    <row r="157" spans="1:5" x14ac:dyDescent="0.25">
      <c r="A157">
        <v>256</v>
      </c>
      <c r="B157">
        <v>39063</v>
      </c>
      <c r="C157">
        <v>8.6399999999999997E-4</v>
      </c>
      <c r="D157">
        <v>2.5694000000000002E-2</v>
      </c>
    </row>
    <row r="158" spans="1:5" x14ac:dyDescent="0.25">
      <c r="A158">
        <v>256</v>
      </c>
      <c r="B158">
        <v>39063</v>
      </c>
      <c r="C158">
        <v>8.61E-4</v>
      </c>
      <c r="D158">
        <v>2.5398E-2</v>
      </c>
    </row>
    <row r="159" spans="1:5" x14ac:dyDescent="0.25">
      <c r="A159">
        <v>256</v>
      </c>
      <c r="B159">
        <v>39063</v>
      </c>
      <c r="C159">
        <v>8.8500000000000004E-4</v>
      </c>
      <c r="D159">
        <v>2.5471000000000001E-2</v>
      </c>
    </row>
    <row r="160" spans="1:5" x14ac:dyDescent="0.25">
      <c r="A160">
        <v>256</v>
      </c>
      <c r="B160">
        <v>39063</v>
      </c>
      <c r="C160">
        <v>9.7900000000000005E-4</v>
      </c>
      <c r="D160">
        <v>2.5888000000000001E-2</v>
      </c>
    </row>
    <row r="161" spans="1:4" x14ac:dyDescent="0.25">
      <c r="A161">
        <v>256</v>
      </c>
      <c r="B161">
        <v>39063</v>
      </c>
      <c r="C161">
        <v>9.3400000000000004E-4</v>
      </c>
      <c r="D161">
        <v>2.5700000000000001E-2</v>
      </c>
    </row>
    <row r="162" spans="1:4" x14ac:dyDescent="0.25">
      <c r="A162">
        <v>256</v>
      </c>
      <c r="B162">
        <v>39063</v>
      </c>
      <c r="C162">
        <v>8.7699999999999996E-4</v>
      </c>
      <c r="D162">
        <v>2.5961999999999999E-2</v>
      </c>
    </row>
    <row r="163" spans="1:4" x14ac:dyDescent="0.25">
      <c r="A163">
        <v>256</v>
      </c>
      <c r="B163">
        <v>39063</v>
      </c>
      <c r="C163">
        <v>9.0399999999999996E-4</v>
      </c>
      <c r="D163">
        <v>2.5987E-2</v>
      </c>
    </row>
    <row r="164" spans="1:4" x14ac:dyDescent="0.25">
      <c r="A164">
        <v>256</v>
      </c>
      <c r="B164">
        <v>39063</v>
      </c>
      <c r="C164">
        <v>8.9300000000000002E-4</v>
      </c>
      <c r="D164">
        <v>2.5784999999999999E-2</v>
      </c>
    </row>
    <row r="165" spans="1:4" x14ac:dyDescent="0.25">
      <c r="A165">
        <v>256</v>
      </c>
      <c r="B165">
        <v>39063</v>
      </c>
      <c r="C165">
        <v>8.9300000000000002E-4</v>
      </c>
      <c r="D165">
        <v>2.4982000000000001E-2</v>
      </c>
    </row>
    <row r="166" spans="1:4" x14ac:dyDescent="0.25">
      <c r="A166">
        <v>256</v>
      </c>
      <c r="B166">
        <v>39063</v>
      </c>
      <c r="C166">
        <v>9.41E-4</v>
      </c>
      <c r="D166">
        <v>2.5583999999999999E-2</v>
      </c>
    </row>
    <row r="167" spans="1:4" x14ac:dyDescent="0.25">
      <c r="A167">
        <v>256</v>
      </c>
      <c r="B167">
        <v>39063</v>
      </c>
      <c r="C167">
        <v>9.2000000000000003E-4</v>
      </c>
      <c r="D167">
        <v>2.5690000000000001E-2</v>
      </c>
    </row>
    <row r="168" spans="1:4" x14ac:dyDescent="0.25">
      <c r="A168">
        <v>256</v>
      </c>
      <c r="B168">
        <v>39063</v>
      </c>
      <c r="C168">
        <v>8.7299999999999997E-4</v>
      </c>
      <c r="D168">
        <v>2.5795999999999999E-2</v>
      </c>
    </row>
    <row r="169" spans="1:4" x14ac:dyDescent="0.25">
      <c r="A169">
        <v>256</v>
      </c>
      <c r="B169">
        <v>39063</v>
      </c>
      <c r="C169">
        <v>8.61E-4</v>
      </c>
      <c r="D169">
        <v>2.5773000000000001E-2</v>
      </c>
    </row>
    <row r="170" spans="1:4" x14ac:dyDescent="0.25">
      <c r="A170">
        <v>256</v>
      </c>
      <c r="B170">
        <v>39063</v>
      </c>
      <c r="C170">
        <v>9.1399999999999999E-4</v>
      </c>
      <c r="D170">
        <v>2.6273999999999999E-2</v>
      </c>
    </row>
    <row r="171" spans="1:4" x14ac:dyDescent="0.25">
      <c r="A171">
        <v>256</v>
      </c>
      <c r="B171">
        <v>39063</v>
      </c>
      <c r="C171">
        <v>1.065E-3</v>
      </c>
      <c r="D171">
        <v>2.5843999999999999E-2</v>
      </c>
    </row>
    <row r="172" spans="1:4" x14ac:dyDescent="0.25">
      <c r="A172">
        <v>256</v>
      </c>
      <c r="B172">
        <v>39063</v>
      </c>
      <c r="C172">
        <v>8.9300000000000002E-4</v>
      </c>
      <c r="D172">
        <v>2.572E-2</v>
      </c>
    </row>
    <row r="173" spans="1:4" x14ac:dyDescent="0.25">
      <c r="A173">
        <v>256</v>
      </c>
      <c r="B173">
        <v>39063</v>
      </c>
      <c r="C173">
        <v>8.5899999999999995E-4</v>
      </c>
      <c r="D173">
        <v>2.5803E-2</v>
      </c>
    </row>
    <row r="174" spans="1:4" x14ac:dyDescent="0.25">
      <c r="A174">
        <v>256</v>
      </c>
      <c r="B174">
        <v>39063</v>
      </c>
      <c r="C174">
        <v>8.4599999999999996E-4</v>
      </c>
      <c r="D174">
        <v>2.7200999999999999E-2</v>
      </c>
    </row>
    <row r="175" spans="1:4" x14ac:dyDescent="0.25">
      <c r="A175">
        <v>256</v>
      </c>
      <c r="B175">
        <v>39063</v>
      </c>
      <c r="C175">
        <v>8.6700000000000004E-4</v>
      </c>
      <c r="D175">
        <v>2.5312999999999999E-2</v>
      </c>
    </row>
    <row r="176" spans="1:4" x14ac:dyDescent="0.25">
      <c r="A176">
        <v>256</v>
      </c>
      <c r="B176">
        <v>39063</v>
      </c>
      <c r="C176">
        <v>8.8999999999999995E-4</v>
      </c>
      <c r="D176">
        <v>2.4931999999999999E-2</v>
      </c>
    </row>
    <row r="177" spans="1:4" x14ac:dyDescent="0.25">
      <c r="A177">
        <v>256</v>
      </c>
      <c r="B177">
        <v>39063</v>
      </c>
      <c r="C177">
        <v>9.1E-4</v>
      </c>
      <c r="D177">
        <v>2.5332E-2</v>
      </c>
    </row>
    <row r="178" spans="1:4" x14ac:dyDescent="0.25">
      <c r="A178">
        <v>256</v>
      </c>
      <c r="B178">
        <v>39063</v>
      </c>
      <c r="C178">
        <v>9.4499999999999998E-4</v>
      </c>
      <c r="D178">
        <v>2.5204000000000001E-2</v>
      </c>
    </row>
    <row r="179" spans="1:4" x14ac:dyDescent="0.25">
      <c r="A179">
        <v>256</v>
      </c>
      <c r="B179">
        <v>39063</v>
      </c>
      <c r="C179">
        <v>8.6300000000000005E-4</v>
      </c>
      <c r="D179">
        <v>2.5537000000000001E-2</v>
      </c>
    </row>
    <row r="180" spans="1:4" x14ac:dyDescent="0.25">
      <c r="A180">
        <v>256</v>
      </c>
      <c r="B180">
        <v>39063</v>
      </c>
      <c r="C180">
        <v>9.0799999999999995E-4</v>
      </c>
      <c r="D180">
        <v>2.5744E-2</v>
      </c>
    </row>
    <row r="181" spans="1:4" x14ac:dyDescent="0.25">
      <c r="A181">
        <v>256</v>
      </c>
      <c r="B181">
        <v>39063</v>
      </c>
      <c r="C181">
        <v>8.7299999999999997E-4</v>
      </c>
      <c r="D181">
        <v>2.5656999999999999E-2</v>
      </c>
    </row>
    <row r="182" spans="1:4" x14ac:dyDescent="0.25">
      <c r="A182">
        <v>256</v>
      </c>
      <c r="B182">
        <v>39063</v>
      </c>
      <c r="C182">
        <v>8.8400000000000002E-4</v>
      </c>
      <c r="D182">
        <v>2.5137E-2</v>
      </c>
    </row>
    <row r="183" spans="1:4" x14ac:dyDescent="0.25">
      <c r="A183">
        <v>256</v>
      </c>
      <c r="B183">
        <v>39063</v>
      </c>
      <c r="C183">
        <v>8.8099999999999995E-4</v>
      </c>
      <c r="D183">
        <v>2.5763000000000001E-2</v>
      </c>
    </row>
    <row r="184" spans="1:4" x14ac:dyDescent="0.25">
      <c r="A184">
        <v>256</v>
      </c>
      <c r="B184">
        <v>39063</v>
      </c>
      <c r="C184">
        <v>8.8999999999999995E-4</v>
      </c>
      <c r="D184">
        <v>2.6308000000000002E-2</v>
      </c>
    </row>
    <row r="185" spans="1:4" x14ac:dyDescent="0.25">
      <c r="A185">
        <v>256</v>
      </c>
      <c r="B185">
        <v>39063</v>
      </c>
      <c r="C185">
        <v>8.6600000000000002E-4</v>
      </c>
      <c r="D185">
        <v>2.5302999999999999E-2</v>
      </c>
    </row>
    <row r="186" spans="1:4" x14ac:dyDescent="0.25">
      <c r="A186">
        <v>256</v>
      </c>
      <c r="B186">
        <v>39063</v>
      </c>
      <c r="C186">
        <v>8.7699999999999996E-4</v>
      </c>
      <c r="D186">
        <v>2.6186000000000001E-2</v>
      </c>
    </row>
    <row r="187" spans="1:4" x14ac:dyDescent="0.25">
      <c r="A187">
        <v>256</v>
      </c>
      <c r="B187">
        <v>39063</v>
      </c>
      <c r="C187">
        <v>8.7000000000000001E-4</v>
      </c>
      <c r="D187">
        <v>2.4801E-2</v>
      </c>
    </row>
    <row r="188" spans="1:4" x14ac:dyDescent="0.25">
      <c r="A188">
        <v>256</v>
      </c>
      <c r="B188">
        <v>39063</v>
      </c>
      <c r="C188">
        <v>8.9300000000000002E-4</v>
      </c>
      <c r="D188">
        <v>2.6270000000000002E-2</v>
      </c>
    </row>
    <row r="189" spans="1:4" x14ac:dyDescent="0.25">
      <c r="A189">
        <v>256</v>
      </c>
      <c r="B189">
        <v>39063</v>
      </c>
      <c r="C189">
        <v>8.8800000000000001E-4</v>
      </c>
      <c r="D189">
        <v>2.5444000000000001E-2</v>
      </c>
    </row>
    <row r="190" spans="1:4" x14ac:dyDescent="0.25">
      <c r="A190">
        <v>256</v>
      </c>
      <c r="B190">
        <v>39063</v>
      </c>
      <c r="C190">
        <v>9.6599999999999995E-4</v>
      </c>
      <c r="D190">
        <v>2.5828E-2</v>
      </c>
    </row>
    <row r="191" spans="1:4" x14ac:dyDescent="0.25">
      <c r="A191">
        <v>256</v>
      </c>
      <c r="B191">
        <v>39063</v>
      </c>
      <c r="C191">
        <v>9.0799999999999995E-4</v>
      </c>
      <c r="D191">
        <v>2.5357999999999999E-2</v>
      </c>
    </row>
    <row r="192" spans="1:4" x14ac:dyDescent="0.25">
      <c r="A192">
        <v>256</v>
      </c>
      <c r="B192">
        <v>39063</v>
      </c>
      <c r="C192">
        <v>8.9999999999999998E-4</v>
      </c>
      <c r="D192">
        <v>2.6022E-2</v>
      </c>
    </row>
    <row r="193" spans="1:5" x14ac:dyDescent="0.25">
      <c r="A193">
        <v>256</v>
      </c>
      <c r="B193">
        <v>39063</v>
      </c>
      <c r="C193">
        <v>8.8999999999999995E-4</v>
      </c>
      <c r="D193">
        <v>2.5995999999999998E-2</v>
      </c>
    </row>
    <row r="194" spans="1:5" x14ac:dyDescent="0.25">
      <c r="A194">
        <v>256</v>
      </c>
      <c r="B194">
        <v>39063</v>
      </c>
      <c r="C194">
        <v>9.01E-4</v>
      </c>
      <c r="D194">
        <v>2.5621000000000001E-2</v>
      </c>
    </row>
    <row r="195" spans="1:5" x14ac:dyDescent="0.25">
      <c r="A195">
        <v>256</v>
      </c>
      <c r="B195">
        <v>39063</v>
      </c>
      <c r="C195">
        <v>8.4699999999999999E-4</v>
      </c>
      <c r="D195">
        <v>2.579E-2</v>
      </c>
    </row>
    <row r="196" spans="1:5" x14ac:dyDescent="0.25">
      <c r="A196">
        <v>256</v>
      </c>
      <c r="B196">
        <v>39063</v>
      </c>
      <c r="C196">
        <v>8.5400000000000005E-4</v>
      </c>
      <c r="D196">
        <v>2.6214000000000001E-2</v>
      </c>
    </row>
    <row r="197" spans="1:5" x14ac:dyDescent="0.25">
      <c r="A197">
        <v>256</v>
      </c>
      <c r="B197">
        <v>39063</v>
      </c>
      <c r="C197">
        <v>9.3099999999999997E-4</v>
      </c>
      <c r="D197">
        <v>2.5565000000000001E-2</v>
      </c>
    </row>
    <row r="198" spans="1:5" x14ac:dyDescent="0.25">
      <c r="A198">
        <v>256</v>
      </c>
      <c r="B198">
        <v>39063</v>
      </c>
      <c r="C198">
        <v>8.7600000000000004E-4</v>
      </c>
      <c r="D198">
        <v>2.6270000000000002E-2</v>
      </c>
    </row>
    <row r="199" spans="1:5" x14ac:dyDescent="0.25">
      <c r="A199">
        <v>256</v>
      </c>
      <c r="B199">
        <v>39063</v>
      </c>
      <c r="C199">
        <v>8.7399999999999999E-4</v>
      </c>
      <c r="D199">
        <v>2.5981000000000001E-2</v>
      </c>
    </row>
    <row r="200" spans="1:5" x14ac:dyDescent="0.25">
      <c r="A200">
        <v>256</v>
      </c>
      <c r="B200">
        <v>39063</v>
      </c>
      <c r="C200">
        <v>8.7299999999999997E-4</v>
      </c>
      <c r="D200">
        <v>2.5590999999999999E-2</v>
      </c>
    </row>
    <row r="201" spans="1:5" x14ac:dyDescent="0.25">
      <c r="A201">
        <v>256</v>
      </c>
      <c r="B201">
        <v>39063</v>
      </c>
      <c r="C201">
        <v>8.8800000000000001E-4</v>
      </c>
      <c r="D201">
        <v>2.5505E-2</v>
      </c>
      <c r="E201">
        <f>AVERAGE(D152:D201)</f>
        <v>2.5724659999999996E-2</v>
      </c>
    </row>
    <row r="202" spans="1:5" x14ac:dyDescent="0.25">
      <c r="A202">
        <v>512</v>
      </c>
      <c r="B202">
        <v>19532</v>
      </c>
      <c r="C202">
        <v>9.8499999999999998E-4</v>
      </c>
      <c r="D202">
        <v>2.5427000000000002E-2</v>
      </c>
    </row>
    <row r="203" spans="1:5" x14ac:dyDescent="0.25">
      <c r="A203">
        <v>512</v>
      </c>
      <c r="B203">
        <v>19532</v>
      </c>
      <c r="C203">
        <v>9.1500000000000001E-4</v>
      </c>
      <c r="D203">
        <v>2.5389999999999999E-2</v>
      </c>
    </row>
    <row r="204" spans="1:5" x14ac:dyDescent="0.25">
      <c r="A204">
        <v>512</v>
      </c>
      <c r="B204">
        <v>19532</v>
      </c>
      <c r="C204">
        <v>9.3899999999999995E-4</v>
      </c>
      <c r="D204">
        <v>2.5670999999999999E-2</v>
      </c>
    </row>
    <row r="205" spans="1:5" x14ac:dyDescent="0.25">
      <c r="A205">
        <v>512</v>
      </c>
      <c r="B205">
        <v>19532</v>
      </c>
      <c r="C205">
        <v>9.0300000000000005E-4</v>
      </c>
      <c r="D205">
        <v>2.5649999999999999E-2</v>
      </c>
    </row>
    <row r="206" spans="1:5" x14ac:dyDescent="0.25">
      <c r="A206">
        <v>512</v>
      </c>
      <c r="B206">
        <v>19532</v>
      </c>
      <c r="C206">
        <v>9.3499999999999996E-4</v>
      </c>
      <c r="D206">
        <v>2.5471000000000001E-2</v>
      </c>
    </row>
    <row r="207" spans="1:5" x14ac:dyDescent="0.25">
      <c r="A207">
        <v>512</v>
      </c>
      <c r="B207">
        <v>19532</v>
      </c>
      <c r="C207">
        <v>9.2599999999999996E-4</v>
      </c>
      <c r="D207">
        <v>2.5184000000000002E-2</v>
      </c>
    </row>
    <row r="208" spans="1:5" x14ac:dyDescent="0.25">
      <c r="A208">
        <v>512</v>
      </c>
      <c r="B208">
        <v>19532</v>
      </c>
      <c r="C208">
        <v>8.9499999999999996E-4</v>
      </c>
      <c r="D208">
        <v>2.5198000000000002E-2</v>
      </c>
    </row>
    <row r="209" spans="1:4" x14ac:dyDescent="0.25">
      <c r="A209">
        <v>512</v>
      </c>
      <c r="B209">
        <v>19532</v>
      </c>
      <c r="C209">
        <v>9.5600000000000004E-4</v>
      </c>
      <c r="D209">
        <v>2.5551999999999998E-2</v>
      </c>
    </row>
    <row r="210" spans="1:4" x14ac:dyDescent="0.25">
      <c r="A210">
        <v>512</v>
      </c>
      <c r="B210">
        <v>19532</v>
      </c>
      <c r="C210">
        <v>9.3099999999999997E-4</v>
      </c>
      <c r="D210">
        <v>2.5361000000000002E-2</v>
      </c>
    </row>
    <row r="211" spans="1:4" x14ac:dyDescent="0.25">
      <c r="A211">
        <v>512</v>
      </c>
      <c r="B211">
        <v>19532</v>
      </c>
      <c r="C211">
        <v>9.5699999999999995E-4</v>
      </c>
      <c r="D211">
        <v>2.4837999999999999E-2</v>
      </c>
    </row>
    <row r="212" spans="1:4" x14ac:dyDescent="0.25">
      <c r="A212">
        <v>512</v>
      </c>
      <c r="B212">
        <v>19532</v>
      </c>
      <c r="C212">
        <v>9.1600000000000004E-4</v>
      </c>
      <c r="D212">
        <v>2.5701999999999999E-2</v>
      </c>
    </row>
    <row r="213" spans="1:4" x14ac:dyDescent="0.25">
      <c r="A213">
        <v>512</v>
      </c>
      <c r="B213">
        <v>19532</v>
      </c>
      <c r="C213">
        <v>9.77E-4</v>
      </c>
      <c r="D213">
        <v>2.5588E-2</v>
      </c>
    </row>
    <row r="214" spans="1:4" x14ac:dyDescent="0.25">
      <c r="A214">
        <v>512</v>
      </c>
      <c r="B214">
        <v>19532</v>
      </c>
      <c r="C214">
        <v>9.2900000000000003E-4</v>
      </c>
      <c r="D214">
        <v>2.4941999999999999E-2</v>
      </c>
    </row>
    <row r="215" spans="1:4" x14ac:dyDescent="0.25">
      <c r="A215">
        <v>512</v>
      </c>
      <c r="B215">
        <v>19532</v>
      </c>
      <c r="C215">
        <v>9.1100000000000003E-4</v>
      </c>
      <c r="D215">
        <v>2.4764999999999999E-2</v>
      </c>
    </row>
    <row r="216" spans="1:4" x14ac:dyDescent="0.25">
      <c r="A216">
        <v>512</v>
      </c>
      <c r="B216">
        <v>19532</v>
      </c>
      <c r="C216">
        <v>9.810000000000001E-4</v>
      </c>
      <c r="D216">
        <v>2.5589000000000001E-2</v>
      </c>
    </row>
    <row r="217" spans="1:4" x14ac:dyDescent="0.25">
      <c r="A217">
        <v>512</v>
      </c>
      <c r="B217">
        <v>19532</v>
      </c>
      <c r="C217">
        <v>9.19E-4</v>
      </c>
      <c r="D217">
        <v>2.5713E-2</v>
      </c>
    </row>
    <row r="218" spans="1:4" x14ac:dyDescent="0.25">
      <c r="A218">
        <v>512</v>
      </c>
      <c r="B218">
        <v>19532</v>
      </c>
      <c r="C218">
        <v>9.4300000000000004E-4</v>
      </c>
      <c r="D218">
        <v>2.5599E-2</v>
      </c>
    </row>
    <row r="219" spans="1:4" x14ac:dyDescent="0.25">
      <c r="A219">
        <v>512</v>
      </c>
      <c r="B219">
        <v>19532</v>
      </c>
      <c r="C219">
        <v>9.2900000000000003E-4</v>
      </c>
      <c r="D219">
        <v>2.5389999999999999E-2</v>
      </c>
    </row>
    <row r="220" spans="1:4" x14ac:dyDescent="0.25">
      <c r="A220">
        <v>512</v>
      </c>
      <c r="B220">
        <v>19532</v>
      </c>
      <c r="C220">
        <v>9.1399999999999999E-4</v>
      </c>
      <c r="D220">
        <v>2.4405E-2</v>
      </c>
    </row>
    <row r="221" spans="1:4" x14ac:dyDescent="0.25">
      <c r="A221">
        <v>512</v>
      </c>
      <c r="B221">
        <v>19532</v>
      </c>
      <c r="C221">
        <v>9.0499999999999999E-4</v>
      </c>
      <c r="D221">
        <v>2.5581E-2</v>
      </c>
    </row>
    <row r="222" spans="1:4" x14ac:dyDescent="0.25">
      <c r="A222">
        <v>512</v>
      </c>
      <c r="B222">
        <v>19532</v>
      </c>
      <c r="C222">
        <v>9.3899999999999995E-4</v>
      </c>
      <c r="D222">
        <v>2.4639999999999999E-2</v>
      </c>
    </row>
    <row r="223" spans="1:4" x14ac:dyDescent="0.25">
      <c r="A223">
        <v>512</v>
      </c>
      <c r="B223">
        <v>19532</v>
      </c>
      <c r="C223">
        <v>9.5699999999999995E-4</v>
      </c>
      <c r="D223">
        <v>2.5928E-2</v>
      </c>
    </row>
    <row r="224" spans="1:4" x14ac:dyDescent="0.25">
      <c r="A224">
        <v>512</v>
      </c>
      <c r="B224">
        <v>19532</v>
      </c>
      <c r="C224">
        <v>8.9499999999999996E-4</v>
      </c>
      <c r="D224">
        <v>2.5687000000000001E-2</v>
      </c>
    </row>
    <row r="225" spans="1:4" x14ac:dyDescent="0.25">
      <c r="A225">
        <v>512</v>
      </c>
      <c r="B225">
        <v>19532</v>
      </c>
      <c r="C225">
        <v>8.9800000000000004E-4</v>
      </c>
      <c r="D225">
        <v>2.5895000000000001E-2</v>
      </c>
    </row>
    <row r="226" spans="1:4" x14ac:dyDescent="0.25">
      <c r="A226">
        <v>512</v>
      </c>
      <c r="B226">
        <v>19532</v>
      </c>
      <c r="C226">
        <v>1.0399999999999999E-3</v>
      </c>
      <c r="D226">
        <v>2.5763999999999999E-2</v>
      </c>
    </row>
    <row r="227" spans="1:4" x14ac:dyDescent="0.25">
      <c r="A227">
        <v>512</v>
      </c>
      <c r="B227">
        <v>19532</v>
      </c>
      <c r="C227">
        <v>9.4700000000000003E-4</v>
      </c>
      <c r="D227">
        <v>2.5656000000000002E-2</v>
      </c>
    </row>
    <row r="228" spans="1:4" x14ac:dyDescent="0.25">
      <c r="A228">
        <v>512</v>
      </c>
      <c r="B228">
        <v>19532</v>
      </c>
      <c r="C228">
        <v>8.9800000000000004E-4</v>
      </c>
      <c r="D228">
        <v>2.5783E-2</v>
      </c>
    </row>
    <row r="229" spans="1:4" x14ac:dyDescent="0.25">
      <c r="A229">
        <v>512</v>
      </c>
      <c r="B229">
        <v>19532</v>
      </c>
      <c r="C229">
        <v>8.9899999999999995E-4</v>
      </c>
      <c r="D229">
        <v>2.5687000000000001E-2</v>
      </c>
    </row>
    <row r="230" spans="1:4" x14ac:dyDescent="0.25">
      <c r="A230">
        <v>512</v>
      </c>
      <c r="B230">
        <v>19532</v>
      </c>
      <c r="C230">
        <v>9.3599999999999998E-4</v>
      </c>
      <c r="D230">
        <v>2.5839999999999998E-2</v>
      </c>
    </row>
    <row r="231" spans="1:4" x14ac:dyDescent="0.25">
      <c r="A231">
        <v>512</v>
      </c>
      <c r="B231">
        <v>19532</v>
      </c>
      <c r="C231">
        <v>9.0799999999999995E-4</v>
      </c>
      <c r="D231">
        <v>2.5418E-2</v>
      </c>
    </row>
    <row r="232" spans="1:4" x14ac:dyDescent="0.25">
      <c r="A232">
        <v>512</v>
      </c>
      <c r="B232">
        <v>19532</v>
      </c>
      <c r="C232">
        <v>9.2199999999999997E-4</v>
      </c>
      <c r="D232">
        <v>2.5760999999999999E-2</v>
      </c>
    </row>
    <row r="233" spans="1:4" x14ac:dyDescent="0.25">
      <c r="A233">
        <v>512</v>
      </c>
      <c r="B233">
        <v>19532</v>
      </c>
      <c r="C233">
        <v>8.9800000000000004E-4</v>
      </c>
      <c r="D233">
        <v>2.5732999999999999E-2</v>
      </c>
    </row>
    <row r="234" spans="1:4" x14ac:dyDescent="0.25">
      <c r="A234">
        <v>512</v>
      </c>
      <c r="B234">
        <v>19532</v>
      </c>
      <c r="C234">
        <v>9.3800000000000003E-4</v>
      </c>
      <c r="D234">
        <v>2.6082999999999999E-2</v>
      </c>
    </row>
    <row r="235" spans="1:4" x14ac:dyDescent="0.25">
      <c r="A235">
        <v>512</v>
      </c>
      <c r="B235">
        <v>19532</v>
      </c>
      <c r="C235">
        <v>2.823E-3</v>
      </c>
      <c r="D235">
        <v>2.5437000000000001E-2</v>
      </c>
    </row>
    <row r="236" spans="1:4" x14ac:dyDescent="0.25">
      <c r="A236">
        <v>512</v>
      </c>
      <c r="B236">
        <v>19532</v>
      </c>
      <c r="C236">
        <v>9.1E-4</v>
      </c>
      <c r="D236">
        <v>2.5947000000000001E-2</v>
      </c>
    </row>
    <row r="237" spans="1:4" x14ac:dyDescent="0.25">
      <c r="A237">
        <v>512</v>
      </c>
      <c r="B237">
        <v>19532</v>
      </c>
      <c r="C237">
        <v>9.6100000000000005E-4</v>
      </c>
      <c r="D237">
        <v>2.5714000000000001E-2</v>
      </c>
    </row>
    <row r="238" spans="1:4" x14ac:dyDescent="0.25">
      <c r="A238">
        <v>512</v>
      </c>
      <c r="B238">
        <v>19532</v>
      </c>
      <c r="C238">
        <v>8.9499999999999996E-4</v>
      </c>
      <c r="D238">
        <v>2.5332E-2</v>
      </c>
    </row>
    <row r="239" spans="1:4" x14ac:dyDescent="0.25">
      <c r="A239">
        <v>512</v>
      </c>
      <c r="B239">
        <v>19532</v>
      </c>
      <c r="C239">
        <v>1.0200000000000001E-3</v>
      </c>
      <c r="D239">
        <v>2.5309000000000002E-2</v>
      </c>
    </row>
    <row r="240" spans="1:4" x14ac:dyDescent="0.25">
      <c r="A240">
        <v>512</v>
      </c>
      <c r="B240">
        <v>19532</v>
      </c>
      <c r="C240">
        <v>9.1100000000000003E-4</v>
      </c>
      <c r="D240">
        <v>2.5307E-2</v>
      </c>
    </row>
    <row r="241" spans="1:5" x14ac:dyDescent="0.25">
      <c r="A241">
        <v>512</v>
      </c>
      <c r="B241">
        <v>19532</v>
      </c>
      <c r="C241">
        <v>8.8999999999999995E-4</v>
      </c>
      <c r="D241">
        <v>2.5586999999999999E-2</v>
      </c>
    </row>
    <row r="242" spans="1:5" x14ac:dyDescent="0.25">
      <c r="A242">
        <v>512</v>
      </c>
      <c r="B242">
        <v>19532</v>
      </c>
      <c r="C242">
        <v>9.5E-4</v>
      </c>
      <c r="D242">
        <v>2.5416000000000001E-2</v>
      </c>
    </row>
    <row r="243" spans="1:5" x14ac:dyDescent="0.25">
      <c r="A243">
        <v>512</v>
      </c>
      <c r="B243">
        <v>19532</v>
      </c>
      <c r="C243">
        <v>9.0499999999999999E-4</v>
      </c>
      <c r="D243">
        <v>2.5293E-2</v>
      </c>
    </row>
    <row r="244" spans="1:5" x14ac:dyDescent="0.25">
      <c r="A244">
        <v>512</v>
      </c>
      <c r="B244">
        <v>19532</v>
      </c>
      <c r="C244">
        <v>8.8900000000000003E-4</v>
      </c>
      <c r="D244">
        <v>2.5349E-2</v>
      </c>
    </row>
    <row r="245" spans="1:5" x14ac:dyDescent="0.25">
      <c r="A245">
        <v>512</v>
      </c>
      <c r="B245">
        <v>19532</v>
      </c>
      <c r="C245">
        <v>9.3999999999999997E-4</v>
      </c>
      <c r="D245">
        <v>2.5977E-2</v>
      </c>
    </row>
    <row r="246" spans="1:5" x14ac:dyDescent="0.25">
      <c r="A246">
        <v>512</v>
      </c>
      <c r="B246">
        <v>19532</v>
      </c>
      <c r="C246">
        <v>9.3599999999999998E-4</v>
      </c>
      <c r="D246">
        <v>2.5708000000000002E-2</v>
      </c>
    </row>
    <row r="247" spans="1:5" x14ac:dyDescent="0.25">
      <c r="A247">
        <v>512</v>
      </c>
      <c r="B247">
        <v>19532</v>
      </c>
      <c r="C247">
        <v>8.9800000000000004E-4</v>
      </c>
      <c r="D247">
        <v>2.5381000000000001E-2</v>
      </c>
    </row>
    <row r="248" spans="1:5" x14ac:dyDescent="0.25">
      <c r="A248">
        <v>512</v>
      </c>
      <c r="B248">
        <v>19532</v>
      </c>
      <c r="C248">
        <v>9.4600000000000001E-4</v>
      </c>
      <c r="D248">
        <v>2.5418E-2</v>
      </c>
    </row>
    <row r="249" spans="1:5" x14ac:dyDescent="0.25">
      <c r="A249">
        <v>512</v>
      </c>
      <c r="B249">
        <v>19532</v>
      </c>
      <c r="C249">
        <v>9.2599999999999996E-4</v>
      </c>
      <c r="D249">
        <v>2.4618999999999999E-2</v>
      </c>
    </row>
    <row r="250" spans="1:5" x14ac:dyDescent="0.25">
      <c r="A250">
        <v>512</v>
      </c>
      <c r="B250">
        <v>19532</v>
      </c>
      <c r="C250">
        <v>8.9400000000000005E-4</v>
      </c>
      <c r="D250">
        <v>2.4712000000000001E-2</v>
      </c>
    </row>
    <row r="251" spans="1:5" x14ac:dyDescent="0.25">
      <c r="A251">
        <v>512</v>
      </c>
      <c r="B251">
        <v>19532</v>
      </c>
      <c r="C251">
        <v>8.8000000000000003E-4</v>
      </c>
      <c r="D251">
        <v>2.5083999999999999E-2</v>
      </c>
      <c r="E251">
        <f>AVERAGE(D202:D251)</f>
        <v>2.544962000000001E-2</v>
      </c>
    </row>
    <row r="252" spans="1:5" x14ac:dyDescent="0.25">
      <c r="A252">
        <v>1024</v>
      </c>
      <c r="B252">
        <v>9766</v>
      </c>
      <c r="C252">
        <v>9.6699999999999998E-4</v>
      </c>
      <c r="D252">
        <v>2.5194999999999999E-2</v>
      </c>
    </row>
    <row r="253" spans="1:5" x14ac:dyDescent="0.25">
      <c r="A253">
        <v>1024</v>
      </c>
      <c r="B253">
        <v>9766</v>
      </c>
      <c r="C253">
        <v>1.1540000000000001E-3</v>
      </c>
      <c r="D253">
        <v>2.5394E-2</v>
      </c>
    </row>
    <row r="254" spans="1:5" x14ac:dyDescent="0.25">
      <c r="A254">
        <v>1024</v>
      </c>
      <c r="B254">
        <v>9766</v>
      </c>
      <c r="C254">
        <v>9.5600000000000004E-4</v>
      </c>
      <c r="D254">
        <v>2.5420000000000002E-2</v>
      </c>
    </row>
    <row r="255" spans="1:5" x14ac:dyDescent="0.25">
      <c r="A255">
        <v>1024</v>
      </c>
      <c r="B255">
        <v>9766</v>
      </c>
      <c r="C255">
        <v>1.024E-3</v>
      </c>
      <c r="D255">
        <v>2.6072000000000001E-2</v>
      </c>
    </row>
    <row r="256" spans="1:5" x14ac:dyDescent="0.25">
      <c r="A256">
        <v>1024</v>
      </c>
      <c r="B256">
        <v>9766</v>
      </c>
      <c r="C256">
        <v>9.8499999999999998E-4</v>
      </c>
      <c r="D256">
        <v>2.5863000000000001E-2</v>
      </c>
    </row>
    <row r="257" spans="1:4" x14ac:dyDescent="0.25">
      <c r="A257">
        <v>1024</v>
      </c>
      <c r="B257">
        <v>9766</v>
      </c>
      <c r="C257">
        <v>1.1770000000000001E-3</v>
      </c>
      <c r="D257">
        <v>2.4662E-2</v>
      </c>
    </row>
    <row r="258" spans="1:4" x14ac:dyDescent="0.25">
      <c r="A258">
        <v>1024</v>
      </c>
      <c r="B258">
        <v>9766</v>
      </c>
      <c r="C258">
        <v>1.0020000000000001E-3</v>
      </c>
      <c r="D258">
        <v>2.5624000000000001E-2</v>
      </c>
    </row>
    <row r="259" spans="1:4" x14ac:dyDescent="0.25">
      <c r="A259">
        <v>1024</v>
      </c>
      <c r="B259">
        <v>9766</v>
      </c>
      <c r="C259">
        <v>9.9200000000000004E-4</v>
      </c>
      <c r="D259">
        <v>2.5364999999999999E-2</v>
      </c>
    </row>
    <row r="260" spans="1:4" x14ac:dyDescent="0.25">
      <c r="A260">
        <v>1024</v>
      </c>
      <c r="B260">
        <v>9766</v>
      </c>
      <c r="C260">
        <v>9.5600000000000004E-4</v>
      </c>
      <c r="D260">
        <v>2.5464000000000001E-2</v>
      </c>
    </row>
    <row r="261" spans="1:4" x14ac:dyDescent="0.25">
      <c r="A261">
        <v>1024</v>
      </c>
      <c r="B261">
        <v>9766</v>
      </c>
      <c r="C261">
        <v>9.9200000000000004E-4</v>
      </c>
      <c r="D261">
        <v>2.5309999999999999E-2</v>
      </c>
    </row>
    <row r="262" spans="1:4" x14ac:dyDescent="0.25">
      <c r="A262">
        <v>1024</v>
      </c>
      <c r="B262">
        <v>9766</v>
      </c>
      <c r="C262">
        <v>9.5100000000000002E-4</v>
      </c>
      <c r="D262">
        <v>2.5214E-2</v>
      </c>
    </row>
    <row r="263" spans="1:4" x14ac:dyDescent="0.25">
      <c r="A263">
        <v>1024</v>
      </c>
      <c r="B263">
        <v>9766</v>
      </c>
      <c r="C263">
        <v>9.9500000000000001E-4</v>
      </c>
      <c r="D263">
        <v>2.5002E-2</v>
      </c>
    </row>
    <row r="264" spans="1:4" x14ac:dyDescent="0.25">
      <c r="A264">
        <v>1024</v>
      </c>
      <c r="B264">
        <v>9766</v>
      </c>
      <c r="C264">
        <v>9.7199999999999999E-4</v>
      </c>
      <c r="D264">
        <v>2.5401E-2</v>
      </c>
    </row>
    <row r="265" spans="1:4" x14ac:dyDescent="0.25">
      <c r="A265">
        <v>1024</v>
      </c>
      <c r="B265">
        <v>9766</v>
      </c>
      <c r="C265">
        <v>1.0510000000000001E-3</v>
      </c>
      <c r="D265">
        <v>2.5257999999999999E-2</v>
      </c>
    </row>
    <row r="266" spans="1:4" x14ac:dyDescent="0.25">
      <c r="A266">
        <v>1024</v>
      </c>
      <c r="B266">
        <v>9766</v>
      </c>
      <c r="C266">
        <v>1.0280000000000001E-3</v>
      </c>
      <c r="D266">
        <v>2.5656999999999999E-2</v>
      </c>
    </row>
    <row r="267" spans="1:4" x14ac:dyDescent="0.25">
      <c r="A267">
        <v>1024</v>
      </c>
      <c r="B267">
        <v>9766</v>
      </c>
      <c r="C267">
        <v>1.0139999999999999E-3</v>
      </c>
      <c r="D267">
        <v>2.5838E-2</v>
      </c>
    </row>
    <row r="268" spans="1:4" x14ac:dyDescent="0.25">
      <c r="A268">
        <v>1024</v>
      </c>
      <c r="B268">
        <v>9766</v>
      </c>
      <c r="C268">
        <v>9.9599999999999992E-4</v>
      </c>
      <c r="D268">
        <v>2.5458999999999999E-2</v>
      </c>
    </row>
    <row r="269" spans="1:4" x14ac:dyDescent="0.25">
      <c r="A269">
        <v>1024</v>
      </c>
      <c r="B269">
        <v>9766</v>
      </c>
      <c r="C269">
        <v>9.4300000000000004E-4</v>
      </c>
      <c r="D269">
        <v>2.4816000000000001E-2</v>
      </c>
    </row>
    <row r="270" spans="1:4" x14ac:dyDescent="0.25">
      <c r="A270">
        <v>1024</v>
      </c>
      <c r="B270">
        <v>9766</v>
      </c>
      <c r="C270">
        <v>1.0169999999999999E-3</v>
      </c>
      <c r="D270">
        <v>2.5929000000000001E-2</v>
      </c>
    </row>
    <row r="271" spans="1:4" x14ac:dyDescent="0.25">
      <c r="A271">
        <v>1024</v>
      </c>
      <c r="B271">
        <v>9766</v>
      </c>
      <c r="C271">
        <v>9.9400000000000009E-4</v>
      </c>
      <c r="D271">
        <v>2.5321E-2</v>
      </c>
    </row>
    <row r="272" spans="1:4" x14ac:dyDescent="0.25">
      <c r="A272">
        <v>1024</v>
      </c>
      <c r="B272">
        <v>9766</v>
      </c>
      <c r="C272">
        <v>9.8400000000000007E-4</v>
      </c>
      <c r="D272">
        <v>2.5191000000000002E-2</v>
      </c>
    </row>
    <row r="273" spans="1:4" x14ac:dyDescent="0.25">
      <c r="A273">
        <v>1024</v>
      </c>
      <c r="B273">
        <v>9766</v>
      </c>
      <c r="C273">
        <v>1.145E-3</v>
      </c>
      <c r="D273">
        <v>2.7213000000000001E-2</v>
      </c>
    </row>
    <row r="274" spans="1:4" x14ac:dyDescent="0.25">
      <c r="A274">
        <v>1024</v>
      </c>
      <c r="B274">
        <v>9766</v>
      </c>
      <c r="C274">
        <v>9.9799999999999997E-4</v>
      </c>
      <c r="D274">
        <v>2.5167999999999999E-2</v>
      </c>
    </row>
    <row r="275" spans="1:4" x14ac:dyDescent="0.25">
      <c r="A275">
        <v>1024</v>
      </c>
      <c r="B275">
        <v>9766</v>
      </c>
      <c r="C275">
        <v>1.1000000000000001E-3</v>
      </c>
      <c r="D275">
        <v>2.6757E-2</v>
      </c>
    </row>
    <row r="276" spans="1:4" x14ac:dyDescent="0.25">
      <c r="A276">
        <v>1024</v>
      </c>
      <c r="B276">
        <v>9766</v>
      </c>
      <c r="C276">
        <v>9.5600000000000004E-4</v>
      </c>
      <c r="D276">
        <v>2.4955999999999999E-2</v>
      </c>
    </row>
    <row r="277" spans="1:4" x14ac:dyDescent="0.25">
      <c r="A277">
        <v>1024</v>
      </c>
      <c r="B277">
        <v>9766</v>
      </c>
      <c r="C277">
        <v>1.005E-3</v>
      </c>
      <c r="D277">
        <v>2.5277000000000001E-2</v>
      </c>
    </row>
    <row r="278" spans="1:4" x14ac:dyDescent="0.25">
      <c r="A278">
        <v>1024</v>
      </c>
      <c r="B278">
        <v>9766</v>
      </c>
      <c r="C278">
        <v>9.7599999999999998E-4</v>
      </c>
      <c r="D278">
        <v>2.5155E-2</v>
      </c>
    </row>
    <row r="279" spans="1:4" x14ac:dyDescent="0.25">
      <c r="A279">
        <v>1024</v>
      </c>
      <c r="B279">
        <v>9766</v>
      </c>
      <c r="C279">
        <v>1.1280000000000001E-3</v>
      </c>
      <c r="D279">
        <v>2.4934000000000001E-2</v>
      </c>
    </row>
    <row r="280" spans="1:4" x14ac:dyDescent="0.25">
      <c r="A280">
        <v>1024</v>
      </c>
      <c r="B280">
        <v>9766</v>
      </c>
      <c r="C280">
        <v>9.8499999999999998E-4</v>
      </c>
      <c r="D280">
        <v>2.5080000000000002E-2</v>
      </c>
    </row>
    <row r="281" spans="1:4" x14ac:dyDescent="0.25">
      <c r="A281">
        <v>1024</v>
      </c>
      <c r="B281">
        <v>9766</v>
      </c>
      <c r="C281">
        <v>1.0449999999999999E-3</v>
      </c>
      <c r="D281">
        <v>2.4958000000000001E-2</v>
      </c>
    </row>
    <row r="282" spans="1:4" x14ac:dyDescent="0.25">
      <c r="A282">
        <v>1024</v>
      </c>
      <c r="B282">
        <v>9766</v>
      </c>
      <c r="C282">
        <v>1.1130000000000001E-3</v>
      </c>
      <c r="D282">
        <v>2.5849E-2</v>
      </c>
    </row>
    <row r="283" spans="1:4" x14ac:dyDescent="0.25">
      <c r="A283">
        <v>1024</v>
      </c>
      <c r="B283">
        <v>9766</v>
      </c>
      <c r="C283">
        <v>9.59E-4</v>
      </c>
      <c r="D283">
        <v>2.5197000000000001E-2</v>
      </c>
    </row>
    <row r="284" spans="1:4" x14ac:dyDescent="0.25">
      <c r="A284">
        <v>1024</v>
      </c>
      <c r="B284">
        <v>9766</v>
      </c>
      <c r="C284">
        <v>9.7900000000000005E-4</v>
      </c>
      <c r="D284">
        <v>2.495E-2</v>
      </c>
    </row>
    <row r="285" spans="1:4" x14ac:dyDescent="0.25">
      <c r="A285">
        <v>1024</v>
      </c>
      <c r="B285">
        <v>9766</v>
      </c>
      <c r="C285">
        <v>1.008E-3</v>
      </c>
      <c r="D285">
        <v>2.5364999999999999E-2</v>
      </c>
    </row>
    <row r="286" spans="1:4" x14ac:dyDescent="0.25">
      <c r="A286">
        <v>1024</v>
      </c>
      <c r="B286">
        <v>9766</v>
      </c>
      <c r="C286">
        <v>9.7799999999999992E-4</v>
      </c>
      <c r="D286">
        <v>2.5780000000000001E-2</v>
      </c>
    </row>
    <row r="287" spans="1:4" x14ac:dyDescent="0.25">
      <c r="A287">
        <v>1024</v>
      </c>
      <c r="B287">
        <v>9766</v>
      </c>
      <c r="C287">
        <v>9.7099999999999997E-4</v>
      </c>
      <c r="D287">
        <v>2.5614000000000001E-2</v>
      </c>
    </row>
    <row r="288" spans="1:4" x14ac:dyDescent="0.25">
      <c r="A288">
        <v>1024</v>
      </c>
      <c r="B288">
        <v>9766</v>
      </c>
      <c r="C288">
        <v>1.083E-3</v>
      </c>
      <c r="D288">
        <v>2.5793E-2</v>
      </c>
    </row>
    <row r="289" spans="1:5" x14ac:dyDescent="0.25">
      <c r="A289">
        <v>1024</v>
      </c>
      <c r="B289">
        <v>9766</v>
      </c>
      <c r="C289">
        <v>9.9099999999999991E-4</v>
      </c>
      <c r="D289">
        <v>2.5914E-2</v>
      </c>
    </row>
    <row r="290" spans="1:5" x14ac:dyDescent="0.25">
      <c r="A290">
        <v>1024</v>
      </c>
      <c r="B290">
        <v>9766</v>
      </c>
      <c r="C290">
        <v>9.8200000000000002E-4</v>
      </c>
      <c r="D290">
        <v>2.5742999999999999E-2</v>
      </c>
    </row>
    <row r="291" spans="1:5" x14ac:dyDescent="0.25">
      <c r="A291">
        <v>1024</v>
      </c>
      <c r="B291">
        <v>9766</v>
      </c>
      <c r="C291">
        <v>9.7300000000000002E-4</v>
      </c>
      <c r="D291">
        <v>2.5333999999999999E-2</v>
      </c>
    </row>
    <row r="292" spans="1:5" x14ac:dyDescent="0.25">
      <c r="A292">
        <v>1024</v>
      </c>
      <c r="B292">
        <v>9766</v>
      </c>
      <c r="C292">
        <v>1.0430000000000001E-3</v>
      </c>
      <c r="D292">
        <v>2.5642000000000002E-2</v>
      </c>
    </row>
    <row r="293" spans="1:5" x14ac:dyDescent="0.25">
      <c r="A293">
        <v>1024</v>
      </c>
      <c r="B293">
        <v>9766</v>
      </c>
      <c r="C293">
        <v>9.6299999999999999E-4</v>
      </c>
      <c r="D293">
        <v>2.5870000000000001E-2</v>
      </c>
    </row>
    <row r="294" spans="1:5" x14ac:dyDescent="0.25">
      <c r="A294">
        <v>1024</v>
      </c>
      <c r="B294">
        <v>9766</v>
      </c>
      <c r="C294">
        <v>1.0150000000000001E-3</v>
      </c>
      <c r="D294">
        <v>2.5825000000000001E-2</v>
      </c>
    </row>
    <row r="295" spans="1:5" x14ac:dyDescent="0.25">
      <c r="A295">
        <v>1024</v>
      </c>
      <c r="B295">
        <v>9766</v>
      </c>
      <c r="C295">
        <v>9.7499999999999996E-4</v>
      </c>
      <c r="D295">
        <v>2.5457E-2</v>
      </c>
    </row>
    <row r="296" spans="1:5" x14ac:dyDescent="0.25">
      <c r="A296">
        <v>1024</v>
      </c>
      <c r="B296">
        <v>9766</v>
      </c>
      <c r="C296">
        <v>9.9099999999999991E-4</v>
      </c>
      <c r="D296">
        <v>2.5905999999999998E-2</v>
      </c>
    </row>
    <row r="297" spans="1:5" x14ac:dyDescent="0.25">
      <c r="A297">
        <v>1024</v>
      </c>
      <c r="B297">
        <v>9766</v>
      </c>
      <c r="C297">
        <v>9.8700000000000003E-4</v>
      </c>
      <c r="D297">
        <v>2.4639999999999999E-2</v>
      </c>
    </row>
    <row r="298" spans="1:5" x14ac:dyDescent="0.25">
      <c r="A298">
        <v>1024</v>
      </c>
      <c r="B298">
        <v>9766</v>
      </c>
      <c r="C298">
        <v>9.59E-4</v>
      </c>
      <c r="D298">
        <v>2.5818000000000001E-2</v>
      </c>
    </row>
    <row r="299" spans="1:5" x14ac:dyDescent="0.25">
      <c r="A299">
        <v>1024</v>
      </c>
      <c r="B299">
        <v>9766</v>
      </c>
      <c r="C299">
        <v>1.0269999999999999E-3</v>
      </c>
      <c r="D299">
        <v>2.5439E-2</v>
      </c>
    </row>
    <row r="300" spans="1:5" x14ac:dyDescent="0.25">
      <c r="A300">
        <v>1024</v>
      </c>
      <c r="B300">
        <v>9766</v>
      </c>
      <c r="C300">
        <v>1.005E-3</v>
      </c>
      <c r="D300">
        <v>2.5777999999999999E-2</v>
      </c>
    </row>
    <row r="301" spans="1:5" x14ac:dyDescent="0.25">
      <c r="A301">
        <v>1024</v>
      </c>
      <c r="B301">
        <v>9766</v>
      </c>
      <c r="C301">
        <v>9.6100000000000005E-4</v>
      </c>
      <c r="D301">
        <v>2.5304E-2</v>
      </c>
      <c r="E301">
        <f>AVERAGE(D252:D301)</f>
        <v>2.5483420000000003E-2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280-BCEF-4F99-BDE2-B6B6E543FAFC}">
  <dimension ref="A1:AA301"/>
  <sheetViews>
    <sheetView zoomScale="85" zoomScaleNormal="85" workbookViewId="0">
      <selection activeCell="F3" sqref="F3"/>
    </sheetView>
  </sheetViews>
  <sheetFormatPr defaultRowHeight="15" x14ac:dyDescent="0.25"/>
  <cols>
    <col min="1" max="5" width="10.7109375" customWidth="1"/>
    <col min="24" max="26" width="10.7109375" customWidth="1"/>
    <col min="30" max="30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312500</v>
      </c>
      <c r="C2">
        <v>1.7149999999999999E-3</v>
      </c>
      <c r="D2">
        <v>4.0551999999999998E-2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</v>
      </c>
      <c r="C3">
        <v>1.7309999999999999E-3</v>
      </c>
      <c r="D3">
        <v>4.0362000000000002E-2</v>
      </c>
      <c r="X3" s="2">
        <f>A51</f>
        <v>32</v>
      </c>
      <c r="Y3" s="2">
        <f>B51</f>
        <v>312500</v>
      </c>
      <c r="Z3" s="2">
        <f>E51</f>
        <v>4.0327679999999998E-2</v>
      </c>
      <c r="AA3" s="2">
        <f t="shared" ref="AA3:AA8" si="0">(((1264+685625000+70000000)/Z3)*0.000001)</f>
        <v>18737.161770773822</v>
      </c>
    </row>
    <row r="4" spans="1:27" x14ac:dyDescent="0.25">
      <c r="A4">
        <v>32</v>
      </c>
      <c r="B4">
        <v>312500</v>
      </c>
      <c r="C4">
        <v>1.668E-3</v>
      </c>
      <c r="D4">
        <v>4.0736000000000001E-2</v>
      </c>
      <c r="X4" s="2">
        <f>A101</f>
        <v>64</v>
      </c>
      <c r="Y4" s="2">
        <f>B101</f>
        <v>156250</v>
      </c>
      <c r="Z4" s="2">
        <f>E101</f>
        <v>2.8776619999999996E-2</v>
      </c>
      <c r="AA4" s="2">
        <f t="shared" si="0"/>
        <v>26258.339721621232</v>
      </c>
    </row>
    <row r="5" spans="1:27" x14ac:dyDescent="0.25">
      <c r="A5">
        <v>32</v>
      </c>
      <c r="B5">
        <v>312500</v>
      </c>
      <c r="C5">
        <v>1.7129999999999999E-3</v>
      </c>
      <c r="D5">
        <v>4.1167000000000002E-2</v>
      </c>
      <c r="X5" s="2">
        <f>A151</f>
        <v>128</v>
      </c>
      <c r="Y5" s="2">
        <f>B151</f>
        <v>78125</v>
      </c>
      <c r="Z5" s="2">
        <f>E151</f>
        <v>2.5932079999999989E-2</v>
      </c>
      <c r="AA5" s="2">
        <f t="shared" si="0"/>
        <v>29138.667781373508</v>
      </c>
    </row>
    <row r="6" spans="1:27" x14ac:dyDescent="0.25">
      <c r="A6">
        <v>32</v>
      </c>
      <c r="B6">
        <v>312500</v>
      </c>
      <c r="C6">
        <v>1.763E-3</v>
      </c>
      <c r="D6">
        <v>4.0271000000000001E-2</v>
      </c>
      <c r="X6" s="2">
        <f>A201</f>
        <v>256</v>
      </c>
      <c r="Y6" s="2">
        <f>B201</f>
        <v>39063</v>
      </c>
      <c r="Z6" s="2">
        <f>E201</f>
        <v>2.5524719999999997E-2</v>
      </c>
      <c r="AA6" s="2">
        <f t="shared" si="0"/>
        <v>29603.704330547014</v>
      </c>
    </row>
    <row r="7" spans="1:27" x14ac:dyDescent="0.25">
      <c r="A7">
        <v>32</v>
      </c>
      <c r="B7">
        <v>312500</v>
      </c>
      <c r="C7">
        <v>1.6750000000000001E-3</v>
      </c>
      <c r="D7">
        <v>4.1493000000000002E-2</v>
      </c>
      <c r="X7" s="2">
        <f>A251</f>
        <v>512</v>
      </c>
      <c r="Y7" s="2">
        <f>B251</f>
        <v>19532</v>
      </c>
      <c r="Z7" s="2">
        <f>E251</f>
        <v>2.543894E-2</v>
      </c>
      <c r="AA7" s="2">
        <f t="shared" si="0"/>
        <v>29703.5278985681</v>
      </c>
    </row>
    <row r="8" spans="1:27" x14ac:dyDescent="0.25">
      <c r="A8">
        <v>32</v>
      </c>
      <c r="B8">
        <v>312500</v>
      </c>
      <c r="C8">
        <v>1.699E-3</v>
      </c>
      <c r="D8">
        <v>3.9882000000000001E-2</v>
      </c>
      <c r="X8" s="2">
        <f>A301</f>
        <v>1024</v>
      </c>
      <c r="Y8" s="2">
        <f>B301</f>
        <v>9766</v>
      </c>
      <c r="Z8" s="2">
        <f>E301</f>
        <v>2.5161840000000001E-2</v>
      </c>
      <c r="AA8" s="2">
        <f t="shared" si="0"/>
        <v>30030.644181824537</v>
      </c>
    </row>
    <row r="9" spans="1:27" x14ac:dyDescent="0.25">
      <c r="A9">
        <v>32</v>
      </c>
      <c r="B9">
        <v>312500</v>
      </c>
      <c r="C9">
        <v>1.6739999999999999E-3</v>
      </c>
      <c r="D9">
        <v>3.9890000000000002E-2</v>
      </c>
    </row>
    <row r="10" spans="1:27" x14ac:dyDescent="0.25">
      <c r="A10">
        <v>32</v>
      </c>
      <c r="B10">
        <v>312500</v>
      </c>
      <c r="C10">
        <v>1.686E-3</v>
      </c>
      <c r="D10">
        <v>4.0439999999999997E-2</v>
      </c>
    </row>
    <row r="11" spans="1:27" x14ac:dyDescent="0.25">
      <c r="A11">
        <v>32</v>
      </c>
      <c r="B11">
        <v>312500</v>
      </c>
      <c r="C11">
        <v>1.6639999999999999E-3</v>
      </c>
      <c r="D11">
        <v>3.9837999999999998E-2</v>
      </c>
    </row>
    <row r="12" spans="1:27" x14ac:dyDescent="0.25">
      <c r="A12">
        <v>32</v>
      </c>
      <c r="B12">
        <v>312500</v>
      </c>
      <c r="C12">
        <v>1.7129999999999999E-3</v>
      </c>
      <c r="D12">
        <v>4.0479000000000001E-2</v>
      </c>
    </row>
    <row r="13" spans="1:27" x14ac:dyDescent="0.25">
      <c r="A13">
        <v>32</v>
      </c>
      <c r="B13">
        <v>312500</v>
      </c>
      <c r="C13">
        <v>1.6720000000000001E-3</v>
      </c>
      <c r="D13">
        <v>3.9553999999999999E-2</v>
      </c>
    </row>
    <row r="14" spans="1:27" x14ac:dyDescent="0.25">
      <c r="A14">
        <v>32</v>
      </c>
      <c r="B14">
        <v>312500</v>
      </c>
      <c r="C14">
        <v>1.696E-3</v>
      </c>
      <c r="D14">
        <v>4.0529000000000003E-2</v>
      </c>
    </row>
    <row r="15" spans="1:27" x14ac:dyDescent="0.25">
      <c r="A15">
        <v>32</v>
      </c>
      <c r="B15">
        <v>312500</v>
      </c>
      <c r="C15">
        <v>1.6720000000000001E-3</v>
      </c>
      <c r="D15">
        <v>3.9635999999999998E-2</v>
      </c>
    </row>
    <row r="16" spans="1:27" x14ac:dyDescent="0.25">
      <c r="A16">
        <v>32</v>
      </c>
      <c r="B16">
        <v>312500</v>
      </c>
      <c r="C16">
        <v>1.7520000000000001E-3</v>
      </c>
      <c r="D16">
        <v>4.0668999999999997E-2</v>
      </c>
    </row>
    <row r="17" spans="1:4" x14ac:dyDescent="0.25">
      <c r="A17">
        <v>32</v>
      </c>
      <c r="B17">
        <v>312500</v>
      </c>
      <c r="C17">
        <v>1.689E-3</v>
      </c>
      <c r="D17">
        <v>4.079E-2</v>
      </c>
    </row>
    <row r="18" spans="1:4" x14ac:dyDescent="0.25">
      <c r="A18">
        <v>32</v>
      </c>
      <c r="B18">
        <v>312500</v>
      </c>
      <c r="C18">
        <v>1.7409999999999999E-3</v>
      </c>
      <c r="D18">
        <v>3.9799000000000001E-2</v>
      </c>
    </row>
    <row r="19" spans="1:4" x14ac:dyDescent="0.25">
      <c r="A19">
        <v>32</v>
      </c>
      <c r="B19">
        <v>312500</v>
      </c>
      <c r="C19">
        <v>1.684E-3</v>
      </c>
      <c r="D19">
        <v>3.9534E-2</v>
      </c>
    </row>
    <row r="20" spans="1:4" x14ac:dyDescent="0.25">
      <c r="A20">
        <v>32</v>
      </c>
      <c r="B20">
        <v>312500</v>
      </c>
      <c r="C20">
        <v>1.6770000000000001E-3</v>
      </c>
      <c r="D20">
        <v>3.9423E-2</v>
      </c>
    </row>
    <row r="21" spans="1:4" x14ac:dyDescent="0.25">
      <c r="A21">
        <v>32</v>
      </c>
      <c r="B21">
        <v>312500</v>
      </c>
      <c r="C21">
        <v>1.688E-3</v>
      </c>
      <c r="D21">
        <v>3.9937E-2</v>
      </c>
    </row>
    <row r="22" spans="1:4" x14ac:dyDescent="0.25">
      <c r="A22">
        <v>32</v>
      </c>
      <c r="B22">
        <v>312500</v>
      </c>
      <c r="C22">
        <v>1.686E-3</v>
      </c>
      <c r="D22">
        <v>4.0236000000000001E-2</v>
      </c>
    </row>
    <row r="23" spans="1:4" x14ac:dyDescent="0.25">
      <c r="A23">
        <v>32</v>
      </c>
      <c r="B23">
        <v>312500</v>
      </c>
      <c r="C23">
        <v>1.7420000000000001E-3</v>
      </c>
      <c r="D23">
        <v>3.9522000000000002E-2</v>
      </c>
    </row>
    <row r="24" spans="1:4" x14ac:dyDescent="0.25">
      <c r="A24">
        <v>32</v>
      </c>
      <c r="B24">
        <v>312500</v>
      </c>
      <c r="C24">
        <v>1.694E-3</v>
      </c>
      <c r="D24">
        <v>4.0273000000000003E-2</v>
      </c>
    </row>
    <row r="25" spans="1:4" x14ac:dyDescent="0.25">
      <c r="A25">
        <v>32</v>
      </c>
      <c r="B25">
        <v>312500</v>
      </c>
      <c r="C25">
        <v>1.712E-3</v>
      </c>
      <c r="D25">
        <v>4.0862000000000002E-2</v>
      </c>
    </row>
    <row r="26" spans="1:4" x14ac:dyDescent="0.25">
      <c r="A26">
        <v>32</v>
      </c>
      <c r="B26">
        <v>312500</v>
      </c>
      <c r="C26">
        <v>1.6900000000000001E-3</v>
      </c>
      <c r="D26">
        <v>4.002E-2</v>
      </c>
    </row>
    <row r="27" spans="1:4" x14ac:dyDescent="0.25">
      <c r="A27">
        <v>32</v>
      </c>
      <c r="B27">
        <v>312500</v>
      </c>
      <c r="C27">
        <v>1.856E-3</v>
      </c>
      <c r="D27">
        <v>4.0405999999999997E-2</v>
      </c>
    </row>
    <row r="28" spans="1:4" x14ac:dyDescent="0.25">
      <c r="A28">
        <v>32</v>
      </c>
      <c r="B28">
        <v>312500</v>
      </c>
      <c r="C28">
        <v>1.694E-3</v>
      </c>
      <c r="D28">
        <v>3.9702000000000001E-2</v>
      </c>
    </row>
    <row r="29" spans="1:4" x14ac:dyDescent="0.25">
      <c r="A29">
        <v>32</v>
      </c>
      <c r="B29">
        <v>312500</v>
      </c>
      <c r="C29">
        <v>1.7600000000000001E-3</v>
      </c>
      <c r="D29">
        <v>4.0264000000000001E-2</v>
      </c>
    </row>
    <row r="30" spans="1:4" x14ac:dyDescent="0.25">
      <c r="A30">
        <v>32</v>
      </c>
      <c r="B30">
        <v>312500</v>
      </c>
      <c r="C30">
        <v>1.668E-3</v>
      </c>
      <c r="D30">
        <v>4.1938000000000003E-2</v>
      </c>
    </row>
    <row r="31" spans="1:4" x14ac:dyDescent="0.25">
      <c r="A31">
        <v>32</v>
      </c>
      <c r="B31">
        <v>312500</v>
      </c>
      <c r="C31">
        <v>1.689E-3</v>
      </c>
      <c r="D31">
        <v>3.9921999999999999E-2</v>
      </c>
    </row>
    <row r="32" spans="1:4" x14ac:dyDescent="0.25">
      <c r="A32">
        <v>32</v>
      </c>
      <c r="B32">
        <v>312500</v>
      </c>
      <c r="C32">
        <v>1.6540000000000001E-3</v>
      </c>
      <c r="D32">
        <v>4.0052999999999998E-2</v>
      </c>
    </row>
    <row r="33" spans="1:4" x14ac:dyDescent="0.25">
      <c r="A33">
        <v>32</v>
      </c>
      <c r="B33">
        <v>312500</v>
      </c>
      <c r="C33">
        <v>1.748E-3</v>
      </c>
      <c r="D33">
        <v>4.0182000000000002E-2</v>
      </c>
    </row>
    <row r="34" spans="1:4" x14ac:dyDescent="0.25">
      <c r="A34">
        <v>32</v>
      </c>
      <c r="B34">
        <v>312500</v>
      </c>
      <c r="C34">
        <v>1.696E-3</v>
      </c>
      <c r="D34">
        <v>3.9845999999999999E-2</v>
      </c>
    </row>
    <row r="35" spans="1:4" x14ac:dyDescent="0.25">
      <c r="A35">
        <v>32</v>
      </c>
      <c r="B35">
        <v>312500</v>
      </c>
      <c r="C35">
        <v>1.696E-3</v>
      </c>
      <c r="D35">
        <v>3.9869000000000002E-2</v>
      </c>
    </row>
    <row r="36" spans="1:4" x14ac:dyDescent="0.25">
      <c r="A36">
        <v>32</v>
      </c>
      <c r="B36">
        <v>312500</v>
      </c>
      <c r="C36">
        <v>1.704E-3</v>
      </c>
      <c r="D36">
        <v>4.0011999999999999E-2</v>
      </c>
    </row>
    <row r="37" spans="1:4" x14ac:dyDescent="0.25">
      <c r="A37">
        <v>32</v>
      </c>
      <c r="B37">
        <v>312500</v>
      </c>
      <c r="C37">
        <v>1.7030000000000001E-3</v>
      </c>
      <c r="D37">
        <v>4.0191999999999999E-2</v>
      </c>
    </row>
    <row r="38" spans="1:4" x14ac:dyDescent="0.25">
      <c r="A38">
        <v>32</v>
      </c>
      <c r="B38">
        <v>312500</v>
      </c>
      <c r="C38">
        <v>1.72E-3</v>
      </c>
      <c r="D38">
        <v>4.1276E-2</v>
      </c>
    </row>
    <row r="39" spans="1:4" x14ac:dyDescent="0.25">
      <c r="A39">
        <v>32</v>
      </c>
      <c r="B39">
        <v>312500</v>
      </c>
      <c r="C39">
        <v>1.681E-3</v>
      </c>
      <c r="D39">
        <v>4.1551999999999999E-2</v>
      </c>
    </row>
    <row r="40" spans="1:4" x14ac:dyDescent="0.25">
      <c r="A40">
        <v>32</v>
      </c>
      <c r="B40">
        <v>312500</v>
      </c>
      <c r="C40">
        <v>1.6789999999999999E-3</v>
      </c>
      <c r="D40">
        <v>4.0513E-2</v>
      </c>
    </row>
    <row r="41" spans="1:4" x14ac:dyDescent="0.25">
      <c r="A41">
        <v>32</v>
      </c>
      <c r="B41">
        <v>312500</v>
      </c>
      <c r="C41">
        <v>1.763E-3</v>
      </c>
      <c r="D41">
        <v>4.079E-2</v>
      </c>
    </row>
    <row r="42" spans="1:4" x14ac:dyDescent="0.25">
      <c r="A42">
        <v>32</v>
      </c>
      <c r="B42">
        <v>312500</v>
      </c>
      <c r="C42">
        <v>1.7309999999999999E-3</v>
      </c>
      <c r="D42">
        <v>3.9942999999999999E-2</v>
      </c>
    </row>
    <row r="43" spans="1:4" x14ac:dyDescent="0.25">
      <c r="A43">
        <v>32</v>
      </c>
      <c r="B43">
        <v>312500</v>
      </c>
      <c r="C43">
        <v>1.6770000000000001E-3</v>
      </c>
      <c r="D43">
        <v>4.0807999999999997E-2</v>
      </c>
    </row>
    <row r="44" spans="1:4" x14ac:dyDescent="0.25">
      <c r="A44">
        <v>32</v>
      </c>
      <c r="B44">
        <v>312500</v>
      </c>
      <c r="C44">
        <v>1.6999999999999999E-3</v>
      </c>
      <c r="D44">
        <v>3.9690000000000003E-2</v>
      </c>
    </row>
    <row r="45" spans="1:4" x14ac:dyDescent="0.25">
      <c r="A45">
        <v>32</v>
      </c>
      <c r="B45">
        <v>312500</v>
      </c>
      <c r="C45">
        <v>1.671E-3</v>
      </c>
      <c r="D45">
        <v>4.1152000000000001E-2</v>
      </c>
    </row>
    <row r="46" spans="1:4" x14ac:dyDescent="0.25">
      <c r="A46">
        <v>32</v>
      </c>
      <c r="B46">
        <v>312500</v>
      </c>
      <c r="C46">
        <v>1.6900000000000001E-3</v>
      </c>
      <c r="D46">
        <v>4.0825E-2</v>
      </c>
    </row>
    <row r="47" spans="1:4" x14ac:dyDescent="0.25">
      <c r="A47">
        <v>32</v>
      </c>
      <c r="B47">
        <v>312500</v>
      </c>
      <c r="C47">
        <v>1.714E-3</v>
      </c>
      <c r="D47">
        <v>4.1225999999999999E-2</v>
      </c>
    </row>
    <row r="48" spans="1:4" x14ac:dyDescent="0.25">
      <c r="A48">
        <v>32</v>
      </c>
      <c r="B48">
        <v>312500</v>
      </c>
      <c r="C48">
        <v>1.686E-3</v>
      </c>
      <c r="D48">
        <v>4.0330999999999999E-2</v>
      </c>
    </row>
    <row r="49" spans="1:5" x14ac:dyDescent="0.25">
      <c r="A49">
        <v>32</v>
      </c>
      <c r="B49">
        <v>312500</v>
      </c>
      <c r="C49">
        <v>1.663E-3</v>
      </c>
      <c r="D49">
        <v>3.9945000000000001E-2</v>
      </c>
    </row>
    <row r="50" spans="1:5" x14ac:dyDescent="0.25">
      <c r="A50">
        <v>32</v>
      </c>
      <c r="B50">
        <v>312500</v>
      </c>
      <c r="C50">
        <v>1.6800000000000001E-3</v>
      </c>
      <c r="D50">
        <v>4.0118000000000001E-2</v>
      </c>
    </row>
    <row r="51" spans="1:5" x14ac:dyDescent="0.25">
      <c r="A51">
        <v>32</v>
      </c>
      <c r="B51">
        <v>312500</v>
      </c>
      <c r="C51">
        <v>1.7030000000000001E-3</v>
      </c>
      <c r="D51">
        <v>3.9934999999999998E-2</v>
      </c>
      <c r="E51">
        <f>AVERAGE(D2:D51)</f>
        <v>4.0327679999999998E-2</v>
      </c>
    </row>
    <row r="52" spans="1:5" x14ac:dyDescent="0.25">
      <c r="A52">
        <v>64</v>
      </c>
      <c r="B52">
        <v>156250</v>
      </c>
      <c r="C52">
        <v>1.0679999999999999E-3</v>
      </c>
      <c r="D52">
        <v>2.8379000000000001E-2</v>
      </c>
    </row>
    <row r="53" spans="1:5" x14ac:dyDescent="0.25">
      <c r="A53">
        <v>64</v>
      </c>
      <c r="B53">
        <v>156250</v>
      </c>
      <c r="C53">
        <v>1.109E-3</v>
      </c>
      <c r="D53">
        <v>2.9894E-2</v>
      </c>
    </row>
    <row r="54" spans="1:5" x14ac:dyDescent="0.25">
      <c r="A54">
        <v>64</v>
      </c>
      <c r="B54">
        <v>156250</v>
      </c>
      <c r="C54">
        <v>1.052E-3</v>
      </c>
      <c r="D54">
        <v>2.8854000000000001E-2</v>
      </c>
    </row>
    <row r="55" spans="1:5" x14ac:dyDescent="0.25">
      <c r="A55">
        <v>64</v>
      </c>
      <c r="B55">
        <v>156250</v>
      </c>
      <c r="C55">
        <v>1.085E-3</v>
      </c>
      <c r="D55">
        <v>2.9006000000000001E-2</v>
      </c>
    </row>
    <row r="56" spans="1:5" x14ac:dyDescent="0.25">
      <c r="A56">
        <v>64</v>
      </c>
      <c r="B56">
        <v>156250</v>
      </c>
      <c r="C56">
        <v>1.0690000000000001E-3</v>
      </c>
      <c r="D56">
        <v>2.9066999999999999E-2</v>
      </c>
    </row>
    <row r="57" spans="1:5" x14ac:dyDescent="0.25">
      <c r="A57">
        <v>64</v>
      </c>
      <c r="B57">
        <v>156250</v>
      </c>
      <c r="C57">
        <v>1.07E-3</v>
      </c>
      <c r="D57">
        <v>2.9166999999999998E-2</v>
      </c>
    </row>
    <row r="58" spans="1:5" x14ac:dyDescent="0.25">
      <c r="A58">
        <v>64</v>
      </c>
      <c r="B58">
        <v>156250</v>
      </c>
      <c r="C58">
        <v>1.034E-3</v>
      </c>
      <c r="D58">
        <v>2.9811000000000001E-2</v>
      </c>
    </row>
    <row r="59" spans="1:5" x14ac:dyDescent="0.25">
      <c r="A59">
        <v>64</v>
      </c>
      <c r="B59">
        <v>156250</v>
      </c>
      <c r="C59">
        <v>1.0300000000000001E-3</v>
      </c>
      <c r="D59">
        <v>2.8476000000000001E-2</v>
      </c>
    </row>
    <row r="60" spans="1:5" x14ac:dyDescent="0.25">
      <c r="A60">
        <v>64</v>
      </c>
      <c r="B60">
        <v>156250</v>
      </c>
      <c r="C60">
        <v>1.042E-3</v>
      </c>
      <c r="D60">
        <v>2.8917999999999999E-2</v>
      </c>
    </row>
    <row r="61" spans="1:5" x14ac:dyDescent="0.25">
      <c r="A61">
        <v>64</v>
      </c>
      <c r="B61">
        <v>156250</v>
      </c>
      <c r="C61">
        <v>1.031E-3</v>
      </c>
      <c r="D61">
        <v>2.8549999999999999E-2</v>
      </c>
    </row>
    <row r="62" spans="1:5" x14ac:dyDescent="0.25">
      <c r="A62">
        <v>64</v>
      </c>
      <c r="B62">
        <v>156250</v>
      </c>
      <c r="C62">
        <v>1.085E-3</v>
      </c>
      <c r="D62">
        <v>2.8417000000000001E-2</v>
      </c>
    </row>
    <row r="63" spans="1:5" x14ac:dyDescent="0.25">
      <c r="A63">
        <v>64</v>
      </c>
      <c r="B63">
        <v>156250</v>
      </c>
      <c r="C63">
        <v>1.0219999999999999E-3</v>
      </c>
      <c r="D63">
        <v>2.8468E-2</v>
      </c>
    </row>
    <row r="64" spans="1:5" x14ac:dyDescent="0.25">
      <c r="A64">
        <v>64</v>
      </c>
      <c r="B64">
        <v>156250</v>
      </c>
      <c r="C64">
        <v>1.054E-3</v>
      </c>
      <c r="D64">
        <v>2.8451000000000001E-2</v>
      </c>
    </row>
    <row r="65" spans="1:4" x14ac:dyDescent="0.25">
      <c r="A65">
        <v>64</v>
      </c>
      <c r="B65">
        <v>156250</v>
      </c>
      <c r="C65">
        <v>1.078E-3</v>
      </c>
      <c r="D65">
        <v>2.81E-2</v>
      </c>
    </row>
    <row r="66" spans="1:4" x14ac:dyDescent="0.25">
      <c r="A66">
        <v>64</v>
      </c>
      <c r="B66">
        <v>156250</v>
      </c>
      <c r="C66">
        <v>1.0380000000000001E-3</v>
      </c>
      <c r="D66">
        <v>2.8781999999999999E-2</v>
      </c>
    </row>
    <row r="67" spans="1:4" x14ac:dyDescent="0.25">
      <c r="A67">
        <v>64</v>
      </c>
      <c r="B67">
        <v>156250</v>
      </c>
      <c r="C67">
        <v>1.059E-3</v>
      </c>
      <c r="D67">
        <v>3.0841E-2</v>
      </c>
    </row>
    <row r="68" spans="1:4" x14ac:dyDescent="0.25">
      <c r="A68">
        <v>64</v>
      </c>
      <c r="B68">
        <v>156250</v>
      </c>
      <c r="C68">
        <v>1.0189999999999999E-3</v>
      </c>
      <c r="D68">
        <v>2.8485E-2</v>
      </c>
    </row>
    <row r="69" spans="1:4" x14ac:dyDescent="0.25">
      <c r="A69">
        <v>64</v>
      </c>
      <c r="B69">
        <v>156250</v>
      </c>
      <c r="C69">
        <v>1.0330000000000001E-3</v>
      </c>
      <c r="D69">
        <v>2.8386000000000002E-2</v>
      </c>
    </row>
    <row r="70" spans="1:4" x14ac:dyDescent="0.25">
      <c r="A70">
        <v>64</v>
      </c>
      <c r="B70">
        <v>156250</v>
      </c>
      <c r="C70">
        <v>1.073E-3</v>
      </c>
      <c r="D70">
        <v>2.9828E-2</v>
      </c>
    </row>
    <row r="71" spans="1:4" x14ac:dyDescent="0.25">
      <c r="A71">
        <v>64</v>
      </c>
      <c r="B71">
        <v>156250</v>
      </c>
      <c r="C71">
        <v>1.06E-3</v>
      </c>
      <c r="D71">
        <v>2.8569000000000001E-2</v>
      </c>
    </row>
    <row r="72" spans="1:4" x14ac:dyDescent="0.25">
      <c r="A72">
        <v>64</v>
      </c>
      <c r="B72">
        <v>156250</v>
      </c>
      <c r="C72">
        <v>1.1150000000000001E-3</v>
      </c>
      <c r="D72">
        <v>2.8864999999999998E-2</v>
      </c>
    </row>
    <row r="73" spans="1:4" x14ac:dyDescent="0.25">
      <c r="A73">
        <v>64</v>
      </c>
      <c r="B73">
        <v>156250</v>
      </c>
      <c r="C73">
        <v>1.036E-3</v>
      </c>
      <c r="D73">
        <v>2.8497000000000001E-2</v>
      </c>
    </row>
    <row r="74" spans="1:4" x14ac:dyDescent="0.25">
      <c r="A74">
        <v>64</v>
      </c>
      <c r="B74">
        <v>156250</v>
      </c>
      <c r="C74">
        <v>1.0560000000000001E-3</v>
      </c>
      <c r="D74">
        <v>2.8731E-2</v>
      </c>
    </row>
    <row r="75" spans="1:4" x14ac:dyDescent="0.25">
      <c r="A75">
        <v>64</v>
      </c>
      <c r="B75">
        <v>156250</v>
      </c>
      <c r="C75">
        <v>1.0169999999999999E-3</v>
      </c>
      <c r="D75">
        <v>2.8833000000000001E-2</v>
      </c>
    </row>
    <row r="76" spans="1:4" x14ac:dyDescent="0.25">
      <c r="A76">
        <v>64</v>
      </c>
      <c r="B76">
        <v>156250</v>
      </c>
      <c r="C76">
        <v>1.044E-3</v>
      </c>
      <c r="D76">
        <v>2.9184999999999999E-2</v>
      </c>
    </row>
    <row r="77" spans="1:4" x14ac:dyDescent="0.25">
      <c r="A77">
        <v>64</v>
      </c>
      <c r="B77">
        <v>156250</v>
      </c>
      <c r="C77">
        <v>1.0319999999999999E-3</v>
      </c>
      <c r="D77">
        <v>2.8691000000000001E-2</v>
      </c>
    </row>
    <row r="78" spans="1:4" x14ac:dyDescent="0.25">
      <c r="A78">
        <v>64</v>
      </c>
      <c r="B78">
        <v>156250</v>
      </c>
      <c r="C78">
        <v>1.034E-3</v>
      </c>
      <c r="D78">
        <v>2.8721E-2</v>
      </c>
    </row>
    <row r="79" spans="1:4" x14ac:dyDescent="0.25">
      <c r="A79">
        <v>64</v>
      </c>
      <c r="B79">
        <v>156250</v>
      </c>
      <c r="C79">
        <v>1.047E-3</v>
      </c>
      <c r="D79">
        <v>2.8556000000000002E-2</v>
      </c>
    </row>
    <row r="80" spans="1:4" x14ac:dyDescent="0.25">
      <c r="A80">
        <v>64</v>
      </c>
      <c r="B80">
        <v>156250</v>
      </c>
      <c r="C80">
        <v>1.073E-3</v>
      </c>
      <c r="D80">
        <v>2.8944999999999999E-2</v>
      </c>
    </row>
    <row r="81" spans="1:4" x14ac:dyDescent="0.25">
      <c r="A81">
        <v>64</v>
      </c>
      <c r="B81">
        <v>156250</v>
      </c>
      <c r="C81">
        <v>1.219E-3</v>
      </c>
      <c r="D81">
        <v>2.7904999999999999E-2</v>
      </c>
    </row>
    <row r="82" spans="1:4" x14ac:dyDescent="0.25">
      <c r="A82">
        <v>64</v>
      </c>
      <c r="B82">
        <v>156250</v>
      </c>
      <c r="C82">
        <v>1.013E-3</v>
      </c>
      <c r="D82">
        <v>2.8410999999999999E-2</v>
      </c>
    </row>
    <row r="83" spans="1:4" x14ac:dyDescent="0.25">
      <c r="A83">
        <v>64</v>
      </c>
      <c r="B83">
        <v>156250</v>
      </c>
      <c r="C83">
        <v>1.114E-3</v>
      </c>
      <c r="D83">
        <v>2.8119000000000002E-2</v>
      </c>
    </row>
    <row r="84" spans="1:4" x14ac:dyDescent="0.25">
      <c r="A84">
        <v>64</v>
      </c>
      <c r="B84">
        <v>156250</v>
      </c>
      <c r="C84">
        <v>1.0740000000000001E-3</v>
      </c>
      <c r="D84">
        <v>2.8492E-2</v>
      </c>
    </row>
    <row r="85" spans="1:4" x14ac:dyDescent="0.25">
      <c r="A85">
        <v>64</v>
      </c>
      <c r="B85">
        <v>156250</v>
      </c>
      <c r="C85">
        <v>1.039E-3</v>
      </c>
      <c r="D85">
        <v>2.8195000000000001E-2</v>
      </c>
    </row>
    <row r="86" spans="1:4" x14ac:dyDescent="0.25">
      <c r="A86">
        <v>64</v>
      </c>
      <c r="B86">
        <v>156250</v>
      </c>
      <c r="C86">
        <v>1.0820000000000001E-3</v>
      </c>
      <c r="D86">
        <v>2.8287E-2</v>
      </c>
    </row>
    <row r="87" spans="1:4" x14ac:dyDescent="0.25">
      <c r="A87">
        <v>64</v>
      </c>
      <c r="B87">
        <v>156250</v>
      </c>
      <c r="C87">
        <v>1.072E-3</v>
      </c>
      <c r="D87">
        <v>2.8263E-2</v>
      </c>
    </row>
    <row r="88" spans="1:4" x14ac:dyDescent="0.25">
      <c r="A88">
        <v>64</v>
      </c>
      <c r="B88">
        <v>156250</v>
      </c>
      <c r="C88">
        <v>1.214E-3</v>
      </c>
      <c r="D88">
        <v>2.9009E-2</v>
      </c>
    </row>
    <row r="89" spans="1:4" x14ac:dyDescent="0.25">
      <c r="A89">
        <v>64</v>
      </c>
      <c r="B89">
        <v>156250</v>
      </c>
      <c r="C89">
        <v>1.0219999999999999E-3</v>
      </c>
      <c r="D89">
        <v>2.8618000000000001E-2</v>
      </c>
    </row>
    <row r="90" spans="1:4" x14ac:dyDescent="0.25">
      <c r="A90">
        <v>64</v>
      </c>
      <c r="B90">
        <v>156250</v>
      </c>
      <c r="C90">
        <v>1.023E-3</v>
      </c>
      <c r="D90">
        <v>3.1961999999999997E-2</v>
      </c>
    </row>
    <row r="91" spans="1:4" x14ac:dyDescent="0.25">
      <c r="A91">
        <v>64</v>
      </c>
      <c r="B91">
        <v>156250</v>
      </c>
      <c r="C91">
        <v>1.0449999999999999E-3</v>
      </c>
      <c r="D91">
        <v>2.8809999999999999E-2</v>
      </c>
    </row>
    <row r="92" spans="1:4" x14ac:dyDescent="0.25">
      <c r="A92">
        <v>64</v>
      </c>
      <c r="B92">
        <v>156250</v>
      </c>
      <c r="C92">
        <v>1.0349999999999999E-3</v>
      </c>
      <c r="D92">
        <v>2.894E-2</v>
      </c>
    </row>
    <row r="93" spans="1:4" x14ac:dyDescent="0.25">
      <c r="A93">
        <v>64</v>
      </c>
      <c r="B93">
        <v>156250</v>
      </c>
      <c r="C93">
        <v>1.039E-3</v>
      </c>
      <c r="D93">
        <v>2.8805999999999998E-2</v>
      </c>
    </row>
    <row r="94" spans="1:4" x14ac:dyDescent="0.25">
      <c r="A94">
        <v>64</v>
      </c>
      <c r="B94">
        <v>156250</v>
      </c>
      <c r="C94">
        <v>1.0300000000000001E-3</v>
      </c>
      <c r="D94">
        <v>2.8257999999999998E-2</v>
      </c>
    </row>
    <row r="95" spans="1:4" x14ac:dyDescent="0.25">
      <c r="A95">
        <v>64</v>
      </c>
      <c r="B95">
        <v>156250</v>
      </c>
      <c r="C95">
        <v>1.065E-3</v>
      </c>
      <c r="D95">
        <v>2.8684999999999999E-2</v>
      </c>
    </row>
    <row r="96" spans="1:4" x14ac:dyDescent="0.25">
      <c r="A96">
        <v>64</v>
      </c>
      <c r="B96">
        <v>156250</v>
      </c>
      <c r="C96">
        <v>1.023E-3</v>
      </c>
      <c r="D96">
        <v>2.7942000000000002E-2</v>
      </c>
    </row>
    <row r="97" spans="1:5" x14ac:dyDescent="0.25">
      <c r="A97">
        <v>64</v>
      </c>
      <c r="B97">
        <v>156250</v>
      </c>
      <c r="C97">
        <v>1.0300000000000001E-3</v>
      </c>
      <c r="D97">
        <v>2.8084999999999999E-2</v>
      </c>
    </row>
    <row r="98" spans="1:5" x14ac:dyDescent="0.25">
      <c r="A98">
        <v>64</v>
      </c>
      <c r="B98">
        <v>156250</v>
      </c>
      <c r="C98">
        <v>1.0380000000000001E-3</v>
      </c>
      <c r="D98">
        <v>2.8688999999999999E-2</v>
      </c>
    </row>
    <row r="99" spans="1:5" x14ac:dyDescent="0.25">
      <c r="A99">
        <v>64</v>
      </c>
      <c r="B99">
        <v>156250</v>
      </c>
      <c r="C99">
        <v>1.0219999999999999E-3</v>
      </c>
      <c r="D99">
        <v>2.8677999999999999E-2</v>
      </c>
    </row>
    <row r="100" spans="1:5" x14ac:dyDescent="0.25">
      <c r="A100">
        <v>64</v>
      </c>
      <c r="B100">
        <v>156250</v>
      </c>
      <c r="C100">
        <v>1.0560000000000001E-3</v>
      </c>
      <c r="D100">
        <v>2.86E-2</v>
      </c>
    </row>
    <row r="101" spans="1:5" x14ac:dyDescent="0.25">
      <c r="A101">
        <v>64</v>
      </c>
      <c r="B101">
        <v>156250</v>
      </c>
      <c r="C101">
        <v>1.0189999999999999E-3</v>
      </c>
      <c r="D101">
        <v>2.8604000000000001E-2</v>
      </c>
      <c r="E101">
        <f>AVERAGE(D52:D101)</f>
        <v>2.8776619999999996E-2</v>
      </c>
    </row>
    <row r="102" spans="1:5" x14ac:dyDescent="0.25">
      <c r="A102">
        <v>128</v>
      </c>
      <c r="B102">
        <v>78125</v>
      </c>
      <c r="C102">
        <v>8.6700000000000004E-4</v>
      </c>
      <c r="D102">
        <v>2.5842E-2</v>
      </c>
    </row>
    <row r="103" spans="1:5" x14ac:dyDescent="0.25">
      <c r="A103">
        <v>128</v>
      </c>
      <c r="B103">
        <v>78125</v>
      </c>
      <c r="C103">
        <v>9.2299999999999999E-4</v>
      </c>
      <c r="D103">
        <v>2.5621999999999999E-2</v>
      </c>
    </row>
    <row r="104" spans="1:5" x14ac:dyDescent="0.25">
      <c r="A104">
        <v>128</v>
      </c>
      <c r="B104">
        <v>78125</v>
      </c>
      <c r="C104">
        <v>8.7699999999999996E-4</v>
      </c>
      <c r="D104">
        <v>2.5187000000000001E-2</v>
      </c>
    </row>
    <row r="105" spans="1:5" x14ac:dyDescent="0.25">
      <c r="A105">
        <v>128</v>
      </c>
      <c r="B105">
        <v>78125</v>
      </c>
      <c r="C105">
        <v>8.7100000000000003E-4</v>
      </c>
      <c r="D105">
        <v>2.6386E-2</v>
      </c>
    </row>
    <row r="106" spans="1:5" x14ac:dyDescent="0.25">
      <c r="A106">
        <v>128</v>
      </c>
      <c r="B106">
        <v>78125</v>
      </c>
      <c r="C106">
        <v>8.8099999999999995E-4</v>
      </c>
      <c r="D106">
        <v>2.5772E-2</v>
      </c>
    </row>
    <row r="107" spans="1:5" x14ac:dyDescent="0.25">
      <c r="A107">
        <v>128</v>
      </c>
      <c r="B107">
        <v>78125</v>
      </c>
      <c r="C107">
        <v>8.8800000000000001E-4</v>
      </c>
      <c r="D107">
        <v>2.5707000000000001E-2</v>
      </c>
    </row>
    <row r="108" spans="1:5" x14ac:dyDescent="0.25">
      <c r="A108">
        <v>128</v>
      </c>
      <c r="B108">
        <v>78125</v>
      </c>
      <c r="C108">
        <v>8.7200000000000005E-4</v>
      </c>
      <c r="D108">
        <v>2.5722999999999999E-2</v>
      </c>
    </row>
    <row r="109" spans="1:5" x14ac:dyDescent="0.25">
      <c r="A109">
        <v>128</v>
      </c>
      <c r="B109">
        <v>78125</v>
      </c>
      <c r="C109">
        <v>9.1500000000000001E-4</v>
      </c>
      <c r="D109">
        <v>2.5718000000000001E-2</v>
      </c>
    </row>
    <row r="110" spans="1:5" x14ac:dyDescent="0.25">
      <c r="A110">
        <v>128</v>
      </c>
      <c r="B110">
        <v>78125</v>
      </c>
      <c r="C110">
        <v>8.7900000000000001E-4</v>
      </c>
      <c r="D110">
        <v>2.5642999999999999E-2</v>
      </c>
    </row>
    <row r="111" spans="1:5" x14ac:dyDescent="0.25">
      <c r="A111">
        <v>128</v>
      </c>
      <c r="B111">
        <v>78125</v>
      </c>
      <c r="C111">
        <v>9.0799999999999995E-4</v>
      </c>
      <c r="D111">
        <v>2.6091E-2</v>
      </c>
    </row>
    <row r="112" spans="1:5" x14ac:dyDescent="0.25">
      <c r="A112">
        <v>128</v>
      </c>
      <c r="B112">
        <v>78125</v>
      </c>
      <c r="C112">
        <v>8.6700000000000004E-4</v>
      </c>
      <c r="D112">
        <v>2.6751E-2</v>
      </c>
    </row>
    <row r="113" spans="1:4" x14ac:dyDescent="0.25">
      <c r="A113">
        <v>128</v>
      </c>
      <c r="B113">
        <v>78125</v>
      </c>
      <c r="C113">
        <v>1.0250000000000001E-3</v>
      </c>
      <c r="D113">
        <v>2.5455999999999999E-2</v>
      </c>
    </row>
    <row r="114" spans="1:4" x14ac:dyDescent="0.25">
      <c r="A114">
        <v>128</v>
      </c>
      <c r="B114">
        <v>78125</v>
      </c>
      <c r="C114">
        <v>8.8099999999999995E-4</v>
      </c>
      <c r="D114">
        <v>2.5940000000000001E-2</v>
      </c>
    </row>
    <row r="115" spans="1:4" x14ac:dyDescent="0.25">
      <c r="A115">
        <v>128</v>
      </c>
      <c r="B115">
        <v>78125</v>
      </c>
      <c r="C115">
        <v>8.9700000000000001E-4</v>
      </c>
      <c r="D115">
        <v>2.5699E-2</v>
      </c>
    </row>
    <row r="116" spans="1:4" x14ac:dyDescent="0.25">
      <c r="A116">
        <v>128</v>
      </c>
      <c r="B116">
        <v>78125</v>
      </c>
      <c r="C116">
        <v>9.3400000000000004E-4</v>
      </c>
      <c r="D116">
        <v>2.5363E-2</v>
      </c>
    </row>
    <row r="117" spans="1:4" x14ac:dyDescent="0.25">
      <c r="A117">
        <v>128</v>
      </c>
      <c r="B117">
        <v>78125</v>
      </c>
      <c r="C117">
        <v>9.1100000000000003E-4</v>
      </c>
      <c r="D117">
        <v>2.5794999999999998E-2</v>
      </c>
    </row>
    <row r="118" spans="1:4" x14ac:dyDescent="0.25">
      <c r="A118">
        <v>128</v>
      </c>
      <c r="B118">
        <v>78125</v>
      </c>
      <c r="C118">
        <v>8.9999999999999998E-4</v>
      </c>
      <c r="D118">
        <v>2.6329999999999999E-2</v>
      </c>
    </row>
    <row r="119" spans="1:4" x14ac:dyDescent="0.25">
      <c r="A119">
        <v>128</v>
      </c>
      <c r="B119">
        <v>78125</v>
      </c>
      <c r="C119">
        <v>8.7299999999999997E-4</v>
      </c>
      <c r="D119">
        <v>2.5635000000000002E-2</v>
      </c>
    </row>
    <row r="120" spans="1:4" x14ac:dyDescent="0.25">
      <c r="A120">
        <v>128</v>
      </c>
      <c r="B120">
        <v>78125</v>
      </c>
      <c r="C120">
        <v>8.8000000000000003E-4</v>
      </c>
      <c r="D120">
        <v>2.6027000000000002E-2</v>
      </c>
    </row>
    <row r="121" spans="1:4" x14ac:dyDescent="0.25">
      <c r="A121">
        <v>128</v>
      </c>
      <c r="B121">
        <v>78125</v>
      </c>
      <c r="C121">
        <v>8.9899999999999995E-4</v>
      </c>
      <c r="D121">
        <v>2.6086999999999999E-2</v>
      </c>
    </row>
    <row r="122" spans="1:4" x14ac:dyDescent="0.25">
      <c r="A122">
        <v>128</v>
      </c>
      <c r="B122">
        <v>78125</v>
      </c>
      <c r="C122">
        <v>9.8900000000000008E-4</v>
      </c>
      <c r="D122">
        <v>2.5849E-2</v>
      </c>
    </row>
    <row r="123" spans="1:4" x14ac:dyDescent="0.25">
      <c r="A123">
        <v>128</v>
      </c>
      <c r="B123">
        <v>78125</v>
      </c>
      <c r="C123">
        <v>1.2700000000000001E-3</v>
      </c>
      <c r="D123">
        <v>2.6237E-2</v>
      </c>
    </row>
    <row r="124" spans="1:4" x14ac:dyDescent="0.25">
      <c r="A124">
        <v>128</v>
      </c>
      <c r="B124">
        <v>78125</v>
      </c>
      <c r="C124">
        <v>9.0499999999999999E-4</v>
      </c>
      <c r="D124">
        <v>2.5801000000000001E-2</v>
      </c>
    </row>
    <row r="125" spans="1:4" x14ac:dyDescent="0.25">
      <c r="A125">
        <v>128</v>
      </c>
      <c r="B125">
        <v>78125</v>
      </c>
      <c r="C125">
        <v>9.1699999999999995E-4</v>
      </c>
      <c r="D125">
        <v>2.5648000000000001E-2</v>
      </c>
    </row>
    <row r="126" spans="1:4" x14ac:dyDescent="0.25">
      <c r="A126">
        <v>128</v>
      </c>
      <c r="B126">
        <v>78125</v>
      </c>
      <c r="C126">
        <v>8.6399999999999997E-4</v>
      </c>
      <c r="D126">
        <v>2.6279E-2</v>
      </c>
    </row>
    <row r="127" spans="1:4" x14ac:dyDescent="0.25">
      <c r="A127">
        <v>128</v>
      </c>
      <c r="B127">
        <v>78125</v>
      </c>
      <c r="C127">
        <v>9.1699999999999995E-4</v>
      </c>
      <c r="D127">
        <v>2.5656999999999999E-2</v>
      </c>
    </row>
    <row r="128" spans="1:4" x14ac:dyDescent="0.25">
      <c r="A128">
        <v>128</v>
      </c>
      <c r="B128">
        <v>78125</v>
      </c>
      <c r="C128">
        <v>8.8199999999999997E-4</v>
      </c>
      <c r="D128">
        <v>2.5028999999999999E-2</v>
      </c>
    </row>
    <row r="129" spans="1:4" x14ac:dyDescent="0.25">
      <c r="A129">
        <v>128</v>
      </c>
      <c r="B129">
        <v>78125</v>
      </c>
      <c r="C129">
        <v>8.7699999999999996E-4</v>
      </c>
      <c r="D129">
        <v>2.5534999999999999E-2</v>
      </c>
    </row>
    <row r="130" spans="1:4" x14ac:dyDescent="0.25">
      <c r="A130">
        <v>128</v>
      </c>
      <c r="B130">
        <v>78125</v>
      </c>
      <c r="C130">
        <v>9.1399999999999999E-4</v>
      </c>
      <c r="D130">
        <v>2.5582000000000001E-2</v>
      </c>
    </row>
    <row r="131" spans="1:4" x14ac:dyDescent="0.25">
      <c r="A131">
        <v>128</v>
      </c>
      <c r="B131">
        <v>78125</v>
      </c>
      <c r="C131">
        <v>9.4200000000000002E-4</v>
      </c>
      <c r="D131">
        <v>2.6280000000000001E-2</v>
      </c>
    </row>
    <row r="132" spans="1:4" x14ac:dyDescent="0.25">
      <c r="A132">
        <v>128</v>
      </c>
      <c r="B132">
        <v>78125</v>
      </c>
      <c r="C132">
        <v>8.8900000000000003E-4</v>
      </c>
      <c r="D132">
        <v>2.5905999999999998E-2</v>
      </c>
    </row>
    <row r="133" spans="1:4" x14ac:dyDescent="0.25">
      <c r="A133">
        <v>128</v>
      </c>
      <c r="B133">
        <v>78125</v>
      </c>
      <c r="C133">
        <v>8.7100000000000003E-4</v>
      </c>
      <c r="D133">
        <v>2.5731E-2</v>
      </c>
    </row>
    <row r="134" spans="1:4" x14ac:dyDescent="0.25">
      <c r="A134">
        <v>128</v>
      </c>
      <c r="B134">
        <v>78125</v>
      </c>
      <c r="C134">
        <v>8.9899999999999995E-4</v>
      </c>
      <c r="D134">
        <v>2.5479999999999999E-2</v>
      </c>
    </row>
    <row r="135" spans="1:4" x14ac:dyDescent="0.25">
      <c r="A135">
        <v>128</v>
      </c>
      <c r="B135">
        <v>78125</v>
      </c>
      <c r="C135">
        <v>8.7200000000000005E-4</v>
      </c>
      <c r="D135">
        <v>2.5784000000000001E-2</v>
      </c>
    </row>
    <row r="136" spans="1:4" x14ac:dyDescent="0.25">
      <c r="A136">
        <v>128</v>
      </c>
      <c r="B136">
        <v>78125</v>
      </c>
      <c r="C136">
        <v>9.3499999999999996E-4</v>
      </c>
      <c r="D136">
        <v>2.6404E-2</v>
      </c>
    </row>
    <row r="137" spans="1:4" x14ac:dyDescent="0.25">
      <c r="A137">
        <v>128</v>
      </c>
      <c r="B137">
        <v>78125</v>
      </c>
      <c r="C137">
        <v>9.1799999999999998E-4</v>
      </c>
      <c r="D137">
        <v>2.657E-2</v>
      </c>
    </row>
    <row r="138" spans="1:4" x14ac:dyDescent="0.25">
      <c r="A138">
        <v>128</v>
      </c>
      <c r="B138">
        <v>78125</v>
      </c>
      <c r="C138">
        <v>8.5300000000000003E-4</v>
      </c>
      <c r="D138">
        <v>2.6766000000000002E-2</v>
      </c>
    </row>
    <row r="139" spans="1:4" x14ac:dyDescent="0.25">
      <c r="A139">
        <v>128</v>
      </c>
      <c r="B139">
        <v>78125</v>
      </c>
      <c r="C139">
        <v>1.026E-3</v>
      </c>
      <c r="D139">
        <v>2.6457999999999999E-2</v>
      </c>
    </row>
    <row r="140" spans="1:4" x14ac:dyDescent="0.25">
      <c r="A140">
        <v>128</v>
      </c>
      <c r="B140">
        <v>78125</v>
      </c>
      <c r="C140">
        <v>8.9400000000000005E-4</v>
      </c>
      <c r="D140">
        <v>2.5170000000000001E-2</v>
      </c>
    </row>
    <row r="141" spans="1:4" x14ac:dyDescent="0.25">
      <c r="A141">
        <v>128</v>
      </c>
      <c r="B141">
        <v>78125</v>
      </c>
      <c r="C141">
        <v>9.3700000000000001E-4</v>
      </c>
      <c r="D141">
        <v>2.5455999999999999E-2</v>
      </c>
    </row>
    <row r="142" spans="1:4" x14ac:dyDescent="0.25">
      <c r="A142">
        <v>128</v>
      </c>
      <c r="B142">
        <v>78125</v>
      </c>
      <c r="C142">
        <v>9.2500000000000004E-4</v>
      </c>
      <c r="D142">
        <v>2.6047000000000001E-2</v>
      </c>
    </row>
    <row r="143" spans="1:4" x14ac:dyDescent="0.25">
      <c r="A143">
        <v>128</v>
      </c>
      <c r="B143">
        <v>78125</v>
      </c>
      <c r="C143">
        <v>8.7799999999999998E-4</v>
      </c>
      <c r="D143">
        <v>2.5908E-2</v>
      </c>
    </row>
    <row r="144" spans="1:4" x14ac:dyDescent="0.25">
      <c r="A144">
        <v>128</v>
      </c>
      <c r="B144">
        <v>78125</v>
      </c>
      <c r="C144">
        <v>8.9400000000000005E-4</v>
      </c>
      <c r="D144">
        <v>2.546E-2</v>
      </c>
    </row>
    <row r="145" spans="1:5" x14ac:dyDescent="0.25">
      <c r="A145">
        <v>128</v>
      </c>
      <c r="B145">
        <v>78125</v>
      </c>
      <c r="C145">
        <v>8.6600000000000002E-4</v>
      </c>
      <c r="D145">
        <v>2.6544000000000002E-2</v>
      </c>
    </row>
    <row r="146" spans="1:5" x14ac:dyDescent="0.25">
      <c r="A146">
        <v>128</v>
      </c>
      <c r="B146">
        <v>78125</v>
      </c>
      <c r="C146">
        <v>1.0870000000000001E-3</v>
      </c>
      <c r="D146">
        <v>2.708E-2</v>
      </c>
    </row>
    <row r="147" spans="1:5" x14ac:dyDescent="0.25">
      <c r="A147">
        <v>128</v>
      </c>
      <c r="B147">
        <v>78125</v>
      </c>
      <c r="C147">
        <v>9.2599999999999996E-4</v>
      </c>
      <c r="D147">
        <v>2.615E-2</v>
      </c>
    </row>
    <row r="148" spans="1:5" x14ac:dyDescent="0.25">
      <c r="A148">
        <v>128</v>
      </c>
      <c r="B148">
        <v>78125</v>
      </c>
      <c r="C148">
        <v>9.77E-4</v>
      </c>
      <c r="D148">
        <v>2.6384000000000001E-2</v>
      </c>
    </row>
    <row r="149" spans="1:5" x14ac:dyDescent="0.25">
      <c r="A149">
        <v>128</v>
      </c>
      <c r="B149">
        <v>78125</v>
      </c>
      <c r="C149">
        <v>9.0499999999999999E-4</v>
      </c>
      <c r="D149">
        <v>2.5987E-2</v>
      </c>
    </row>
    <row r="150" spans="1:5" x14ac:dyDescent="0.25">
      <c r="A150">
        <v>128</v>
      </c>
      <c r="B150">
        <v>78125</v>
      </c>
      <c r="C150">
        <v>8.7000000000000001E-4</v>
      </c>
      <c r="D150">
        <v>2.6120000000000001E-2</v>
      </c>
    </row>
    <row r="151" spans="1:5" x14ac:dyDescent="0.25">
      <c r="A151">
        <v>128</v>
      </c>
      <c r="B151">
        <v>78125</v>
      </c>
      <c r="C151">
        <v>9.3199999999999999E-4</v>
      </c>
      <c r="D151">
        <v>2.6527999999999999E-2</v>
      </c>
      <c r="E151">
        <f>AVERAGE(D102:D151)</f>
        <v>2.5932079999999989E-2</v>
      </c>
    </row>
    <row r="152" spans="1:5" x14ac:dyDescent="0.25">
      <c r="A152">
        <v>256</v>
      </c>
      <c r="B152">
        <v>39063</v>
      </c>
      <c r="C152">
        <v>1.506E-3</v>
      </c>
      <c r="D152">
        <v>2.5420000000000002E-2</v>
      </c>
    </row>
    <row r="153" spans="1:5" x14ac:dyDescent="0.25">
      <c r="A153">
        <v>256</v>
      </c>
      <c r="B153">
        <v>39063</v>
      </c>
      <c r="C153">
        <v>9.1500000000000001E-4</v>
      </c>
      <c r="D153">
        <v>2.6304999999999999E-2</v>
      </c>
    </row>
    <row r="154" spans="1:5" x14ac:dyDescent="0.25">
      <c r="A154">
        <v>256</v>
      </c>
      <c r="B154">
        <v>39063</v>
      </c>
      <c r="C154">
        <v>8.8400000000000002E-4</v>
      </c>
      <c r="D154">
        <v>2.7071000000000001E-2</v>
      </c>
    </row>
    <row r="155" spans="1:5" x14ac:dyDescent="0.25">
      <c r="A155">
        <v>256</v>
      </c>
      <c r="B155">
        <v>39063</v>
      </c>
      <c r="C155">
        <v>8.7699999999999996E-4</v>
      </c>
      <c r="D155">
        <v>2.5302000000000002E-2</v>
      </c>
    </row>
    <row r="156" spans="1:5" x14ac:dyDescent="0.25">
      <c r="A156">
        <v>256</v>
      </c>
      <c r="B156">
        <v>39063</v>
      </c>
      <c r="C156">
        <v>8.83E-4</v>
      </c>
      <c r="D156">
        <v>2.4816000000000001E-2</v>
      </c>
    </row>
    <row r="157" spans="1:5" x14ac:dyDescent="0.25">
      <c r="A157">
        <v>256</v>
      </c>
      <c r="B157">
        <v>39063</v>
      </c>
      <c r="C157">
        <v>8.7600000000000004E-4</v>
      </c>
      <c r="D157">
        <v>2.5649000000000002E-2</v>
      </c>
    </row>
    <row r="158" spans="1:5" x14ac:dyDescent="0.25">
      <c r="A158">
        <v>256</v>
      </c>
      <c r="B158">
        <v>39063</v>
      </c>
      <c r="C158">
        <v>8.9700000000000001E-4</v>
      </c>
      <c r="D158">
        <v>2.5708000000000002E-2</v>
      </c>
    </row>
    <row r="159" spans="1:5" x14ac:dyDescent="0.25">
      <c r="A159">
        <v>256</v>
      </c>
      <c r="B159">
        <v>39063</v>
      </c>
      <c r="C159">
        <v>8.7799999999999998E-4</v>
      </c>
      <c r="D159">
        <v>2.5767000000000002E-2</v>
      </c>
    </row>
    <row r="160" spans="1:5" x14ac:dyDescent="0.25">
      <c r="A160">
        <v>256</v>
      </c>
      <c r="B160">
        <v>39063</v>
      </c>
      <c r="C160">
        <v>8.8800000000000001E-4</v>
      </c>
      <c r="D160">
        <v>2.4726000000000001E-2</v>
      </c>
    </row>
    <row r="161" spans="1:4" x14ac:dyDescent="0.25">
      <c r="A161">
        <v>256</v>
      </c>
      <c r="B161">
        <v>39063</v>
      </c>
      <c r="C161">
        <v>8.8500000000000004E-4</v>
      </c>
      <c r="D161">
        <v>2.5079000000000001E-2</v>
      </c>
    </row>
    <row r="162" spans="1:4" x14ac:dyDescent="0.25">
      <c r="A162">
        <v>256</v>
      </c>
      <c r="B162">
        <v>39063</v>
      </c>
      <c r="C162">
        <v>8.7900000000000001E-4</v>
      </c>
      <c r="D162">
        <v>2.4877E-2</v>
      </c>
    </row>
    <row r="163" spans="1:4" x14ac:dyDescent="0.25">
      <c r="A163">
        <v>256</v>
      </c>
      <c r="B163">
        <v>39063</v>
      </c>
      <c r="C163">
        <v>8.9099999999999997E-4</v>
      </c>
      <c r="D163">
        <v>2.5000000000000001E-2</v>
      </c>
    </row>
    <row r="164" spans="1:4" x14ac:dyDescent="0.25">
      <c r="A164">
        <v>256</v>
      </c>
      <c r="B164">
        <v>39063</v>
      </c>
      <c r="C164">
        <v>8.8400000000000002E-4</v>
      </c>
      <c r="D164">
        <v>2.5578E-2</v>
      </c>
    </row>
    <row r="165" spans="1:4" x14ac:dyDescent="0.25">
      <c r="A165">
        <v>256</v>
      </c>
      <c r="B165">
        <v>39063</v>
      </c>
      <c r="C165">
        <v>8.7600000000000004E-4</v>
      </c>
      <c r="D165">
        <v>2.5281999999999999E-2</v>
      </c>
    </row>
    <row r="166" spans="1:4" x14ac:dyDescent="0.25">
      <c r="A166">
        <v>256</v>
      </c>
      <c r="B166">
        <v>39063</v>
      </c>
      <c r="C166">
        <v>1.0089999999999999E-3</v>
      </c>
      <c r="D166">
        <v>2.6262000000000001E-2</v>
      </c>
    </row>
    <row r="167" spans="1:4" x14ac:dyDescent="0.25">
      <c r="A167">
        <v>256</v>
      </c>
      <c r="B167">
        <v>39063</v>
      </c>
      <c r="C167">
        <v>8.8699999999999998E-4</v>
      </c>
      <c r="D167">
        <v>2.5749000000000001E-2</v>
      </c>
    </row>
    <row r="168" spans="1:4" x14ac:dyDescent="0.25">
      <c r="A168">
        <v>256</v>
      </c>
      <c r="B168">
        <v>39063</v>
      </c>
      <c r="C168">
        <v>8.7399999999999999E-4</v>
      </c>
      <c r="D168">
        <v>2.4729000000000001E-2</v>
      </c>
    </row>
    <row r="169" spans="1:4" x14ac:dyDescent="0.25">
      <c r="A169">
        <v>256</v>
      </c>
      <c r="B169">
        <v>39063</v>
      </c>
      <c r="C169">
        <v>9.1699999999999995E-4</v>
      </c>
      <c r="D169">
        <v>2.5517999999999999E-2</v>
      </c>
    </row>
    <row r="170" spans="1:4" x14ac:dyDescent="0.25">
      <c r="A170">
        <v>256</v>
      </c>
      <c r="B170">
        <v>39063</v>
      </c>
      <c r="C170">
        <v>8.5999999999999998E-4</v>
      </c>
      <c r="D170">
        <v>2.6172999999999998E-2</v>
      </c>
    </row>
    <row r="171" spans="1:4" x14ac:dyDescent="0.25">
      <c r="A171">
        <v>256</v>
      </c>
      <c r="B171">
        <v>39063</v>
      </c>
      <c r="C171">
        <v>9.0600000000000001E-4</v>
      </c>
      <c r="D171">
        <v>2.6551999999999999E-2</v>
      </c>
    </row>
    <row r="172" spans="1:4" x14ac:dyDescent="0.25">
      <c r="A172">
        <v>256</v>
      </c>
      <c r="B172">
        <v>39063</v>
      </c>
      <c r="C172">
        <v>9.7599999999999998E-4</v>
      </c>
      <c r="D172">
        <v>2.7407000000000001E-2</v>
      </c>
    </row>
    <row r="173" spans="1:4" x14ac:dyDescent="0.25">
      <c r="A173">
        <v>256</v>
      </c>
      <c r="B173">
        <v>39063</v>
      </c>
      <c r="C173">
        <v>8.4599999999999996E-4</v>
      </c>
      <c r="D173">
        <v>2.5507999999999999E-2</v>
      </c>
    </row>
    <row r="174" spans="1:4" x14ac:dyDescent="0.25">
      <c r="A174">
        <v>256</v>
      </c>
      <c r="B174">
        <v>39063</v>
      </c>
      <c r="C174">
        <v>8.6200000000000003E-4</v>
      </c>
      <c r="D174">
        <v>2.4924999999999999E-2</v>
      </c>
    </row>
    <row r="175" spans="1:4" x14ac:dyDescent="0.25">
      <c r="A175">
        <v>256</v>
      </c>
      <c r="B175">
        <v>39063</v>
      </c>
      <c r="C175">
        <v>8.9599999999999999E-4</v>
      </c>
      <c r="D175">
        <v>2.5416999999999999E-2</v>
      </c>
    </row>
    <row r="176" spans="1:4" x14ac:dyDescent="0.25">
      <c r="A176">
        <v>256</v>
      </c>
      <c r="B176">
        <v>39063</v>
      </c>
      <c r="C176">
        <v>9.3499999999999996E-4</v>
      </c>
      <c r="D176">
        <v>2.4976000000000002E-2</v>
      </c>
    </row>
    <row r="177" spans="1:4" x14ac:dyDescent="0.25">
      <c r="A177">
        <v>256</v>
      </c>
      <c r="B177">
        <v>39063</v>
      </c>
      <c r="C177">
        <v>8.7200000000000005E-4</v>
      </c>
      <c r="D177">
        <v>2.4738E-2</v>
      </c>
    </row>
    <row r="178" spans="1:4" x14ac:dyDescent="0.25">
      <c r="A178">
        <v>256</v>
      </c>
      <c r="B178">
        <v>39063</v>
      </c>
      <c r="C178">
        <v>9.0300000000000005E-4</v>
      </c>
      <c r="D178">
        <v>2.5597000000000002E-2</v>
      </c>
    </row>
    <row r="179" spans="1:4" x14ac:dyDescent="0.25">
      <c r="A179">
        <v>256</v>
      </c>
      <c r="B179">
        <v>39063</v>
      </c>
      <c r="C179">
        <v>8.5999999999999998E-4</v>
      </c>
      <c r="D179">
        <v>2.5003000000000001E-2</v>
      </c>
    </row>
    <row r="180" spans="1:4" x14ac:dyDescent="0.25">
      <c r="A180">
        <v>256</v>
      </c>
      <c r="B180">
        <v>39063</v>
      </c>
      <c r="C180">
        <v>9.2400000000000002E-4</v>
      </c>
      <c r="D180">
        <v>2.5340999999999999E-2</v>
      </c>
    </row>
    <row r="181" spans="1:4" x14ac:dyDescent="0.25">
      <c r="A181">
        <v>256</v>
      </c>
      <c r="B181">
        <v>39063</v>
      </c>
      <c r="C181">
        <v>9.01E-4</v>
      </c>
      <c r="D181">
        <v>2.5089E-2</v>
      </c>
    </row>
    <row r="182" spans="1:4" x14ac:dyDescent="0.25">
      <c r="A182">
        <v>256</v>
      </c>
      <c r="B182">
        <v>39063</v>
      </c>
      <c r="C182">
        <v>9.0399999999999996E-4</v>
      </c>
      <c r="D182">
        <v>2.5472999999999999E-2</v>
      </c>
    </row>
    <row r="183" spans="1:4" x14ac:dyDescent="0.25">
      <c r="A183">
        <v>256</v>
      </c>
      <c r="B183">
        <v>39063</v>
      </c>
      <c r="C183">
        <v>8.7200000000000005E-4</v>
      </c>
      <c r="D183">
        <v>2.5148E-2</v>
      </c>
    </row>
    <row r="184" spans="1:4" x14ac:dyDescent="0.25">
      <c r="A184">
        <v>256</v>
      </c>
      <c r="B184">
        <v>39063</v>
      </c>
      <c r="C184">
        <v>1.044E-3</v>
      </c>
      <c r="D184">
        <v>2.5509E-2</v>
      </c>
    </row>
    <row r="185" spans="1:4" x14ac:dyDescent="0.25">
      <c r="A185">
        <v>256</v>
      </c>
      <c r="B185">
        <v>39063</v>
      </c>
      <c r="C185">
        <v>1.024E-3</v>
      </c>
      <c r="D185">
        <v>2.4899999999999999E-2</v>
      </c>
    </row>
    <row r="186" spans="1:4" x14ac:dyDescent="0.25">
      <c r="A186">
        <v>256</v>
      </c>
      <c r="B186">
        <v>39063</v>
      </c>
      <c r="C186">
        <v>1.0790000000000001E-3</v>
      </c>
      <c r="D186">
        <v>2.5194000000000001E-2</v>
      </c>
    </row>
    <row r="187" spans="1:4" x14ac:dyDescent="0.25">
      <c r="A187">
        <v>256</v>
      </c>
      <c r="B187">
        <v>39063</v>
      </c>
      <c r="C187">
        <v>8.83E-4</v>
      </c>
      <c r="D187">
        <v>2.4979999999999999E-2</v>
      </c>
    </row>
    <row r="188" spans="1:4" x14ac:dyDescent="0.25">
      <c r="A188">
        <v>256</v>
      </c>
      <c r="B188">
        <v>39063</v>
      </c>
      <c r="C188">
        <v>8.9300000000000002E-4</v>
      </c>
      <c r="D188">
        <v>2.6006999999999999E-2</v>
      </c>
    </row>
    <row r="189" spans="1:4" x14ac:dyDescent="0.25">
      <c r="A189">
        <v>256</v>
      </c>
      <c r="B189">
        <v>39063</v>
      </c>
      <c r="C189">
        <v>8.6899999999999998E-4</v>
      </c>
      <c r="D189">
        <v>2.5061E-2</v>
      </c>
    </row>
    <row r="190" spans="1:4" x14ac:dyDescent="0.25">
      <c r="A190">
        <v>256</v>
      </c>
      <c r="B190">
        <v>39063</v>
      </c>
      <c r="C190">
        <v>8.8900000000000003E-4</v>
      </c>
      <c r="D190">
        <v>2.5548999999999999E-2</v>
      </c>
    </row>
    <row r="191" spans="1:4" x14ac:dyDescent="0.25">
      <c r="A191">
        <v>256</v>
      </c>
      <c r="B191">
        <v>39063</v>
      </c>
      <c r="C191">
        <v>8.8699999999999998E-4</v>
      </c>
      <c r="D191">
        <v>2.5668E-2</v>
      </c>
    </row>
    <row r="192" spans="1:4" x14ac:dyDescent="0.25">
      <c r="A192">
        <v>256</v>
      </c>
      <c r="B192">
        <v>39063</v>
      </c>
      <c r="C192">
        <v>8.7699999999999996E-4</v>
      </c>
      <c r="D192">
        <v>2.4535000000000001E-2</v>
      </c>
    </row>
    <row r="193" spans="1:5" x14ac:dyDescent="0.25">
      <c r="A193">
        <v>256</v>
      </c>
      <c r="B193">
        <v>39063</v>
      </c>
      <c r="C193">
        <v>8.8500000000000004E-4</v>
      </c>
      <c r="D193">
        <v>2.6440000000000002E-2</v>
      </c>
    </row>
    <row r="194" spans="1:5" x14ac:dyDescent="0.25">
      <c r="A194">
        <v>256</v>
      </c>
      <c r="B194">
        <v>39063</v>
      </c>
      <c r="C194">
        <v>8.7699999999999996E-4</v>
      </c>
      <c r="D194">
        <v>2.5149000000000001E-2</v>
      </c>
    </row>
    <row r="195" spans="1:5" x14ac:dyDescent="0.25">
      <c r="A195">
        <v>256</v>
      </c>
      <c r="B195">
        <v>39063</v>
      </c>
      <c r="C195">
        <v>9.0300000000000005E-4</v>
      </c>
      <c r="D195">
        <v>2.6741000000000001E-2</v>
      </c>
    </row>
    <row r="196" spans="1:5" x14ac:dyDescent="0.25">
      <c r="A196">
        <v>256</v>
      </c>
      <c r="B196">
        <v>39063</v>
      </c>
      <c r="C196">
        <v>9.4399999999999996E-4</v>
      </c>
      <c r="D196">
        <v>2.5214E-2</v>
      </c>
    </row>
    <row r="197" spans="1:5" x14ac:dyDescent="0.25">
      <c r="A197">
        <v>256</v>
      </c>
      <c r="B197">
        <v>39063</v>
      </c>
      <c r="C197">
        <v>8.9300000000000002E-4</v>
      </c>
      <c r="D197">
        <v>2.5684999999999999E-2</v>
      </c>
    </row>
    <row r="198" spans="1:5" x14ac:dyDescent="0.25">
      <c r="A198">
        <v>256</v>
      </c>
      <c r="B198">
        <v>39063</v>
      </c>
      <c r="C198">
        <v>9.3800000000000003E-4</v>
      </c>
      <c r="D198">
        <v>2.5992999999999999E-2</v>
      </c>
    </row>
    <row r="199" spans="1:5" x14ac:dyDescent="0.25">
      <c r="A199">
        <v>256</v>
      </c>
      <c r="B199">
        <v>39063</v>
      </c>
      <c r="C199">
        <v>9.1699999999999995E-4</v>
      </c>
      <c r="D199">
        <v>2.5419000000000001E-2</v>
      </c>
    </row>
    <row r="200" spans="1:5" x14ac:dyDescent="0.25">
      <c r="A200">
        <v>256</v>
      </c>
      <c r="B200">
        <v>39063</v>
      </c>
      <c r="C200">
        <v>8.9099999999999997E-4</v>
      </c>
      <c r="D200">
        <v>2.6991999999999999E-2</v>
      </c>
    </row>
    <row r="201" spans="1:5" x14ac:dyDescent="0.25">
      <c r="A201">
        <v>256</v>
      </c>
      <c r="B201">
        <v>39063</v>
      </c>
      <c r="C201">
        <v>8.8099999999999995E-4</v>
      </c>
      <c r="D201">
        <v>2.5014999999999999E-2</v>
      </c>
      <c r="E201">
        <f>AVERAGE(D152:D201)</f>
        <v>2.5524719999999997E-2</v>
      </c>
    </row>
    <row r="202" spans="1:5" x14ac:dyDescent="0.25">
      <c r="A202">
        <v>512</v>
      </c>
      <c r="B202">
        <v>19532</v>
      </c>
      <c r="C202">
        <v>9.3899999999999995E-4</v>
      </c>
      <c r="D202">
        <v>2.5898999999999998E-2</v>
      </c>
    </row>
    <row r="203" spans="1:5" x14ac:dyDescent="0.25">
      <c r="A203">
        <v>512</v>
      </c>
      <c r="B203">
        <v>19532</v>
      </c>
      <c r="C203">
        <v>9.0899999999999998E-4</v>
      </c>
      <c r="D203">
        <v>2.5304E-2</v>
      </c>
    </row>
    <row r="204" spans="1:5" x14ac:dyDescent="0.25">
      <c r="A204">
        <v>512</v>
      </c>
      <c r="B204">
        <v>19532</v>
      </c>
      <c r="C204">
        <v>9.1E-4</v>
      </c>
      <c r="D204">
        <v>2.4566000000000001E-2</v>
      </c>
    </row>
    <row r="205" spans="1:5" x14ac:dyDescent="0.25">
      <c r="A205">
        <v>512</v>
      </c>
      <c r="B205">
        <v>19532</v>
      </c>
      <c r="C205">
        <v>9.0799999999999995E-4</v>
      </c>
      <c r="D205">
        <v>2.5221E-2</v>
      </c>
    </row>
    <row r="206" spans="1:5" x14ac:dyDescent="0.25">
      <c r="A206">
        <v>512</v>
      </c>
      <c r="B206">
        <v>19532</v>
      </c>
      <c r="C206">
        <v>9.1699999999999995E-4</v>
      </c>
      <c r="D206">
        <v>2.5245E-2</v>
      </c>
    </row>
    <row r="207" spans="1:5" x14ac:dyDescent="0.25">
      <c r="A207">
        <v>512</v>
      </c>
      <c r="B207">
        <v>19532</v>
      </c>
      <c r="C207">
        <v>9.3300000000000002E-4</v>
      </c>
      <c r="D207">
        <v>2.5159000000000001E-2</v>
      </c>
    </row>
    <row r="208" spans="1:5" x14ac:dyDescent="0.25">
      <c r="A208">
        <v>512</v>
      </c>
      <c r="B208">
        <v>19532</v>
      </c>
      <c r="C208">
        <v>9.0300000000000005E-4</v>
      </c>
      <c r="D208">
        <v>2.4889000000000001E-2</v>
      </c>
    </row>
    <row r="209" spans="1:4" x14ac:dyDescent="0.25">
      <c r="A209">
        <v>512</v>
      </c>
      <c r="B209">
        <v>19532</v>
      </c>
      <c r="C209">
        <v>9.3700000000000001E-4</v>
      </c>
      <c r="D209">
        <v>2.5166000000000001E-2</v>
      </c>
    </row>
    <row r="210" spans="1:4" x14ac:dyDescent="0.25">
      <c r="A210">
        <v>512</v>
      </c>
      <c r="B210">
        <v>19532</v>
      </c>
      <c r="C210">
        <v>9.19E-4</v>
      </c>
      <c r="D210">
        <v>2.5104999999999999E-2</v>
      </c>
    </row>
    <row r="211" spans="1:4" x14ac:dyDescent="0.25">
      <c r="A211">
        <v>512</v>
      </c>
      <c r="B211">
        <v>19532</v>
      </c>
      <c r="C211">
        <v>9.0200000000000002E-4</v>
      </c>
      <c r="D211">
        <v>2.5038000000000001E-2</v>
      </c>
    </row>
    <row r="212" spans="1:4" x14ac:dyDescent="0.25">
      <c r="A212">
        <v>512</v>
      </c>
      <c r="B212">
        <v>19532</v>
      </c>
      <c r="C212">
        <v>9.1299999999999997E-4</v>
      </c>
      <c r="D212">
        <v>2.5926000000000001E-2</v>
      </c>
    </row>
    <row r="213" spans="1:4" x14ac:dyDescent="0.25">
      <c r="A213">
        <v>512</v>
      </c>
      <c r="B213">
        <v>19532</v>
      </c>
      <c r="C213">
        <v>9.4200000000000002E-4</v>
      </c>
      <c r="D213">
        <v>2.4826999999999998E-2</v>
      </c>
    </row>
    <row r="214" spans="1:4" x14ac:dyDescent="0.25">
      <c r="A214">
        <v>512</v>
      </c>
      <c r="B214">
        <v>19532</v>
      </c>
      <c r="C214">
        <v>9.6599999999999995E-4</v>
      </c>
      <c r="D214">
        <v>2.5155E-2</v>
      </c>
    </row>
    <row r="215" spans="1:4" x14ac:dyDescent="0.25">
      <c r="A215">
        <v>512</v>
      </c>
      <c r="B215">
        <v>19532</v>
      </c>
      <c r="C215">
        <v>9.9700000000000006E-4</v>
      </c>
      <c r="D215">
        <v>2.5909999999999999E-2</v>
      </c>
    </row>
    <row r="216" spans="1:4" x14ac:dyDescent="0.25">
      <c r="A216">
        <v>512</v>
      </c>
      <c r="B216">
        <v>19532</v>
      </c>
      <c r="C216">
        <v>8.9400000000000005E-4</v>
      </c>
      <c r="D216">
        <v>2.5700000000000001E-2</v>
      </c>
    </row>
    <row r="217" spans="1:4" x14ac:dyDescent="0.25">
      <c r="A217">
        <v>512</v>
      </c>
      <c r="B217">
        <v>19532</v>
      </c>
      <c r="C217">
        <v>9.2000000000000003E-4</v>
      </c>
      <c r="D217">
        <v>2.5631000000000001E-2</v>
      </c>
    </row>
    <row r="218" spans="1:4" x14ac:dyDescent="0.25">
      <c r="A218">
        <v>512</v>
      </c>
      <c r="B218">
        <v>19532</v>
      </c>
      <c r="C218">
        <v>1.016E-3</v>
      </c>
      <c r="D218">
        <v>2.5402999999999998E-2</v>
      </c>
    </row>
    <row r="219" spans="1:4" x14ac:dyDescent="0.25">
      <c r="A219">
        <v>512</v>
      </c>
      <c r="B219">
        <v>19532</v>
      </c>
      <c r="C219">
        <v>9.3800000000000003E-4</v>
      </c>
      <c r="D219">
        <v>2.6190000000000001E-2</v>
      </c>
    </row>
    <row r="220" spans="1:4" x14ac:dyDescent="0.25">
      <c r="A220">
        <v>512</v>
      </c>
      <c r="B220">
        <v>19532</v>
      </c>
      <c r="C220">
        <v>1.024E-3</v>
      </c>
      <c r="D220">
        <v>2.5224E-2</v>
      </c>
    </row>
    <row r="221" spans="1:4" x14ac:dyDescent="0.25">
      <c r="A221">
        <v>512</v>
      </c>
      <c r="B221">
        <v>19532</v>
      </c>
      <c r="C221">
        <v>1.116E-3</v>
      </c>
      <c r="D221">
        <v>2.5354000000000002E-2</v>
      </c>
    </row>
    <row r="222" spans="1:4" x14ac:dyDescent="0.25">
      <c r="A222">
        <v>512</v>
      </c>
      <c r="B222">
        <v>19532</v>
      </c>
      <c r="C222">
        <v>9.9799999999999997E-4</v>
      </c>
      <c r="D222">
        <v>2.5624999999999998E-2</v>
      </c>
    </row>
    <row r="223" spans="1:4" x14ac:dyDescent="0.25">
      <c r="A223">
        <v>512</v>
      </c>
      <c r="B223">
        <v>19532</v>
      </c>
      <c r="C223">
        <v>9.0600000000000001E-4</v>
      </c>
      <c r="D223">
        <v>2.5676999999999998E-2</v>
      </c>
    </row>
    <row r="224" spans="1:4" x14ac:dyDescent="0.25">
      <c r="A224">
        <v>512</v>
      </c>
      <c r="B224">
        <v>19532</v>
      </c>
      <c r="C224">
        <v>9.2299999999999999E-4</v>
      </c>
      <c r="D224">
        <v>2.5634000000000001E-2</v>
      </c>
    </row>
    <row r="225" spans="1:4" x14ac:dyDescent="0.25">
      <c r="A225">
        <v>512</v>
      </c>
      <c r="B225">
        <v>19532</v>
      </c>
      <c r="C225">
        <v>9.3499999999999996E-4</v>
      </c>
      <c r="D225">
        <v>2.6012E-2</v>
      </c>
    </row>
    <row r="226" spans="1:4" x14ac:dyDescent="0.25">
      <c r="A226">
        <v>512</v>
      </c>
      <c r="B226">
        <v>19532</v>
      </c>
      <c r="C226">
        <v>9.7799999999999992E-4</v>
      </c>
      <c r="D226">
        <v>2.4938999999999999E-2</v>
      </c>
    </row>
    <row r="227" spans="1:4" x14ac:dyDescent="0.25">
      <c r="A227">
        <v>512</v>
      </c>
      <c r="B227">
        <v>19532</v>
      </c>
      <c r="C227">
        <v>9.2299999999999999E-4</v>
      </c>
      <c r="D227">
        <v>2.5713E-2</v>
      </c>
    </row>
    <row r="228" spans="1:4" x14ac:dyDescent="0.25">
      <c r="A228">
        <v>512</v>
      </c>
      <c r="B228">
        <v>19532</v>
      </c>
      <c r="C228">
        <v>9.19E-4</v>
      </c>
      <c r="D228">
        <v>2.5908E-2</v>
      </c>
    </row>
    <row r="229" spans="1:4" x14ac:dyDescent="0.25">
      <c r="A229">
        <v>512</v>
      </c>
      <c r="B229">
        <v>19532</v>
      </c>
      <c r="C229">
        <v>9.0300000000000005E-4</v>
      </c>
      <c r="D229">
        <v>2.5574E-2</v>
      </c>
    </row>
    <row r="230" spans="1:4" x14ac:dyDescent="0.25">
      <c r="A230">
        <v>512</v>
      </c>
      <c r="B230">
        <v>19532</v>
      </c>
      <c r="C230">
        <v>9.4200000000000002E-4</v>
      </c>
      <c r="D230">
        <v>2.5139000000000002E-2</v>
      </c>
    </row>
    <row r="231" spans="1:4" x14ac:dyDescent="0.25">
      <c r="A231">
        <v>512</v>
      </c>
      <c r="B231">
        <v>19532</v>
      </c>
      <c r="C231">
        <v>8.9499999999999996E-4</v>
      </c>
      <c r="D231">
        <v>2.5807E-2</v>
      </c>
    </row>
    <row r="232" spans="1:4" x14ac:dyDescent="0.25">
      <c r="A232">
        <v>512</v>
      </c>
      <c r="B232">
        <v>19532</v>
      </c>
      <c r="C232">
        <v>8.8999999999999995E-4</v>
      </c>
      <c r="D232">
        <v>2.5073000000000002E-2</v>
      </c>
    </row>
    <row r="233" spans="1:4" x14ac:dyDescent="0.25">
      <c r="A233">
        <v>512</v>
      </c>
      <c r="B233">
        <v>19532</v>
      </c>
      <c r="C233">
        <v>9.5600000000000004E-4</v>
      </c>
      <c r="D233">
        <v>2.6414E-2</v>
      </c>
    </row>
    <row r="234" spans="1:4" x14ac:dyDescent="0.25">
      <c r="A234">
        <v>512</v>
      </c>
      <c r="B234">
        <v>19532</v>
      </c>
      <c r="C234">
        <v>8.9300000000000002E-4</v>
      </c>
      <c r="D234">
        <v>2.5312999999999999E-2</v>
      </c>
    </row>
    <row r="235" spans="1:4" x14ac:dyDescent="0.25">
      <c r="A235">
        <v>512</v>
      </c>
      <c r="B235">
        <v>19532</v>
      </c>
      <c r="C235">
        <v>9.2900000000000003E-4</v>
      </c>
      <c r="D235">
        <v>2.4809999999999999E-2</v>
      </c>
    </row>
    <row r="236" spans="1:4" x14ac:dyDescent="0.25">
      <c r="A236">
        <v>512</v>
      </c>
      <c r="B236">
        <v>19532</v>
      </c>
      <c r="C236">
        <v>9.0300000000000005E-4</v>
      </c>
      <c r="D236">
        <v>2.4943E-2</v>
      </c>
    </row>
    <row r="237" spans="1:4" x14ac:dyDescent="0.25">
      <c r="A237">
        <v>512</v>
      </c>
      <c r="B237">
        <v>19532</v>
      </c>
      <c r="C237">
        <v>9.0899999999999998E-4</v>
      </c>
      <c r="D237">
        <v>2.4466000000000002E-2</v>
      </c>
    </row>
    <row r="238" spans="1:4" x14ac:dyDescent="0.25">
      <c r="A238">
        <v>512</v>
      </c>
      <c r="B238">
        <v>19532</v>
      </c>
      <c r="C238">
        <v>9.6699999999999998E-4</v>
      </c>
      <c r="D238">
        <v>2.5138000000000001E-2</v>
      </c>
    </row>
    <row r="239" spans="1:4" x14ac:dyDescent="0.25">
      <c r="A239">
        <v>512</v>
      </c>
      <c r="B239">
        <v>19532</v>
      </c>
      <c r="C239">
        <v>9.7199999999999999E-4</v>
      </c>
      <c r="D239">
        <v>2.7032E-2</v>
      </c>
    </row>
    <row r="240" spans="1:4" x14ac:dyDescent="0.25">
      <c r="A240">
        <v>512</v>
      </c>
      <c r="B240">
        <v>19532</v>
      </c>
      <c r="C240">
        <v>8.9899999999999995E-4</v>
      </c>
      <c r="D240">
        <v>2.5068E-2</v>
      </c>
    </row>
    <row r="241" spans="1:5" x14ac:dyDescent="0.25">
      <c r="A241">
        <v>512</v>
      </c>
      <c r="B241">
        <v>19532</v>
      </c>
      <c r="C241">
        <v>8.9899999999999995E-4</v>
      </c>
      <c r="D241">
        <v>2.5429E-2</v>
      </c>
    </row>
    <row r="242" spans="1:5" x14ac:dyDescent="0.25">
      <c r="A242">
        <v>512</v>
      </c>
      <c r="B242">
        <v>19532</v>
      </c>
      <c r="C242">
        <v>9.1500000000000001E-4</v>
      </c>
      <c r="D242">
        <v>2.4834999999999999E-2</v>
      </c>
    </row>
    <row r="243" spans="1:5" x14ac:dyDescent="0.25">
      <c r="A243">
        <v>512</v>
      </c>
      <c r="B243">
        <v>19532</v>
      </c>
      <c r="C243">
        <v>8.9700000000000001E-4</v>
      </c>
      <c r="D243">
        <v>2.5728999999999998E-2</v>
      </c>
    </row>
    <row r="244" spans="1:5" x14ac:dyDescent="0.25">
      <c r="A244">
        <v>512</v>
      </c>
      <c r="B244">
        <v>19532</v>
      </c>
      <c r="C244">
        <v>9.0600000000000001E-4</v>
      </c>
      <c r="D244">
        <v>2.5448999999999999E-2</v>
      </c>
    </row>
    <row r="245" spans="1:5" x14ac:dyDescent="0.25">
      <c r="A245">
        <v>512</v>
      </c>
      <c r="B245">
        <v>19532</v>
      </c>
      <c r="C245">
        <v>9.0600000000000001E-4</v>
      </c>
      <c r="D245">
        <v>2.6387000000000001E-2</v>
      </c>
    </row>
    <row r="246" spans="1:5" x14ac:dyDescent="0.25">
      <c r="A246">
        <v>512</v>
      </c>
      <c r="B246">
        <v>19532</v>
      </c>
      <c r="C246">
        <v>9.19E-4</v>
      </c>
      <c r="D246">
        <v>2.554E-2</v>
      </c>
    </row>
    <row r="247" spans="1:5" x14ac:dyDescent="0.25">
      <c r="A247">
        <v>512</v>
      </c>
      <c r="B247">
        <v>19532</v>
      </c>
      <c r="C247">
        <v>9.01E-4</v>
      </c>
      <c r="D247">
        <v>2.5396999999999999E-2</v>
      </c>
    </row>
    <row r="248" spans="1:5" x14ac:dyDescent="0.25">
      <c r="A248">
        <v>512</v>
      </c>
      <c r="B248">
        <v>19532</v>
      </c>
      <c r="C248">
        <v>9.2100000000000005E-4</v>
      </c>
      <c r="D248">
        <v>2.5152000000000001E-2</v>
      </c>
    </row>
    <row r="249" spans="1:5" x14ac:dyDescent="0.25">
      <c r="A249">
        <v>512</v>
      </c>
      <c r="B249">
        <v>19532</v>
      </c>
      <c r="C249">
        <v>9.1E-4</v>
      </c>
      <c r="D249">
        <v>2.5329999999999998E-2</v>
      </c>
    </row>
    <row r="250" spans="1:5" x14ac:dyDescent="0.25">
      <c r="A250">
        <v>512</v>
      </c>
      <c r="B250">
        <v>19532</v>
      </c>
      <c r="C250">
        <v>9.7599999999999998E-4</v>
      </c>
      <c r="D250">
        <v>2.5652999999999999E-2</v>
      </c>
    </row>
    <row r="251" spans="1:5" x14ac:dyDescent="0.25">
      <c r="A251">
        <v>512</v>
      </c>
      <c r="B251">
        <v>19532</v>
      </c>
      <c r="C251">
        <v>8.9499999999999996E-4</v>
      </c>
      <c r="D251">
        <v>2.5849E-2</v>
      </c>
      <c r="E251">
        <f>AVERAGE(D202:D251)</f>
        <v>2.543894E-2</v>
      </c>
    </row>
    <row r="252" spans="1:5" x14ac:dyDescent="0.25">
      <c r="A252">
        <v>1024</v>
      </c>
      <c r="B252">
        <v>9766</v>
      </c>
      <c r="C252">
        <v>1.018E-3</v>
      </c>
      <c r="D252">
        <v>2.4912E-2</v>
      </c>
    </row>
    <row r="253" spans="1:5" x14ac:dyDescent="0.25">
      <c r="A253">
        <v>1024</v>
      </c>
      <c r="B253">
        <v>9766</v>
      </c>
      <c r="C253">
        <v>9.59E-4</v>
      </c>
      <c r="D253">
        <v>2.4910000000000002E-2</v>
      </c>
    </row>
    <row r="254" spans="1:5" x14ac:dyDescent="0.25">
      <c r="A254">
        <v>1024</v>
      </c>
      <c r="B254">
        <v>9766</v>
      </c>
      <c r="C254">
        <v>9.7300000000000002E-4</v>
      </c>
      <c r="D254">
        <v>2.4995E-2</v>
      </c>
    </row>
    <row r="255" spans="1:5" x14ac:dyDescent="0.25">
      <c r="A255">
        <v>1024</v>
      </c>
      <c r="B255">
        <v>9766</v>
      </c>
      <c r="C255">
        <v>9.5799999999999998E-4</v>
      </c>
      <c r="D255">
        <v>2.4850000000000001E-2</v>
      </c>
    </row>
    <row r="256" spans="1:5" x14ac:dyDescent="0.25">
      <c r="A256">
        <v>1024</v>
      </c>
      <c r="B256">
        <v>9766</v>
      </c>
      <c r="C256">
        <v>1.013E-3</v>
      </c>
      <c r="D256">
        <v>2.5149999999999999E-2</v>
      </c>
    </row>
    <row r="257" spans="1:4" x14ac:dyDescent="0.25">
      <c r="A257">
        <v>1024</v>
      </c>
      <c r="B257">
        <v>9766</v>
      </c>
      <c r="C257">
        <v>9.8499999999999998E-4</v>
      </c>
      <c r="D257">
        <v>2.4934000000000001E-2</v>
      </c>
    </row>
    <row r="258" spans="1:4" x14ac:dyDescent="0.25">
      <c r="A258">
        <v>1024</v>
      </c>
      <c r="B258">
        <v>9766</v>
      </c>
      <c r="C258">
        <v>9.77E-4</v>
      </c>
      <c r="D258">
        <v>2.5787000000000001E-2</v>
      </c>
    </row>
    <row r="259" spans="1:4" x14ac:dyDescent="0.25">
      <c r="A259">
        <v>1024</v>
      </c>
      <c r="B259">
        <v>9766</v>
      </c>
      <c r="C259">
        <v>9.4399999999999996E-4</v>
      </c>
      <c r="D259">
        <v>2.5003999999999998E-2</v>
      </c>
    </row>
    <row r="260" spans="1:4" x14ac:dyDescent="0.25">
      <c r="A260">
        <v>1024</v>
      </c>
      <c r="B260">
        <v>9766</v>
      </c>
      <c r="C260">
        <v>9.9500000000000001E-4</v>
      </c>
      <c r="D260">
        <v>2.5232999999999998E-2</v>
      </c>
    </row>
    <row r="261" spans="1:4" x14ac:dyDescent="0.25">
      <c r="A261">
        <v>1024</v>
      </c>
      <c r="B261">
        <v>9766</v>
      </c>
      <c r="C261">
        <v>1.008E-3</v>
      </c>
      <c r="D261">
        <v>2.5063999999999999E-2</v>
      </c>
    </row>
    <row r="262" spans="1:4" x14ac:dyDescent="0.25">
      <c r="A262">
        <v>1024</v>
      </c>
      <c r="B262">
        <v>9766</v>
      </c>
      <c r="C262">
        <v>9.9500000000000001E-4</v>
      </c>
      <c r="D262">
        <v>2.5167999999999999E-2</v>
      </c>
    </row>
    <row r="263" spans="1:4" x14ac:dyDescent="0.25">
      <c r="A263">
        <v>1024</v>
      </c>
      <c r="B263">
        <v>9766</v>
      </c>
      <c r="C263">
        <v>1.0269999999999999E-3</v>
      </c>
      <c r="D263">
        <v>2.5009E-2</v>
      </c>
    </row>
    <row r="264" spans="1:4" x14ac:dyDescent="0.25">
      <c r="A264">
        <v>1024</v>
      </c>
      <c r="B264">
        <v>9766</v>
      </c>
      <c r="C264">
        <v>1.0070000000000001E-3</v>
      </c>
      <c r="D264">
        <v>2.5500999999999999E-2</v>
      </c>
    </row>
    <row r="265" spans="1:4" x14ac:dyDescent="0.25">
      <c r="A265">
        <v>1024</v>
      </c>
      <c r="B265">
        <v>9766</v>
      </c>
      <c r="C265">
        <v>9.5200000000000005E-4</v>
      </c>
      <c r="D265">
        <v>2.5305000000000001E-2</v>
      </c>
    </row>
    <row r="266" spans="1:4" x14ac:dyDescent="0.25">
      <c r="A266">
        <v>1024</v>
      </c>
      <c r="B266">
        <v>9766</v>
      </c>
      <c r="C266">
        <v>9.5699999999999995E-4</v>
      </c>
      <c r="D266">
        <v>2.5226999999999999E-2</v>
      </c>
    </row>
    <row r="267" spans="1:4" x14ac:dyDescent="0.25">
      <c r="A267">
        <v>1024</v>
      </c>
      <c r="B267">
        <v>9766</v>
      </c>
      <c r="C267">
        <v>9.9500000000000001E-4</v>
      </c>
      <c r="D267">
        <v>2.538E-2</v>
      </c>
    </row>
    <row r="268" spans="1:4" x14ac:dyDescent="0.25">
      <c r="A268">
        <v>1024</v>
      </c>
      <c r="B268">
        <v>9766</v>
      </c>
      <c r="C268">
        <v>9.6500000000000004E-4</v>
      </c>
      <c r="D268">
        <v>2.5176E-2</v>
      </c>
    </row>
    <row r="269" spans="1:4" x14ac:dyDescent="0.25">
      <c r="A269">
        <v>1024</v>
      </c>
      <c r="B269">
        <v>9766</v>
      </c>
      <c r="C269">
        <v>9.77E-4</v>
      </c>
      <c r="D269">
        <v>2.5239999999999999E-2</v>
      </c>
    </row>
    <row r="270" spans="1:4" x14ac:dyDescent="0.25">
      <c r="A270">
        <v>1024</v>
      </c>
      <c r="B270">
        <v>9766</v>
      </c>
      <c r="C270">
        <v>9.9799999999999997E-4</v>
      </c>
      <c r="D270">
        <v>2.5024000000000001E-2</v>
      </c>
    </row>
    <row r="271" spans="1:4" x14ac:dyDescent="0.25">
      <c r="A271">
        <v>1024</v>
      </c>
      <c r="B271">
        <v>9766</v>
      </c>
      <c r="C271">
        <v>9.7400000000000004E-4</v>
      </c>
      <c r="D271">
        <v>2.5423999999999999E-2</v>
      </c>
    </row>
    <row r="272" spans="1:4" x14ac:dyDescent="0.25">
      <c r="A272">
        <v>1024</v>
      </c>
      <c r="B272">
        <v>9766</v>
      </c>
      <c r="C272">
        <v>9.9500000000000001E-4</v>
      </c>
      <c r="D272">
        <v>2.5418E-2</v>
      </c>
    </row>
    <row r="273" spans="1:4" x14ac:dyDescent="0.25">
      <c r="A273">
        <v>1024</v>
      </c>
      <c r="B273">
        <v>9766</v>
      </c>
      <c r="C273">
        <v>9.7999999999999997E-4</v>
      </c>
      <c r="D273">
        <v>2.4729999999999999E-2</v>
      </c>
    </row>
    <row r="274" spans="1:4" x14ac:dyDescent="0.25">
      <c r="A274">
        <v>1024</v>
      </c>
      <c r="B274">
        <v>9766</v>
      </c>
      <c r="C274">
        <v>9.5100000000000002E-4</v>
      </c>
      <c r="D274">
        <v>2.4774999999999998E-2</v>
      </c>
    </row>
    <row r="275" spans="1:4" x14ac:dyDescent="0.25">
      <c r="A275">
        <v>1024</v>
      </c>
      <c r="B275">
        <v>9766</v>
      </c>
      <c r="C275">
        <v>9.7599999999999998E-4</v>
      </c>
      <c r="D275">
        <v>2.5687999999999999E-2</v>
      </c>
    </row>
    <row r="276" spans="1:4" x14ac:dyDescent="0.25">
      <c r="A276">
        <v>1024</v>
      </c>
      <c r="B276">
        <v>9766</v>
      </c>
      <c r="C276">
        <v>9.8400000000000007E-4</v>
      </c>
      <c r="D276">
        <v>2.5125000000000001E-2</v>
      </c>
    </row>
    <row r="277" spans="1:4" x14ac:dyDescent="0.25">
      <c r="A277">
        <v>1024</v>
      </c>
      <c r="B277">
        <v>9766</v>
      </c>
      <c r="C277">
        <v>9.6299999999999999E-4</v>
      </c>
      <c r="D277">
        <v>2.5197000000000001E-2</v>
      </c>
    </row>
    <row r="278" spans="1:4" x14ac:dyDescent="0.25">
      <c r="A278">
        <v>1024</v>
      </c>
      <c r="B278">
        <v>9766</v>
      </c>
      <c r="C278">
        <v>9.9099999999999991E-4</v>
      </c>
      <c r="D278">
        <v>2.5267000000000001E-2</v>
      </c>
    </row>
    <row r="279" spans="1:4" x14ac:dyDescent="0.25">
      <c r="A279">
        <v>1024</v>
      </c>
      <c r="B279">
        <v>9766</v>
      </c>
      <c r="C279">
        <v>9.5500000000000001E-4</v>
      </c>
      <c r="D279">
        <v>2.4492E-2</v>
      </c>
    </row>
    <row r="280" spans="1:4" x14ac:dyDescent="0.25">
      <c r="A280">
        <v>1024</v>
      </c>
      <c r="B280">
        <v>9766</v>
      </c>
      <c r="C280">
        <v>9.5299999999999996E-4</v>
      </c>
      <c r="D280">
        <v>2.4240999999999999E-2</v>
      </c>
    </row>
    <row r="281" spans="1:4" x14ac:dyDescent="0.25">
      <c r="A281">
        <v>1024</v>
      </c>
      <c r="B281">
        <v>9766</v>
      </c>
      <c r="C281">
        <v>9.8400000000000007E-4</v>
      </c>
      <c r="D281">
        <v>2.4976000000000002E-2</v>
      </c>
    </row>
    <row r="282" spans="1:4" x14ac:dyDescent="0.25">
      <c r="A282">
        <v>1024</v>
      </c>
      <c r="B282">
        <v>9766</v>
      </c>
      <c r="C282">
        <v>1.111E-3</v>
      </c>
      <c r="D282">
        <v>2.5021999999999999E-2</v>
      </c>
    </row>
    <row r="283" spans="1:4" x14ac:dyDescent="0.25">
      <c r="A283">
        <v>1024</v>
      </c>
      <c r="B283">
        <v>9766</v>
      </c>
      <c r="C283">
        <v>9.9599999999999992E-4</v>
      </c>
      <c r="D283">
        <v>2.4575E-2</v>
      </c>
    </row>
    <row r="284" spans="1:4" x14ac:dyDescent="0.25">
      <c r="A284">
        <v>1024</v>
      </c>
      <c r="B284">
        <v>9766</v>
      </c>
      <c r="C284">
        <v>9.6199999999999996E-4</v>
      </c>
      <c r="D284">
        <v>2.5128000000000001E-2</v>
      </c>
    </row>
    <row r="285" spans="1:4" x14ac:dyDescent="0.25">
      <c r="A285">
        <v>1024</v>
      </c>
      <c r="B285">
        <v>9766</v>
      </c>
      <c r="C285">
        <v>9.5100000000000002E-4</v>
      </c>
      <c r="D285">
        <v>2.5094000000000002E-2</v>
      </c>
    </row>
    <row r="286" spans="1:4" x14ac:dyDescent="0.25">
      <c r="A286">
        <v>1024</v>
      </c>
      <c r="B286">
        <v>9766</v>
      </c>
      <c r="C286">
        <v>9.4200000000000002E-4</v>
      </c>
      <c r="D286">
        <v>2.5253000000000001E-2</v>
      </c>
    </row>
    <row r="287" spans="1:4" x14ac:dyDescent="0.25">
      <c r="A287">
        <v>1024</v>
      </c>
      <c r="B287">
        <v>9766</v>
      </c>
      <c r="C287">
        <v>9.810000000000001E-4</v>
      </c>
      <c r="D287">
        <v>2.5558999999999998E-2</v>
      </c>
    </row>
    <row r="288" spans="1:4" x14ac:dyDescent="0.25">
      <c r="A288">
        <v>1024</v>
      </c>
      <c r="B288">
        <v>9766</v>
      </c>
      <c r="C288">
        <v>9.3700000000000001E-4</v>
      </c>
      <c r="D288">
        <v>2.4603E-2</v>
      </c>
    </row>
    <row r="289" spans="1:5" x14ac:dyDescent="0.25">
      <c r="A289">
        <v>1024</v>
      </c>
      <c r="B289">
        <v>9766</v>
      </c>
      <c r="C289">
        <v>9.9099999999999991E-4</v>
      </c>
      <c r="D289">
        <v>2.5073000000000002E-2</v>
      </c>
    </row>
    <row r="290" spans="1:5" x14ac:dyDescent="0.25">
      <c r="A290">
        <v>1024</v>
      </c>
      <c r="B290">
        <v>9766</v>
      </c>
      <c r="C290">
        <v>9.4399999999999996E-4</v>
      </c>
      <c r="D290">
        <v>2.5002E-2</v>
      </c>
    </row>
    <row r="291" spans="1:5" x14ac:dyDescent="0.25">
      <c r="A291">
        <v>1024</v>
      </c>
      <c r="B291">
        <v>9766</v>
      </c>
      <c r="C291">
        <v>9.9799999999999997E-4</v>
      </c>
      <c r="D291">
        <v>2.4841999999999999E-2</v>
      </c>
    </row>
    <row r="292" spans="1:5" x14ac:dyDescent="0.25">
      <c r="A292">
        <v>1024</v>
      </c>
      <c r="B292">
        <v>9766</v>
      </c>
      <c r="C292">
        <v>1.024E-3</v>
      </c>
      <c r="D292">
        <v>2.4761999999999999E-2</v>
      </c>
    </row>
    <row r="293" spans="1:5" x14ac:dyDescent="0.25">
      <c r="A293">
        <v>1024</v>
      </c>
      <c r="B293">
        <v>9766</v>
      </c>
      <c r="C293">
        <v>1.0020000000000001E-3</v>
      </c>
      <c r="D293">
        <v>2.5697000000000001E-2</v>
      </c>
    </row>
    <row r="294" spans="1:5" x14ac:dyDescent="0.25">
      <c r="A294">
        <v>1024</v>
      </c>
      <c r="B294">
        <v>9766</v>
      </c>
      <c r="C294">
        <v>9.5E-4</v>
      </c>
      <c r="D294">
        <v>2.4885999999999998E-2</v>
      </c>
    </row>
    <row r="295" spans="1:5" x14ac:dyDescent="0.25">
      <c r="A295">
        <v>1024</v>
      </c>
      <c r="B295">
        <v>9766</v>
      </c>
      <c r="C295">
        <v>9.7599999999999998E-4</v>
      </c>
      <c r="D295">
        <v>2.5499999999999998E-2</v>
      </c>
    </row>
    <row r="296" spans="1:5" x14ac:dyDescent="0.25">
      <c r="A296">
        <v>1024</v>
      </c>
      <c r="B296">
        <v>9766</v>
      </c>
      <c r="C296">
        <v>9.6400000000000001E-4</v>
      </c>
      <c r="D296">
        <v>2.5243999999999999E-2</v>
      </c>
    </row>
    <row r="297" spans="1:5" x14ac:dyDescent="0.25">
      <c r="A297">
        <v>1024</v>
      </c>
      <c r="B297">
        <v>9766</v>
      </c>
      <c r="C297">
        <v>9.59E-4</v>
      </c>
      <c r="D297">
        <v>2.5794999999999998E-2</v>
      </c>
    </row>
    <row r="298" spans="1:5" x14ac:dyDescent="0.25">
      <c r="A298">
        <v>1024</v>
      </c>
      <c r="B298">
        <v>9766</v>
      </c>
      <c r="C298">
        <v>9.5500000000000001E-4</v>
      </c>
      <c r="D298">
        <v>2.5322000000000001E-2</v>
      </c>
    </row>
    <row r="299" spans="1:5" x14ac:dyDescent="0.25">
      <c r="A299">
        <v>1024</v>
      </c>
      <c r="B299">
        <v>9766</v>
      </c>
      <c r="C299">
        <v>9.7300000000000002E-4</v>
      </c>
      <c r="D299">
        <v>2.5482000000000001E-2</v>
      </c>
    </row>
    <row r="300" spans="1:5" x14ac:dyDescent="0.25">
      <c r="A300">
        <v>1024</v>
      </c>
      <c r="B300">
        <v>9766</v>
      </c>
      <c r="C300">
        <v>9.77E-4</v>
      </c>
      <c r="D300">
        <v>2.6112E-2</v>
      </c>
    </row>
    <row r="301" spans="1:5" x14ac:dyDescent="0.25">
      <c r="A301">
        <v>1024</v>
      </c>
      <c r="B301">
        <v>9766</v>
      </c>
      <c r="C301">
        <v>9.5600000000000004E-4</v>
      </c>
      <c r="D301">
        <v>2.5939E-2</v>
      </c>
      <c r="E301">
        <f>AVERAGE(D252:D301)</f>
        <v>2.5161840000000001E-2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2690-E4F0-4095-8141-D5C519C2F344}">
  <dimension ref="A1"/>
  <sheetViews>
    <sheetView zoomScale="130" zoomScaleNormal="130"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15D4-9014-478A-AFA1-18081F628F04}">
  <dimension ref="A1:AA301"/>
  <sheetViews>
    <sheetView zoomScale="85" zoomScaleNormal="85" workbookViewId="0">
      <selection activeCell="G18" sqref="G18"/>
    </sheetView>
  </sheetViews>
  <sheetFormatPr defaultRowHeight="15" x14ac:dyDescent="0.25"/>
  <cols>
    <col min="1" max="6" width="10.7109375" customWidth="1"/>
    <col min="24" max="26" width="10.7109375" customWidth="1"/>
    <col min="31" max="31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27" x14ac:dyDescent="0.25">
      <c r="A2">
        <v>32</v>
      </c>
      <c r="B2">
        <v>3125000</v>
      </c>
      <c r="C2">
        <v>1.4326999999999999E-2</v>
      </c>
      <c r="D2">
        <v>0.24318400000000001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3125000</v>
      </c>
      <c r="C3">
        <v>1.0786E-2</v>
      </c>
      <c r="D3">
        <v>0.19906399999999999</v>
      </c>
      <c r="X3" s="2">
        <f>A51</f>
        <v>32</v>
      </c>
      <c r="Y3" s="2">
        <f>B51</f>
        <v>3125000</v>
      </c>
      <c r="Z3" s="2">
        <f>E51</f>
        <v>0.19755193999999998</v>
      </c>
      <c r="AA3" s="2">
        <f t="shared" ref="AA3:AA8" si="0">(((600000000+141+900000000)/Z3)*0.000001)</f>
        <v>7592.9405755266189</v>
      </c>
    </row>
    <row r="4" spans="1:27" x14ac:dyDescent="0.25">
      <c r="A4">
        <v>32</v>
      </c>
      <c r="B4">
        <v>3125000</v>
      </c>
      <c r="C4">
        <v>9.5840000000000005E-3</v>
      </c>
      <c r="D4">
        <v>0.18967300000000001</v>
      </c>
      <c r="X4" s="2">
        <f>A101</f>
        <v>64</v>
      </c>
      <c r="Y4" s="2">
        <f>B101</f>
        <v>1562500</v>
      </c>
      <c r="Z4" s="2">
        <f>E101</f>
        <v>0.19630199999999995</v>
      </c>
      <c r="AA4" s="2">
        <f t="shared" si="0"/>
        <v>7641.2881223828608</v>
      </c>
    </row>
    <row r="5" spans="1:27" x14ac:dyDescent="0.25">
      <c r="A5">
        <v>32</v>
      </c>
      <c r="B5">
        <v>3125000</v>
      </c>
      <c r="C5">
        <v>9.861E-3</v>
      </c>
      <c r="D5">
        <v>0.193692</v>
      </c>
      <c r="X5" s="2">
        <f>A151</f>
        <v>128</v>
      </c>
      <c r="Y5" s="2">
        <f>B151</f>
        <v>781250</v>
      </c>
      <c r="Z5" s="2">
        <f>E151</f>
        <v>0.19482610000000009</v>
      </c>
      <c r="AA5" s="2">
        <f t="shared" si="0"/>
        <v>7699.174499720516</v>
      </c>
    </row>
    <row r="6" spans="1:27" x14ac:dyDescent="0.25">
      <c r="A6">
        <v>32</v>
      </c>
      <c r="B6">
        <v>3125000</v>
      </c>
      <c r="C6">
        <v>9.7029999999999998E-3</v>
      </c>
      <c r="D6">
        <v>0.18803300000000001</v>
      </c>
      <c r="X6" s="2">
        <f>A201</f>
        <v>256</v>
      </c>
      <c r="Y6" s="2">
        <f>B201</f>
        <v>390625</v>
      </c>
      <c r="Z6" s="2">
        <f>E201</f>
        <v>0.19617746</v>
      </c>
      <c r="AA6" s="2">
        <f t="shared" si="0"/>
        <v>7646.1390671486924</v>
      </c>
    </row>
    <row r="7" spans="1:27" x14ac:dyDescent="0.25">
      <c r="A7">
        <v>32</v>
      </c>
      <c r="B7">
        <v>3125000</v>
      </c>
      <c r="C7">
        <v>9.6640000000000007E-3</v>
      </c>
      <c r="D7">
        <v>0.19570899999999999</v>
      </c>
      <c r="X7" s="2">
        <f>A251</f>
        <v>512</v>
      </c>
      <c r="Y7" s="2">
        <f>B251</f>
        <v>195313</v>
      </c>
      <c r="Z7" s="2">
        <f>E251</f>
        <v>0.19615647999999997</v>
      </c>
      <c r="AA7" s="2">
        <f t="shared" si="0"/>
        <v>7646.9568632145129</v>
      </c>
    </row>
    <row r="8" spans="1:27" x14ac:dyDescent="0.25">
      <c r="A8">
        <v>32</v>
      </c>
      <c r="B8">
        <v>3125000</v>
      </c>
      <c r="C8">
        <v>9.7169999999999999E-3</v>
      </c>
      <c r="D8">
        <v>0.195272</v>
      </c>
      <c r="X8" s="2">
        <f>A301</f>
        <v>1024</v>
      </c>
      <c r="Y8" s="2">
        <f>B301</f>
        <v>97657</v>
      </c>
      <c r="Z8" s="2">
        <f>E301</f>
        <v>0.19555886000000006</v>
      </c>
      <c r="AA8" s="2">
        <f t="shared" si="0"/>
        <v>7670.3256554062527</v>
      </c>
    </row>
    <row r="9" spans="1:27" x14ac:dyDescent="0.25">
      <c r="A9">
        <v>32</v>
      </c>
      <c r="B9">
        <v>3125000</v>
      </c>
      <c r="C9">
        <v>9.6170000000000005E-3</v>
      </c>
      <c r="D9">
        <v>0.194185</v>
      </c>
    </row>
    <row r="10" spans="1:27" x14ac:dyDescent="0.25">
      <c r="A10">
        <v>32</v>
      </c>
      <c r="B10">
        <v>3125000</v>
      </c>
      <c r="C10">
        <v>9.5659999999999999E-3</v>
      </c>
      <c r="D10">
        <v>0.19555800000000001</v>
      </c>
    </row>
    <row r="11" spans="1:27" x14ac:dyDescent="0.25">
      <c r="A11">
        <v>32</v>
      </c>
      <c r="B11">
        <v>3125000</v>
      </c>
      <c r="C11">
        <v>9.6240000000000006E-3</v>
      </c>
      <c r="D11">
        <v>0.19606299999999999</v>
      </c>
    </row>
    <row r="12" spans="1:27" x14ac:dyDescent="0.25">
      <c r="A12">
        <v>32</v>
      </c>
      <c r="B12">
        <v>3125000</v>
      </c>
      <c r="C12">
        <v>9.6520000000000009E-3</v>
      </c>
      <c r="D12">
        <v>0.192025</v>
      </c>
    </row>
    <row r="13" spans="1:27" x14ac:dyDescent="0.25">
      <c r="A13">
        <v>32</v>
      </c>
      <c r="B13">
        <v>3125000</v>
      </c>
      <c r="C13">
        <v>9.6190000000000008E-3</v>
      </c>
      <c r="D13">
        <v>0.19667000000000001</v>
      </c>
    </row>
    <row r="14" spans="1:27" x14ac:dyDescent="0.25">
      <c r="A14">
        <v>32</v>
      </c>
      <c r="B14">
        <v>3125000</v>
      </c>
      <c r="C14">
        <v>9.6220000000000003E-3</v>
      </c>
      <c r="D14">
        <v>0.189689</v>
      </c>
    </row>
    <row r="15" spans="1:27" x14ac:dyDescent="0.25">
      <c r="A15">
        <v>32</v>
      </c>
      <c r="B15">
        <v>3125000</v>
      </c>
      <c r="C15">
        <v>9.6889999999999997E-3</v>
      </c>
      <c r="D15">
        <v>0.19326299999999999</v>
      </c>
    </row>
    <row r="16" spans="1:27" x14ac:dyDescent="0.25">
      <c r="A16">
        <v>32</v>
      </c>
      <c r="B16">
        <v>3125000</v>
      </c>
      <c r="C16">
        <v>9.6430000000000005E-3</v>
      </c>
      <c r="D16">
        <v>0.19625899999999999</v>
      </c>
    </row>
    <row r="17" spans="1:26" x14ac:dyDescent="0.25">
      <c r="A17">
        <v>32</v>
      </c>
      <c r="B17">
        <v>3125000</v>
      </c>
      <c r="C17">
        <v>9.6360000000000005E-3</v>
      </c>
      <c r="D17">
        <v>0.19048000000000001</v>
      </c>
    </row>
    <row r="18" spans="1:26" x14ac:dyDescent="0.25">
      <c r="A18">
        <v>32</v>
      </c>
      <c r="B18">
        <v>3125000</v>
      </c>
      <c r="C18">
        <v>1.2728E-2</v>
      </c>
      <c r="D18">
        <v>0.21153</v>
      </c>
    </row>
    <row r="19" spans="1:26" x14ac:dyDescent="0.25">
      <c r="A19">
        <v>32</v>
      </c>
      <c r="B19">
        <v>3125000</v>
      </c>
      <c r="C19">
        <v>9.8219999999999991E-3</v>
      </c>
      <c r="D19">
        <v>0.18659899999999999</v>
      </c>
    </row>
    <row r="20" spans="1:26" x14ac:dyDescent="0.25">
      <c r="A20">
        <v>32</v>
      </c>
      <c r="B20">
        <v>3125000</v>
      </c>
      <c r="C20">
        <v>9.6159999999999995E-3</v>
      </c>
      <c r="D20">
        <v>0.194212</v>
      </c>
    </row>
    <row r="21" spans="1:26" x14ac:dyDescent="0.25">
      <c r="A21">
        <v>32</v>
      </c>
      <c r="B21">
        <v>3125000</v>
      </c>
      <c r="C21">
        <v>9.6010000000000002E-3</v>
      </c>
      <c r="D21">
        <v>0.19356599999999999</v>
      </c>
    </row>
    <row r="22" spans="1:26" x14ac:dyDescent="0.25">
      <c r="A22">
        <v>32</v>
      </c>
      <c r="B22">
        <v>3125000</v>
      </c>
      <c r="C22">
        <v>9.698E-3</v>
      </c>
      <c r="D22">
        <v>0.19688</v>
      </c>
    </row>
    <row r="23" spans="1:26" x14ac:dyDescent="0.25">
      <c r="A23">
        <v>32</v>
      </c>
      <c r="B23">
        <v>3125000</v>
      </c>
      <c r="C23">
        <v>9.6679999999999995E-3</v>
      </c>
      <c r="D23">
        <v>0.23603099999999999</v>
      </c>
    </row>
    <row r="24" spans="1:26" x14ac:dyDescent="0.25">
      <c r="A24">
        <v>32</v>
      </c>
      <c r="B24">
        <v>3125000</v>
      </c>
      <c r="C24">
        <v>9.6930000000000002E-3</v>
      </c>
      <c r="D24">
        <v>0.196738</v>
      </c>
    </row>
    <row r="25" spans="1:26" x14ac:dyDescent="0.25">
      <c r="A25">
        <v>32</v>
      </c>
      <c r="B25">
        <v>3125000</v>
      </c>
      <c r="C25">
        <v>9.5930000000000008E-3</v>
      </c>
      <c r="D25">
        <v>0.195356</v>
      </c>
    </row>
    <row r="26" spans="1:26" x14ac:dyDescent="0.25">
      <c r="A26">
        <v>32</v>
      </c>
      <c r="B26">
        <v>3125000</v>
      </c>
      <c r="C26">
        <v>9.5899999999999996E-3</v>
      </c>
      <c r="D26">
        <v>0.19681000000000001</v>
      </c>
      <c r="X26" s="3" t="s">
        <v>106</v>
      </c>
      <c r="Y26" s="1" t="s">
        <v>112</v>
      </c>
      <c r="Z26" s="4" t="s">
        <v>115</v>
      </c>
    </row>
    <row r="27" spans="1:26" x14ac:dyDescent="0.25">
      <c r="A27">
        <v>32</v>
      </c>
      <c r="B27">
        <v>3125000</v>
      </c>
      <c r="C27">
        <v>9.5250000000000005E-3</v>
      </c>
      <c r="D27">
        <v>0.19734499999999999</v>
      </c>
      <c r="X27" s="2">
        <f>A51</f>
        <v>32</v>
      </c>
      <c r="Y27" s="2">
        <f>B51</f>
        <v>3125000</v>
      </c>
      <c r="Z27" s="2">
        <f>F51</f>
        <v>9.9012200000000022E-3</v>
      </c>
    </row>
    <row r="28" spans="1:26" x14ac:dyDescent="0.25">
      <c r="A28">
        <v>32</v>
      </c>
      <c r="B28">
        <v>3125000</v>
      </c>
      <c r="C28">
        <v>9.5119999999999996E-3</v>
      </c>
      <c r="D28">
        <v>0.19558600000000001</v>
      </c>
      <c r="X28" s="2">
        <f>A101</f>
        <v>64</v>
      </c>
      <c r="Y28" s="2">
        <f>B101</f>
        <v>1562500</v>
      </c>
      <c r="Z28" s="2">
        <f>F101</f>
        <v>5.5268600000000024E-3</v>
      </c>
    </row>
    <row r="29" spans="1:26" x14ac:dyDescent="0.25">
      <c r="A29">
        <v>32</v>
      </c>
      <c r="B29">
        <v>3125000</v>
      </c>
      <c r="C29">
        <v>1.0229E-2</v>
      </c>
      <c r="D29">
        <v>0.202095</v>
      </c>
      <c r="X29" s="2">
        <f>A151</f>
        <v>128</v>
      </c>
      <c r="Y29" s="2">
        <f>B151</f>
        <v>781250</v>
      </c>
      <c r="Z29" s="2">
        <f>F151</f>
        <v>4.4712199999999997E-3</v>
      </c>
    </row>
    <row r="30" spans="1:26" x14ac:dyDescent="0.25">
      <c r="A30">
        <v>32</v>
      </c>
      <c r="B30">
        <v>3125000</v>
      </c>
      <c r="C30">
        <v>9.6050000000000007E-3</v>
      </c>
      <c r="D30">
        <v>0.19200700000000001</v>
      </c>
      <c r="X30" s="2">
        <f>A201</f>
        <v>256</v>
      </c>
      <c r="Y30" s="2">
        <f>B201</f>
        <v>390625</v>
      </c>
      <c r="Z30" s="2">
        <f>F201</f>
        <v>4.4840200000000018E-3</v>
      </c>
    </row>
    <row r="31" spans="1:26" x14ac:dyDescent="0.25">
      <c r="A31">
        <v>32</v>
      </c>
      <c r="B31">
        <v>3125000</v>
      </c>
      <c r="C31">
        <v>1.0371999999999999E-2</v>
      </c>
      <c r="D31">
        <v>0.19020100000000001</v>
      </c>
      <c r="X31" s="2">
        <f>A251</f>
        <v>512</v>
      </c>
      <c r="Y31" s="2">
        <f>B251</f>
        <v>195313</v>
      </c>
      <c r="Z31" s="2">
        <f>F251</f>
        <v>4.67506E-3</v>
      </c>
    </row>
    <row r="32" spans="1:26" x14ac:dyDescent="0.25">
      <c r="A32">
        <v>32</v>
      </c>
      <c r="B32">
        <v>3125000</v>
      </c>
      <c r="C32">
        <v>9.6430000000000005E-3</v>
      </c>
      <c r="D32">
        <v>0.19500300000000001</v>
      </c>
      <c r="X32" s="2">
        <f>A301</f>
        <v>1024</v>
      </c>
      <c r="Y32" s="2">
        <f>B301</f>
        <v>97657</v>
      </c>
      <c r="Z32" s="2">
        <f>F301</f>
        <v>5.1314199999999985E-3</v>
      </c>
    </row>
    <row r="33" spans="1:26" x14ac:dyDescent="0.25">
      <c r="A33">
        <v>32</v>
      </c>
      <c r="B33">
        <v>3125000</v>
      </c>
      <c r="C33">
        <v>9.5849999999999998E-3</v>
      </c>
      <c r="D33">
        <v>0.19608600000000001</v>
      </c>
    </row>
    <row r="34" spans="1:26" x14ac:dyDescent="0.25">
      <c r="A34">
        <v>32</v>
      </c>
      <c r="B34">
        <v>3125000</v>
      </c>
      <c r="C34">
        <v>9.639E-3</v>
      </c>
      <c r="D34">
        <v>0.18909799999999999</v>
      </c>
    </row>
    <row r="35" spans="1:26" x14ac:dyDescent="0.25">
      <c r="A35">
        <v>32</v>
      </c>
      <c r="B35">
        <v>3125000</v>
      </c>
      <c r="C35">
        <v>9.5809999999999992E-3</v>
      </c>
      <c r="D35">
        <v>0.193275</v>
      </c>
      <c r="Z35">
        <f>AVERAGE(Table946[elapsedInit])</f>
        <v>5.6982999999999999E-3</v>
      </c>
    </row>
    <row r="36" spans="1:26" x14ac:dyDescent="0.25">
      <c r="A36">
        <v>32</v>
      </c>
      <c r="B36">
        <v>3125000</v>
      </c>
      <c r="C36">
        <v>9.6109999999999998E-3</v>
      </c>
      <c r="D36">
        <v>0.187916</v>
      </c>
    </row>
    <row r="37" spans="1:26" x14ac:dyDescent="0.25">
      <c r="A37">
        <v>32</v>
      </c>
      <c r="B37">
        <v>3125000</v>
      </c>
      <c r="C37">
        <v>9.6329999999999992E-3</v>
      </c>
      <c r="D37">
        <v>0.19064300000000001</v>
      </c>
    </row>
    <row r="38" spans="1:26" x14ac:dyDescent="0.25">
      <c r="A38">
        <v>32</v>
      </c>
      <c r="B38">
        <v>3125000</v>
      </c>
      <c r="C38">
        <v>9.6860000000000002E-3</v>
      </c>
      <c r="D38">
        <v>0.195386</v>
      </c>
    </row>
    <row r="39" spans="1:26" x14ac:dyDescent="0.25">
      <c r="A39">
        <v>32</v>
      </c>
      <c r="B39">
        <v>3125000</v>
      </c>
      <c r="C39">
        <v>9.6450000000000008E-3</v>
      </c>
      <c r="D39">
        <v>0.194743</v>
      </c>
    </row>
    <row r="40" spans="1:26" x14ac:dyDescent="0.25">
      <c r="A40">
        <v>32</v>
      </c>
      <c r="B40">
        <v>3125000</v>
      </c>
      <c r="C40">
        <v>1.1917000000000001E-2</v>
      </c>
      <c r="D40">
        <v>0.21435599999999999</v>
      </c>
    </row>
    <row r="41" spans="1:26" x14ac:dyDescent="0.25">
      <c r="A41">
        <v>32</v>
      </c>
      <c r="B41">
        <v>3125000</v>
      </c>
      <c r="C41">
        <v>9.5860000000000008E-3</v>
      </c>
      <c r="D41">
        <v>0.19564699999999999</v>
      </c>
    </row>
    <row r="42" spans="1:26" x14ac:dyDescent="0.25">
      <c r="A42">
        <v>32</v>
      </c>
      <c r="B42">
        <v>3125000</v>
      </c>
      <c r="C42">
        <v>9.6989999999999993E-3</v>
      </c>
      <c r="D42">
        <v>0.19078899999999999</v>
      </c>
    </row>
    <row r="43" spans="1:26" x14ac:dyDescent="0.25">
      <c r="A43">
        <v>32</v>
      </c>
      <c r="B43">
        <v>3125000</v>
      </c>
      <c r="C43">
        <v>9.5709999999999996E-3</v>
      </c>
      <c r="D43">
        <v>0.192663</v>
      </c>
    </row>
    <row r="44" spans="1:26" x14ac:dyDescent="0.25">
      <c r="A44">
        <v>32</v>
      </c>
      <c r="B44">
        <v>3125000</v>
      </c>
      <c r="C44">
        <v>9.5709999999999996E-3</v>
      </c>
      <c r="D44">
        <v>0.20093800000000001</v>
      </c>
    </row>
    <row r="45" spans="1:26" x14ac:dyDescent="0.25">
      <c r="A45">
        <v>32</v>
      </c>
      <c r="B45">
        <v>3125000</v>
      </c>
      <c r="C45">
        <v>9.5429999999999994E-3</v>
      </c>
      <c r="D45">
        <v>0.24187500000000001</v>
      </c>
    </row>
    <row r="46" spans="1:26" x14ac:dyDescent="0.25">
      <c r="A46">
        <v>32</v>
      </c>
      <c r="B46">
        <v>3125000</v>
      </c>
      <c r="C46">
        <v>9.5899999999999996E-3</v>
      </c>
      <c r="D46">
        <v>0.195683</v>
      </c>
    </row>
    <row r="47" spans="1:26" x14ac:dyDescent="0.25">
      <c r="A47">
        <v>32</v>
      </c>
      <c r="B47">
        <v>3125000</v>
      </c>
      <c r="C47">
        <v>9.5169999999999994E-3</v>
      </c>
      <c r="D47">
        <v>0.19218099999999999</v>
      </c>
    </row>
    <row r="48" spans="1:26" x14ac:dyDescent="0.25">
      <c r="A48">
        <v>32</v>
      </c>
      <c r="B48">
        <v>3125000</v>
      </c>
      <c r="C48">
        <v>9.5729999999999999E-3</v>
      </c>
      <c r="D48">
        <v>0.18714900000000001</v>
      </c>
    </row>
    <row r="49" spans="1:6" x14ac:dyDescent="0.25">
      <c r="A49">
        <v>32</v>
      </c>
      <c r="B49">
        <v>3125000</v>
      </c>
      <c r="C49">
        <v>9.6290000000000004E-3</v>
      </c>
      <c r="D49">
        <v>0.192103</v>
      </c>
    </row>
    <row r="50" spans="1:6" x14ac:dyDescent="0.25">
      <c r="A50">
        <v>32</v>
      </c>
      <c r="B50">
        <v>3125000</v>
      </c>
      <c r="C50">
        <v>9.5829999999999995E-3</v>
      </c>
      <c r="D50">
        <v>0.193935</v>
      </c>
    </row>
    <row r="51" spans="1:6" x14ac:dyDescent="0.25">
      <c r="A51">
        <v>32</v>
      </c>
      <c r="B51">
        <v>3125000</v>
      </c>
      <c r="C51">
        <v>1.0697E-2</v>
      </c>
      <c r="D51">
        <v>0.20435300000000001</v>
      </c>
      <c r="E51">
        <f>AVERAGE(D2:D51)</f>
        <v>0.19755193999999998</v>
      </c>
      <c r="F51">
        <f>AVERAGE(C2:C51)</f>
        <v>9.9012200000000022E-3</v>
      </c>
    </row>
    <row r="52" spans="1:6" x14ac:dyDescent="0.25">
      <c r="A52">
        <v>64</v>
      </c>
      <c r="B52">
        <v>1562500</v>
      </c>
      <c r="C52">
        <v>5.3420000000000004E-3</v>
      </c>
      <c r="D52">
        <v>0.18472</v>
      </c>
    </row>
    <row r="53" spans="1:6" x14ac:dyDescent="0.25">
      <c r="A53">
        <v>64</v>
      </c>
      <c r="B53">
        <v>1562500</v>
      </c>
      <c r="C53">
        <v>5.4469999999999996E-3</v>
      </c>
      <c r="D53">
        <v>0.18843099999999999</v>
      </c>
    </row>
    <row r="54" spans="1:6" x14ac:dyDescent="0.25">
      <c r="A54">
        <v>64</v>
      </c>
      <c r="B54">
        <v>1562500</v>
      </c>
      <c r="C54">
        <v>5.4539999999999996E-3</v>
      </c>
      <c r="D54">
        <v>0.19448699999999999</v>
      </c>
    </row>
    <row r="55" spans="1:6" x14ac:dyDescent="0.25">
      <c r="A55">
        <v>64</v>
      </c>
      <c r="B55">
        <v>1562500</v>
      </c>
      <c r="C55">
        <v>5.3810000000000004E-3</v>
      </c>
      <c r="D55">
        <v>0.18681400000000001</v>
      </c>
    </row>
    <row r="56" spans="1:6" x14ac:dyDescent="0.25">
      <c r="A56">
        <v>64</v>
      </c>
      <c r="B56">
        <v>1562500</v>
      </c>
      <c r="C56">
        <v>6.9540000000000001E-3</v>
      </c>
      <c r="D56">
        <v>0.214617</v>
      </c>
    </row>
    <row r="57" spans="1:6" x14ac:dyDescent="0.25">
      <c r="A57">
        <v>64</v>
      </c>
      <c r="B57">
        <v>1562500</v>
      </c>
      <c r="C57">
        <v>5.4400000000000004E-3</v>
      </c>
      <c r="D57">
        <v>0.19381300000000001</v>
      </c>
    </row>
    <row r="58" spans="1:6" x14ac:dyDescent="0.25">
      <c r="A58">
        <v>64</v>
      </c>
      <c r="B58">
        <v>1562500</v>
      </c>
      <c r="C58">
        <v>5.4479999999999997E-3</v>
      </c>
      <c r="D58">
        <v>0.19683300000000001</v>
      </c>
    </row>
    <row r="59" spans="1:6" x14ac:dyDescent="0.25">
      <c r="A59">
        <v>64</v>
      </c>
      <c r="B59">
        <v>1562500</v>
      </c>
      <c r="C59">
        <v>5.4619999999999998E-3</v>
      </c>
      <c r="D59">
        <v>0.18973799999999999</v>
      </c>
    </row>
    <row r="60" spans="1:6" x14ac:dyDescent="0.25">
      <c r="A60">
        <v>64</v>
      </c>
      <c r="B60">
        <v>1562500</v>
      </c>
      <c r="C60">
        <v>5.4099999999999999E-3</v>
      </c>
      <c r="D60">
        <v>0.191884</v>
      </c>
    </row>
    <row r="61" spans="1:6" x14ac:dyDescent="0.25">
      <c r="A61">
        <v>64</v>
      </c>
      <c r="B61">
        <v>1562500</v>
      </c>
      <c r="C61">
        <v>5.4339999999999996E-3</v>
      </c>
      <c r="D61">
        <v>0.23774899999999999</v>
      </c>
    </row>
    <row r="62" spans="1:6" x14ac:dyDescent="0.25">
      <c r="A62">
        <v>64</v>
      </c>
      <c r="B62">
        <v>1562500</v>
      </c>
      <c r="C62">
        <v>6.4479999999999997E-3</v>
      </c>
      <c r="D62">
        <v>0.19924800000000001</v>
      </c>
    </row>
    <row r="63" spans="1:6" x14ac:dyDescent="0.25">
      <c r="A63">
        <v>64</v>
      </c>
      <c r="B63">
        <v>1562500</v>
      </c>
      <c r="C63">
        <v>5.489E-3</v>
      </c>
      <c r="D63">
        <v>0.19098300000000001</v>
      </c>
    </row>
    <row r="64" spans="1:6" x14ac:dyDescent="0.25">
      <c r="A64">
        <v>64</v>
      </c>
      <c r="B64">
        <v>1562500</v>
      </c>
      <c r="C64">
        <v>5.4180000000000001E-3</v>
      </c>
      <c r="D64">
        <v>0.19412499999999999</v>
      </c>
    </row>
    <row r="65" spans="1:4" x14ac:dyDescent="0.25">
      <c r="A65">
        <v>64</v>
      </c>
      <c r="B65">
        <v>1562500</v>
      </c>
      <c r="C65">
        <v>5.5389999999999997E-3</v>
      </c>
      <c r="D65">
        <v>0.19653200000000001</v>
      </c>
    </row>
    <row r="66" spans="1:4" x14ac:dyDescent="0.25">
      <c r="A66">
        <v>64</v>
      </c>
      <c r="B66">
        <v>1562500</v>
      </c>
      <c r="C66">
        <v>5.4089999999999997E-3</v>
      </c>
      <c r="D66">
        <v>0.193499</v>
      </c>
    </row>
    <row r="67" spans="1:4" x14ac:dyDescent="0.25">
      <c r="A67">
        <v>64</v>
      </c>
      <c r="B67">
        <v>1562500</v>
      </c>
      <c r="C67">
        <v>5.4149999999999997E-3</v>
      </c>
      <c r="D67">
        <v>0.18980900000000001</v>
      </c>
    </row>
    <row r="68" spans="1:4" x14ac:dyDescent="0.25">
      <c r="A68">
        <v>64</v>
      </c>
      <c r="B68">
        <v>1562500</v>
      </c>
      <c r="C68">
        <v>5.3769999999999998E-3</v>
      </c>
      <c r="D68">
        <v>0.19364300000000001</v>
      </c>
    </row>
    <row r="69" spans="1:4" x14ac:dyDescent="0.25">
      <c r="A69">
        <v>64</v>
      </c>
      <c r="B69">
        <v>1562500</v>
      </c>
      <c r="C69">
        <v>5.5469999999999998E-3</v>
      </c>
      <c r="D69">
        <v>0.20047899999999999</v>
      </c>
    </row>
    <row r="70" spans="1:4" x14ac:dyDescent="0.25">
      <c r="A70">
        <v>64</v>
      </c>
      <c r="B70">
        <v>1562500</v>
      </c>
      <c r="C70">
        <v>5.4730000000000004E-3</v>
      </c>
      <c r="D70">
        <v>0.18953900000000001</v>
      </c>
    </row>
    <row r="71" spans="1:4" x14ac:dyDescent="0.25">
      <c r="A71">
        <v>64</v>
      </c>
      <c r="B71">
        <v>1562500</v>
      </c>
      <c r="C71">
        <v>5.4770000000000001E-3</v>
      </c>
      <c r="D71">
        <v>0.19590099999999999</v>
      </c>
    </row>
    <row r="72" spans="1:4" x14ac:dyDescent="0.25">
      <c r="A72">
        <v>64</v>
      </c>
      <c r="B72">
        <v>1562500</v>
      </c>
      <c r="C72">
        <v>5.8970000000000003E-3</v>
      </c>
      <c r="D72">
        <v>0.202656</v>
      </c>
    </row>
    <row r="73" spans="1:4" x14ac:dyDescent="0.25">
      <c r="A73">
        <v>64</v>
      </c>
      <c r="B73">
        <v>1562500</v>
      </c>
      <c r="C73">
        <v>5.4949999999999999E-3</v>
      </c>
      <c r="D73">
        <v>0.18933800000000001</v>
      </c>
    </row>
    <row r="74" spans="1:4" x14ac:dyDescent="0.25">
      <c r="A74">
        <v>64</v>
      </c>
      <c r="B74">
        <v>1562500</v>
      </c>
      <c r="C74">
        <v>5.4460000000000003E-3</v>
      </c>
      <c r="D74">
        <v>0.18840899999999999</v>
      </c>
    </row>
    <row r="75" spans="1:4" x14ac:dyDescent="0.25">
      <c r="A75">
        <v>64</v>
      </c>
      <c r="B75">
        <v>1562500</v>
      </c>
      <c r="C75">
        <v>5.385E-3</v>
      </c>
      <c r="D75">
        <v>0.18651100000000001</v>
      </c>
    </row>
    <row r="76" spans="1:4" x14ac:dyDescent="0.25">
      <c r="A76">
        <v>64</v>
      </c>
      <c r="B76">
        <v>1562500</v>
      </c>
      <c r="C76">
        <v>5.4180000000000001E-3</v>
      </c>
      <c r="D76">
        <v>0.192417</v>
      </c>
    </row>
    <row r="77" spans="1:4" x14ac:dyDescent="0.25">
      <c r="A77">
        <v>64</v>
      </c>
      <c r="B77">
        <v>1562500</v>
      </c>
      <c r="C77">
        <v>5.3670000000000002E-3</v>
      </c>
      <c r="D77">
        <v>0.23280100000000001</v>
      </c>
    </row>
    <row r="78" spans="1:4" x14ac:dyDescent="0.25">
      <c r="A78">
        <v>64</v>
      </c>
      <c r="B78">
        <v>1562500</v>
      </c>
      <c r="C78">
        <v>5.5040000000000002E-3</v>
      </c>
      <c r="D78">
        <v>0.19015199999999999</v>
      </c>
    </row>
    <row r="79" spans="1:4" x14ac:dyDescent="0.25">
      <c r="A79">
        <v>64</v>
      </c>
      <c r="B79">
        <v>1562500</v>
      </c>
      <c r="C79">
        <v>5.3410000000000003E-3</v>
      </c>
      <c r="D79">
        <v>0.19822699999999999</v>
      </c>
    </row>
    <row r="80" spans="1:4" x14ac:dyDescent="0.25">
      <c r="A80">
        <v>64</v>
      </c>
      <c r="B80">
        <v>1562500</v>
      </c>
      <c r="C80">
        <v>5.4159999999999998E-3</v>
      </c>
      <c r="D80">
        <v>0.19631699999999999</v>
      </c>
    </row>
    <row r="81" spans="1:4" x14ac:dyDescent="0.25">
      <c r="A81">
        <v>64</v>
      </c>
      <c r="B81">
        <v>1562500</v>
      </c>
      <c r="C81">
        <v>5.3899999999999998E-3</v>
      </c>
      <c r="D81">
        <v>0.18912000000000001</v>
      </c>
    </row>
    <row r="82" spans="1:4" x14ac:dyDescent="0.25">
      <c r="A82">
        <v>64</v>
      </c>
      <c r="B82">
        <v>1562500</v>
      </c>
      <c r="C82">
        <v>5.3920000000000001E-3</v>
      </c>
      <c r="D82">
        <v>0.19325200000000001</v>
      </c>
    </row>
    <row r="83" spans="1:4" x14ac:dyDescent="0.25">
      <c r="A83">
        <v>64</v>
      </c>
      <c r="B83">
        <v>1562500</v>
      </c>
      <c r="C83">
        <v>6.012E-3</v>
      </c>
      <c r="D83">
        <v>0.20444799999999999</v>
      </c>
    </row>
    <row r="84" spans="1:4" x14ac:dyDescent="0.25">
      <c r="A84">
        <v>64</v>
      </c>
      <c r="B84">
        <v>1562500</v>
      </c>
      <c r="C84">
        <v>5.4900000000000001E-3</v>
      </c>
      <c r="D84">
        <v>0.19569300000000001</v>
      </c>
    </row>
    <row r="85" spans="1:4" x14ac:dyDescent="0.25">
      <c r="A85">
        <v>64</v>
      </c>
      <c r="B85">
        <v>1562500</v>
      </c>
      <c r="C85">
        <v>5.3889999999999997E-3</v>
      </c>
      <c r="D85">
        <v>0.19894800000000001</v>
      </c>
    </row>
    <row r="86" spans="1:4" x14ac:dyDescent="0.25">
      <c r="A86">
        <v>64</v>
      </c>
      <c r="B86">
        <v>1562500</v>
      </c>
      <c r="C86">
        <v>5.326E-3</v>
      </c>
      <c r="D86">
        <v>0.193714</v>
      </c>
    </row>
    <row r="87" spans="1:4" x14ac:dyDescent="0.25">
      <c r="A87">
        <v>64</v>
      </c>
      <c r="B87">
        <v>1562500</v>
      </c>
      <c r="C87">
        <v>5.385E-3</v>
      </c>
      <c r="D87">
        <v>0.19916700000000001</v>
      </c>
    </row>
    <row r="88" spans="1:4" x14ac:dyDescent="0.25">
      <c r="A88">
        <v>64</v>
      </c>
      <c r="B88">
        <v>1562500</v>
      </c>
      <c r="C88">
        <v>6.2779999999999997E-3</v>
      </c>
      <c r="D88">
        <v>0.20908599999999999</v>
      </c>
    </row>
    <row r="89" spans="1:4" x14ac:dyDescent="0.25">
      <c r="A89">
        <v>64</v>
      </c>
      <c r="B89">
        <v>1562500</v>
      </c>
      <c r="C89">
        <v>5.7409999999999996E-3</v>
      </c>
      <c r="D89">
        <v>0.18781100000000001</v>
      </c>
    </row>
    <row r="90" spans="1:4" x14ac:dyDescent="0.25">
      <c r="A90">
        <v>64</v>
      </c>
      <c r="B90">
        <v>1562500</v>
      </c>
      <c r="C90">
        <v>5.3470000000000002E-3</v>
      </c>
      <c r="D90">
        <v>0.19414500000000001</v>
      </c>
    </row>
    <row r="91" spans="1:4" x14ac:dyDescent="0.25">
      <c r="A91">
        <v>64</v>
      </c>
      <c r="B91">
        <v>1562500</v>
      </c>
      <c r="C91">
        <v>5.3530000000000001E-3</v>
      </c>
      <c r="D91">
        <v>0.19101799999999999</v>
      </c>
    </row>
    <row r="92" spans="1:4" x14ac:dyDescent="0.25">
      <c r="A92">
        <v>64</v>
      </c>
      <c r="B92">
        <v>1562500</v>
      </c>
      <c r="C92">
        <v>5.4010000000000004E-3</v>
      </c>
      <c r="D92">
        <v>0.189161</v>
      </c>
    </row>
    <row r="93" spans="1:4" x14ac:dyDescent="0.25">
      <c r="A93">
        <v>64</v>
      </c>
      <c r="B93">
        <v>1562500</v>
      </c>
      <c r="C93">
        <v>5.4400000000000004E-3</v>
      </c>
      <c r="D93">
        <v>0.23773900000000001</v>
      </c>
    </row>
    <row r="94" spans="1:4" x14ac:dyDescent="0.25">
      <c r="A94">
        <v>64</v>
      </c>
      <c r="B94">
        <v>1562500</v>
      </c>
      <c r="C94">
        <v>5.5640000000000004E-3</v>
      </c>
      <c r="D94">
        <v>0.19082499999999999</v>
      </c>
    </row>
    <row r="95" spans="1:4" x14ac:dyDescent="0.25">
      <c r="A95">
        <v>64</v>
      </c>
      <c r="B95">
        <v>1562500</v>
      </c>
      <c r="C95">
        <v>5.4229999999999999E-3</v>
      </c>
      <c r="D95">
        <v>0.187776</v>
      </c>
    </row>
    <row r="96" spans="1:4" x14ac:dyDescent="0.25">
      <c r="A96">
        <v>64</v>
      </c>
      <c r="B96">
        <v>1562500</v>
      </c>
      <c r="C96">
        <v>5.4739999999999997E-3</v>
      </c>
      <c r="D96">
        <v>0.19342400000000001</v>
      </c>
    </row>
    <row r="97" spans="1:6" x14ac:dyDescent="0.25">
      <c r="A97">
        <v>64</v>
      </c>
      <c r="B97">
        <v>1562500</v>
      </c>
      <c r="C97">
        <v>5.411E-3</v>
      </c>
      <c r="D97">
        <v>0.19023999999999999</v>
      </c>
    </row>
    <row r="98" spans="1:6" x14ac:dyDescent="0.25">
      <c r="A98">
        <v>64</v>
      </c>
      <c r="B98">
        <v>1562500</v>
      </c>
      <c r="C98">
        <v>5.4299999999999999E-3</v>
      </c>
      <c r="D98">
        <v>0.191862</v>
      </c>
    </row>
    <row r="99" spans="1:6" x14ac:dyDescent="0.25">
      <c r="A99">
        <v>64</v>
      </c>
      <c r="B99">
        <v>1562500</v>
      </c>
      <c r="C99">
        <v>5.5719999999999997E-3</v>
      </c>
      <c r="D99">
        <v>0.196408</v>
      </c>
    </row>
    <row r="100" spans="1:6" x14ac:dyDescent="0.25">
      <c r="A100">
        <v>64</v>
      </c>
      <c r="B100">
        <v>1562500</v>
      </c>
      <c r="C100">
        <v>5.4980000000000003E-3</v>
      </c>
      <c r="D100">
        <v>0.19178300000000001</v>
      </c>
    </row>
    <row r="101" spans="1:6" x14ac:dyDescent="0.25">
      <c r="A101">
        <v>64</v>
      </c>
      <c r="B101">
        <v>1562500</v>
      </c>
      <c r="C101">
        <v>5.3940000000000004E-3</v>
      </c>
      <c r="D101">
        <v>0.189808</v>
      </c>
      <c r="E101">
        <f>AVERAGE(D52:D101)</f>
        <v>0.19630199999999995</v>
      </c>
      <c r="F101">
        <f>AVERAGE(C52:C101)</f>
        <v>5.5268600000000024E-3</v>
      </c>
    </row>
    <row r="102" spans="1:6" x14ac:dyDescent="0.25">
      <c r="A102">
        <v>128</v>
      </c>
      <c r="B102">
        <v>781250</v>
      </c>
      <c r="C102">
        <v>4.3639999999999998E-3</v>
      </c>
      <c r="D102">
        <v>0.19137899999999999</v>
      </c>
    </row>
    <row r="103" spans="1:6" x14ac:dyDescent="0.25">
      <c r="A103">
        <v>128</v>
      </c>
      <c r="B103">
        <v>781250</v>
      </c>
      <c r="C103">
        <v>4.3839999999999999E-3</v>
      </c>
      <c r="D103">
        <v>0.19419</v>
      </c>
    </row>
    <row r="104" spans="1:6" x14ac:dyDescent="0.25">
      <c r="A104">
        <v>128</v>
      </c>
      <c r="B104">
        <v>781250</v>
      </c>
      <c r="C104">
        <v>4.8459999999999996E-3</v>
      </c>
      <c r="D104">
        <v>0.19508600000000001</v>
      </c>
    </row>
    <row r="105" spans="1:6" x14ac:dyDescent="0.25">
      <c r="A105">
        <v>128</v>
      </c>
      <c r="B105">
        <v>781250</v>
      </c>
      <c r="C105">
        <v>4.5030000000000001E-3</v>
      </c>
      <c r="D105">
        <v>0.19931699999999999</v>
      </c>
    </row>
    <row r="106" spans="1:6" x14ac:dyDescent="0.25">
      <c r="A106">
        <v>128</v>
      </c>
      <c r="B106">
        <v>781250</v>
      </c>
      <c r="C106">
        <v>4.4120000000000001E-3</v>
      </c>
      <c r="D106">
        <v>0.199264</v>
      </c>
    </row>
    <row r="107" spans="1:6" x14ac:dyDescent="0.25">
      <c r="A107">
        <v>128</v>
      </c>
      <c r="B107">
        <v>781250</v>
      </c>
      <c r="C107">
        <v>5.0429999999999997E-3</v>
      </c>
      <c r="D107">
        <v>0.19104299999999999</v>
      </c>
    </row>
    <row r="108" spans="1:6" x14ac:dyDescent="0.25">
      <c r="A108">
        <v>128</v>
      </c>
      <c r="B108">
        <v>781250</v>
      </c>
      <c r="C108">
        <v>4.4190000000000002E-3</v>
      </c>
      <c r="D108">
        <v>0.190502</v>
      </c>
    </row>
    <row r="109" spans="1:6" x14ac:dyDescent="0.25">
      <c r="A109">
        <v>128</v>
      </c>
      <c r="B109">
        <v>781250</v>
      </c>
      <c r="C109">
        <v>4.4229999999999998E-3</v>
      </c>
      <c r="D109">
        <v>0.231597</v>
      </c>
    </row>
    <row r="110" spans="1:6" x14ac:dyDescent="0.25">
      <c r="A110">
        <v>128</v>
      </c>
      <c r="B110">
        <v>781250</v>
      </c>
      <c r="C110">
        <v>4.4780000000000002E-3</v>
      </c>
      <c r="D110">
        <v>0.20192099999999999</v>
      </c>
    </row>
    <row r="111" spans="1:6" x14ac:dyDescent="0.25">
      <c r="A111">
        <v>128</v>
      </c>
      <c r="B111">
        <v>781250</v>
      </c>
      <c r="C111">
        <v>4.4010000000000004E-3</v>
      </c>
      <c r="D111">
        <v>0.18607000000000001</v>
      </c>
    </row>
    <row r="112" spans="1:6" x14ac:dyDescent="0.25">
      <c r="A112">
        <v>128</v>
      </c>
      <c r="B112">
        <v>781250</v>
      </c>
      <c r="C112">
        <v>4.3730000000000002E-3</v>
      </c>
      <c r="D112">
        <v>0.18842500000000001</v>
      </c>
    </row>
    <row r="113" spans="1:4" x14ac:dyDescent="0.25">
      <c r="A113">
        <v>128</v>
      </c>
      <c r="B113">
        <v>781250</v>
      </c>
      <c r="C113">
        <v>4.4409999999999996E-3</v>
      </c>
      <c r="D113">
        <v>0.193387</v>
      </c>
    </row>
    <row r="114" spans="1:4" x14ac:dyDescent="0.25">
      <c r="A114">
        <v>128</v>
      </c>
      <c r="B114">
        <v>781250</v>
      </c>
      <c r="C114">
        <v>4.3670000000000002E-3</v>
      </c>
      <c r="D114">
        <v>0.18906700000000001</v>
      </c>
    </row>
    <row r="115" spans="1:4" x14ac:dyDescent="0.25">
      <c r="A115">
        <v>128</v>
      </c>
      <c r="B115">
        <v>781250</v>
      </c>
      <c r="C115">
        <v>5.3680000000000004E-3</v>
      </c>
      <c r="D115">
        <v>0.21218300000000001</v>
      </c>
    </row>
    <row r="116" spans="1:4" x14ac:dyDescent="0.25">
      <c r="A116">
        <v>128</v>
      </c>
      <c r="B116">
        <v>781250</v>
      </c>
      <c r="C116">
        <v>4.3639999999999998E-3</v>
      </c>
      <c r="D116">
        <v>0.187082</v>
      </c>
    </row>
    <row r="117" spans="1:4" x14ac:dyDescent="0.25">
      <c r="A117">
        <v>128</v>
      </c>
      <c r="B117">
        <v>781250</v>
      </c>
      <c r="C117">
        <v>4.3509999999999998E-3</v>
      </c>
      <c r="D117">
        <v>0.193852</v>
      </c>
    </row>
    <row r="118" spans="1:4" x14ac:dyDescent="0.25">
      <c r="A118">
        <v>128</v>
      </c>
      <c r="B118">
        <v>781250</v>
      </c>
      <c r="C118">
        <v>4.5250000000000004E-3</v>
      </c>
      <c r="D118">
        <v>0.190801</v>
      </c>
    </row>
    <row r="119" spans="1:4" x14ac:dyDescent="0.25">
      <c r="A119">
        <v>128</v>
      </c>
      <c r="B119">
        <v>781250</v>
      </c>
      <c r="C119">
        <v>4.3340000000000002E-3</v>
      </c>
      <c r="D119">
        <v>0.19045699999999999</v>
      </c>
    </row>
    <row r="120" spans="1:4" x14ac:dyDescent="0.25">
      <c r="A120">
        <v>128</v>
      </c>
      <c r="B120">
        <v>781250</v>
      </c>
      <c r="C120">
        <v>5.3239999999999997E-3</v>
      </c>
      <c r="D120">
        <v>0.21398400000000001</v>
      </c>
    </row>
    <row r="121" spans="1:4" x14ac:dyDescent="0.25">
      <c r="A121">
        <v>128</v>
      </c>
      <c r="B121">
        <v>781250</v>
      </c>
      <c r="C121">
        <v>4.4029999999999998E-3</v>
      </c>
      <c r="D121">
        <v>0.19353699999999999</v>
      </c>
    </row>
    <row r="122" spans="1:4" x14ac:dyDescent="0.25">
      <c r="A122">
        <v>128</v>
      </c>
      <c r="B122">
        <v>781250</v>
      </c>
      <c r="C122">
        <v>4.5149999999999999E-3</v>
      </c>
      <c r="D122">
        <v>0.18737000000000001</v>
      </c>
    </row>
    <row r="123" spans="1:4" x14ac:dyDescent="0.25">
      <c r="A123">
        <v>128</v>
      </c>
      <c r="B123">
        <v>781250</v>
      </c>
      <c r="C123">
        <v>4.3639999999999998E-3</v>
      </c>
      <c r="D123">
        <v>0.199041</v>
      </c>
    </row>
    <row r="124" spans="1:4" x14ac:dyDescent="0.25">
      <c r="A124">
        <v>128</v>
      </c>
      <c r="B124">
        <v>781250</v>
      </c>
      <c r="C124">
        <v>4.444E-3</v>
      </c>
      <c r="D124">
        <v>0.19248199999999999</v>
      </c>
    </row>
    <row r="125" spans="1:4" x14ac:dyDescent="0.25">
      <c r="A125">
        <v>128</v>
      </c>
      <c r="B125">
        <v>781250</v>
      </c>
      <c r="C125">
        <v>4.4289999999999998E-3</v>
      </c>
      <c r="D125">
        <v>0.20880799999999999</v>
      </c>
    </row>
    <row r="126" spans="1:4" x14ac:dyDescent="0.25">
      <c r="A126">
        <v>128</v>
      </c>
      <c r="B126">
        <v>781250</v>
      </c>
      <c r="C126">
        <v>4.3229999999999996E-3</v>
      </c>
      <c r="D126">
        <v>0.19006700000000001</v>
      </c>
    </row>
    <row r="127" spans="1:4" x14ac:dyDescent="0.25">
      <c r="A127">
        <v>128</v>
      </c>
      <c r="B127">
        <v>781250</v>
      </c>
      <c r="C127">
        <v>4.3680000000000004E-3</v>
      </c>
      <c r="D127">
        <v>0.19156599999999999</v>
      </c>
    </row>
    <row r="128" spans="1:4" x14ac:dyDescent="0.25">
      <c r="A128">
        <v>128</v>
      </c>
      <c r="B128">
        <v>781250</v>
      </c>
      <c r="C128">
        <v>4.3600000000000002E-3</v>
      </c>
      <c r="D128">
        <v>0.18479000000000001</v>
      </c>
    </row>
    <row r="129" spans="1:4" x14ac:dyDescent="0.25">
      <c r="A129">
        <v>128</v>
      </c>
      <c r="B129">
        <v>781250</v>
      </c>
      <c r="C129">
        <v>4.3579999999999999E-3</v>
      </c>
      <c r="D129">
        <v>0.192463</v>
      </c>
    </row>
    <row r="130" spans="1:4" x14ac:dyDescent="0.25">
      <c r="A130">
        <v>128</v>
      </c>
      <c r="B130">
        <v>781250</v>
      </c>
      <c r="C130">
        <v>4.3489999999999996E-3</v>
      </c>
      <c r="D130">
        <v>0.188195</v>
      </c>
    </row>
    <row r="131" spans="1:4" x14ac:dyDescent="0.25">
      <c r="A131">
        <v>128</v>
      </c>
      <c r="B131">
        <v>781250</v>
      </c>
      <c r="C131">
        <v>4.8380000000000003E-3</v>
      </c>
      <c r="D131">
        <v>0.198994</v>
      </c>
    </row>
    <row r="132" spans="1:4" x14ac:dyDescent="0.25">
      <c r="A132">
        <v>128</v>
      </c>
      <c r="B132">
        <v>781250</v>
      </c>
      <c r="C132">
        <v>4.3319999999999999E-3</v>
      </c>
      <c r="D132">
        <v>0.18648000000000001</v>
      </c>
    </row>
    <row r="133" spans="1:4" x14ac:dyDescent="0.25">
      <c r="A133">
        <v>128</v>
      </c>
      <c r="B133">
        <v>781250</v>
      </c>
      <c r="C133">
        <v>4.326E-3</v>
      </c>
      <c r="D133">
        <v>0.187836</v>
      </c>
    </row>
    <row r="134" spans="1:4" x14ac:dyDescent="0.25">
      <c r="A134">
        <v>128</v>
      </c>
      <c r="B134">
        <v>781250</v>
      </c>
      <c r="C134">
        <v>4.3299999999999996E-3</v>
      </c>
      <c r="D134">
        <v>0.18973499999999999</v>
      </c>
    </row>
    <row r="135" spans="1:4" x14ac:dyDescent="0.25">
      <c r="A135">
        <v>128</v>
      </c>
      <c r="B135">
        <v>781250</v>
      </c>
      <c r="C135">
        <v>4.4180000000000001E-3</v>
      </c>
      <c r="D135">
        <v>0.18860299999999999</v>
      </c>
    </row>
    <row r="136" spans="1:4" x14ac:dyDescent="0.25">
      <c r="A136">
        <v>128</v>
      </c>
      <c r="B136">
        <v>781250</v>
      </c>
      <c r="C136">
        <v>4.7679999999999997E-3</v>
      </c>
      <c r="D136">
        <v>0.197244</v>
      </c>
    </row>
    <row r="137" spans="1:4" x14ac:dyDescent="0.25">
      <c r="A137">
        <v>128</v>
      </c>
      <c r="B137">
        <v>781250</v>
      </c>
      <c r="C137">
        <v>4.4780000000000002E-3</v>
      </c>
      <c r="D137">
        <v>0.19525899999999999</v>
      </c>
    </row>
    <row r="138" spans="1:4" x14ac:dyDescent="0.25">
      <c r="A138">
        <v>128</v>
      </c>
      <c r="B138">
        <v>781250</v>
      </c>
      <c r="C138">
        <v>4.398E-3</v>
      </c>
      <c r="D138">
        <v>0.19258900000000001</v>
      </c>
    </row>
    <row r="139" spans="1:4" x14ac:dyDescent="0.25">
      <c r="A139">
        <v>128</v>
      </c>
      <c r="B139">
        <v>781250</v>
      </c>
      <c r="C139">
        <v>4.3769999999999998E-3</v>
      </c>
      <c r="D139">
        <v>0.19043099999999999</v>
      </c>
    </row>
    <row r="140" spans="1:4" x14ac:dyDescent="0.25">
      <c r="A140">
        <v>128</v>
      </c>
      <c r="B140">
        <v>781250</v>
      </c>
      <c r="C140">
        <v>4.3810000000000003E-3</v>
      </c>
      <c r="D140">
        <v>0.18835399999999999</v>
      </c>
    </row>
    <row r="141" spans="1:4" x14ac:dyDescent="0.25">
      <c r="A141">
        <v>128</v>
      </c>
      <c r="B141">
        <v>781250</v>
      </c>
      <c r="C141">
        <v>4.6010000000000001E-3</v>
      </c>
      <c r="D141">
        <v>0.24027100000000001</v>
      </c>
    </row>
    <row r="142" spans="1:4" x14ac:dyDescent="0.25">
      <c r="A142">
        <v>128</v>
      </c>
      <c r="B142">
        <v>781250</v>
      </c>
      <c r="C142">
        <v>4.3870000000000003E-3</v>
      </c>
      <c r="D142">
        <v>0.19434699999999999</v>
      </c>
    </row>
    <row r="143" spans="1:4" x14ac:dyDescent="0.25">
      <c r="A143">
        <v>128</v>
      </c>
      <c r="B143">
        <v>781250</v>
      </c>
      <c r="C143">
        <v>4.3839999999999999E-3</v>
      </c>
      <c r="D143">
        <v>0.19181999999999999</v>
      </c>
    </row>
    <row r="144" spans="1:4" x14ac:dyDescent="0.25">
      <c r="A144">
        <v>128</v>
      </c>
      <c r="B144">
        <v>781250</v>
      </c>
      <c r="C144">
        <v>4.352E-3</v>
      </c>
      <c r="D144">
        <v>0.195827</v>
      </c>
    </row>
    <row r="145" spans="1:6" x14ac:dyDescent="0.25">
      <c r="A145">
        <v>128</v>
      </c>
      <c r="B145">
        <v>781250</v>
      </c>
      <c r="C145">
        <v>4.3839999999999999E-3</v>
      </c>
      <c r="D145">
        <v>0.19192100000000001</v>
      </c>
    </row>
    <row r="146" spans="1:6" x14ac:dyDescent="0.25">
      <c r="A146">
        <v>128</v>
      </c>
      <c r="B146">
        <v>781250</v>
      </c>
      <c r="C146">
        <v>4.3709999999999999E-3</v>
      </c>
      <c r="D146">
        <v>0.18847800000000001</v>
      </c>
    </row>
    <row r="147" spans="1:6" x14ac:dyDescent="0.25">
      <c r="A147">
        <v>128</v>
      </c>
      <c r="B147">
        <v>781250</v>
      </c>
      <c r="C147">
        <v>4.4250000000000001E-3</v>
      </c>
      <c r="D147">
        <v>0.19261200000000001</v>
      </c>
    </row>
    <row r="148" spans="1:6" x14ac:dyDescent="0.25">
      <c r="A148">
        <v>128</v>
      </c>
      <c r="B148">
        <v>781250</v>
      </c>
      <c r="C148">
        <v>4.3200000000000001E-3</v>
      </c>
      <c r="D148">
        <v>0.19214200000000001</v>
      </c>
    </row>
    <row r="149" spans="1:6" x14ac:dyDescent="0.25">
      <c r="A149">
        <v>128</v>
      </c>
      <c r="B149">
        <v>781250</v>
      </c>
      <c r="C149">
        <v>4.326E-3</v>
      </c>
      <c r="D149">
        <v>0.18532000000000001</v>
      </c>
    </row>
    <row r="150" spans="1:6" x14ac:dyDescent="0.25">
      <c r="A150">
        <v>128</v>
      </c>
      <c r="B150">
        <v>781250</v>
      </c>
      <c r="C150">
        <v>4.3990000000000001E-3</v>
      </c>
      <c r="D150">
        <v>0.193408</v>
      </c>
    </row>
    <row r="151" spans="1:6" x14ac:dyDescent="0.25">
      <c r="A151">
        <v>128</v>
      </c>
      <c r="B151">
        <v>781250</v>
      </c>
      <c r="C151">
        <v>4.333E-3</v>
      </c>
      <c r="D151">
        <v>0.19170799999999999</v>
      </c>
      <c r="E151">
        <f>AVERAGE(D102:D151)</f>
        <v>0.19482610000000009</v>
      </c>
      <c r="F151">
        <f>AVERAGE(C102:C151)</f>
        <v>4.4712199999999997E-3</v>
      </c>
    </row>
    <row r="152" spans="1:6" x14ac:dyDescent="0.25">
      <c r="A152">
        <v>256</v>
      </c>
      <c r="B152">
        <v>390625</v>
      </c>
      <c r="C152">
        <v>4.4679999999999997E-3</v>
      </c>
      <c r="D152">
        <v>0.235129</v>
      </c>
    </row>
    <row r="153" spans="1:6" x14ac:dyDescent="0.25">
      <c r="A153">
        <v>256</v>
      </c>
      <c r="B153">
        <v>390625</v>
      </c>
      <c r="C153">
        <v>4.8310000000000002E-3</v>
      </c>
      <c r="D153">
        <v>0.198074</v>
      </c>
    </row>
    <row r="154" spans="1:6" x14ac:dyDescent="0.25">
      <c r="A154">
        <v>256</v>
      </c>
      <c r="B154">
        <v>390625</v>
      </c>
      <c r="C154">
        <v>4.3499999999999997E-3</v>
      </c>
      <c r="D154">
        <v>0.191409</v>
      </c>
    </row>
    <row r="155" spans="1:6" x14ac:dyDescent="0.25">
      <c r="A155">
        <v>256</v>
      </c>
      <c r="B155">
        <v>390625</v>
      </c>
      <c r="C155">
        <v>4.4739999999999997E-3</v>
      </c>
      <c r="D155">
        <v>0.19167899999999999</v>
      </c>
    </row>
    <row r="156" spans="1:6" x14ac:dyDescent="0.25">
      <c r="A156">
        <v>256</v>
      </c>
      <c r="B156">
        <v>390625</v>
      </c>
      <c r="C156">
        <v>4.3470000000000002E-3</v>
      </c>
      <c r="D156">
        <v>0.19653599999999999</v>
      </c>
    </row>
    <row r="157" spans="1:6" x14ac:dyDescent="0.25">
      <c r="A157">
        <v>256</v>
      </c>
      <c r="B157">
        <v>390625</v>
      </c>
      <c r="C157">
        <v>4.3119999999999999E-3</v>
      </c>
      <c r="D157">
        <v>0.198384</v>
      </c>
    </row>
    <row r="158" spans="1:6" x14ac:dyDescent="0.25">
      <c r="A158">
        <v>256</v>
      </c>
      <c r="B158">
        <v>390625</v>
      </c>
      <c r="C158">
        <v>4.3309999999999998E-3</v>
      </c>
      <c r="D158">
        <v>0.19323699999999999</v>
      </c>
    </row>
    <row r="159" spans="1:6" x14ac:dyDescent="0.25">
      <c r="A159">
        <v>256</v>
      </c>
      <c r="B159">
        <v>390625</v>
      </c>
      <c r="C159">
        <v>4.261E-3</v>
      </c>
      <c r="D159">
        <v>0.19084100000000001</v>
      </c>
    </row>
    <row r="160" spans="1:6" x14ac:dyDescent="0.25">
      <c r="A160">
        <v>256</v>
      </c>
      <c r="B160">
        <v>390625</v>
      </c>
      <c r="C160">
        <v>4.3709999999999999E-3</v>
      </c>
      <c r="D160">
        <v>0.193633</v>
      </c>
    </row>
    <row r="161" spans="1:4" x14ac:dyDescent="0.25">
      <c r="A161">
        <v>256</v>
      </c>
      <c r="B161">
        <v>390625</v>
      </c>
      <c r="C161">
        <v>4.3239999999999997E-3</v>
      </c>
      <c r="D161">
        <v>0.189831</v>
      </c>
    </row>
    <row r="162" spans="1:4" x14ac:dyDescent="0.25">
      <c r="A162">
        <v>256</v>
      </c>
      <c r="B162">
        <v>390625</v>
      </c>
      <c r="C162">
        <v>4.3699999999999998E-3</v>
      </c>
      <c r="D162">
        <v>0.19142000000000001</v>
      </c>
    </row>
    <row r="163" spans="1:4" x14ac:dyDescent="0.25">
      <c r="A163">
        <v>256</v>
      </c>
      <c r="B163">
        <v>390625</v>
      </c>
      <c r="C163">
        <v>5.3689999999999996E-3</v>
      </c>
      <c r="D163">
        <v>0.22236400000000001</v>
      </c>
    </row>
    <row r="164" spans="1:4" x14ac:dyDescent="0.25">
      <c r="A164">
        <v>256</v>
      </c>
      <c r="B164">
        <v>390625</v>
      </c>
      <c r="C164">
        <v>4.3600000000000002E-3</v>
      </c>
      <c r="D164">
        <v>0.19386200000000001</v>
      </c>
    </row>
    <row r="165" spans="1:4" x14ac:dyDescent="0.25">
      <c r="A165">
        <v>256</v>
      </c>
      <c r="B165">
        <v>390625</v>
      </c>
      <c r="C165">
        <v>4.352E-3</v>
      </c>
      <c r="D165">
        <v>0.18671299999999999</v>
      </c>
    </row>
    <row r="166" spans="1:4" x14ac:dyDescent="0.25">
      <c r="A166">
        <v>256</v>
      </c>
      <c r="B166">
        <v>390625</v>
      </c>
      <c r="C166">
        <v>4.3880000000000004E-3</v>
      </c>
      <c r="D166">
        <v>0.19364500000000001</v>
      </c>
    </row>
    <row r="167" spans="1:4" x14ac:dyDescent="0.25">
      <c r="A167">
        <v>256</v>
      </c>
      <c r="B167">
        <v>390625</v>
      </c>
      <c r="C167">
        <v>4.3290000000000004E-3</v>
      </c>
      <c r="D167">
        <v>0.19145400000000001</v>
      </c>
    </row>
    <row r="168" spans="1:4" x14ac:dyDescent="0.25">
      <c r="A168">
        <v>256</v>
      </c>
      <c r="B168">
        <v>390625</v>
      </c>
      <c r="C168">
        <v>5.7809999999999997E-3</v>
      </c>
      <c r="D168">
        <v>0.223658</v>
      </c>
    </row>
    <row r="169" spans="1:4" x14ac:dyDescent="0.25">
      <c r="A169">
        <v>256</v>
      </c>
      <c r="B169">
        <v>390625</v>
      </c>
      <c r="C169">
        <v>4.4920000000000003E-3</v>
      </c>
      <c r="D169">
        <v>0.19489999999999999</v>
      </c>
    </row>
    <row r="170" spans="1:4" x14ac:dyDescent="0.25">
      <c r="A170">
        <v>256</v>
      </c>
      <c r="B170">
        <v>390625</v>
      </c>
      <c r="C170">
        <v>4.3359999999999996E-3</v>
      </c>
      <c r="D170">
        <v>0.190189</v>
      </c>
    </row>
    <row r="171" spans="1:4" x14ac:dyDescent="0.25">
      <c r="A171">
        <v>256</v>
      </c>
      <c r="B171">
        <v>390625</v>
      </c>
      <c r="C171">
        <v>4.4200000000000003E-3</v>
      </c>
      <c r="D171">
        <v>0.192689</v>
      </c>
    </row>
    <row r="172" spans="1:4" x14ac:dyDescent="0.25">
      <c r="A172">
        <v>256</v>
      </c>
      <c r="B172">
        <v>390625</v>
      </c>
      <c r="C172">
        <v>4.3429999999999996E-3</v>
      </c>
      <c r="D172">
        <v>0.18989600000000001</v>
      </c>
    </row>
    <row r="173" spans="1:4" x14ac:dyDescent="0.25">
      <c r="A173">
        <v>256</v>
      </c>
      <c r="B173">
        <v>390625</v>
      </c>
      <c r="C173">
        <v>4.2890000000000003E-3</v>
      </c>
      <c r="D173">
        <v>0.21152499999999999</v>
      </c>
    </row>
    <row r="174" spans="1:4" x14ac:dyDescent="0.25">
      <c r="A174">
        <v>256</v>
      </c>
      <c r="B174">
        <v>390625</v>
      </c>
      <c r="C174">
        <v>4.4349999999999997E-3</v>
      </c>
      <c r="D174">
        <v>0.19858100000000001</v>
      </c>
    </row>
    <row r="175" spans="1:4" x14ac:dyDescent="0.25">
      <c r="A175">
        <v>256</v>
      </c>
      <c r="B175">
        <v>390625</v>
      </c>
      <c r="C175">
        <v>4.3309999999999998E-3</v>
      </c>
      <c r="D175">
        <v>0.187914</v>
      </c>
    </row>
    <row r="176" spans="1:4" x14ac:dyDescent="0.25">
      <c r="A176">
        <v>256</v>
      </c>
      <c r="B176">
        <v>390625</v>
      </c>
      <c r="C176">
        <v>4.3379999999999998E-3</v>
      </c>
      <c r="D176">
        <v>0.197904</v>
      </c>
    </row>
    <row r="177" spans="1:4" x14ac:dyDescent="0.25">
      <c r="A177">
        <v>256</v>
      </c>
      <c r="B177">
        <v>390625</v>
      </c>
      <c r="C177">
        <v>4.3559999999999996E-3</v>
      </c>
      <c r="D177">
        <v>0.187616</v>
      </c>
    </row>
    <row r="178" spans="1:4" x14ac:dyDescent="0.25">
      <c r="A178">
        <v>256</v>
      </c>
      <c r="B178">
        <v>390625</v>
      </c>
      <c r="C178">
        <v>4.346E-3</v>
      </c>
      <c r="D178">
        <v>0.19222600000000001</v>
      </c>
    </row>
    <row r="179" spans="1:4" x14ac:dyDescent="0.25">
      <c r="A179">
        <v>256</v>
      </c>
      <c r="B179">
        <v>390625</v>
      </c>
      <c r="C179">
        <v>4.3470000000000002E-3</v>
      </c>
      <c r="D179">
        <v>0.19253799999999999</v>
      </c>
    </row>
    <row r="180" spans="1:4" x14ac:dyDescent="0.25">
      <c r="A180">
        <v>256</v>
      </c>
      <c r="B180">
        <v>390625</v>
      </c>
      <c r="C180">
        <v>4.5079999999999999E-3</v>
      </c>
      <c r="D180">
        <v>0.19117200000000001</v>
      </c>
    </row>
    <row r="181" spans="1:4" x14ac:dyDescent="0.25">
      <c r="A181">
        <v>256</v>
      </c>
      <c r="B181">
        <v>390625</v>
      </c>
      <c r="C181">
        <v>4.3509999999999998E-3</v>
      </c>
      <c r="D181">
        <v>0.192162</v>
      </c>
    </row>
    <row r="182" spans="1:4" x14ac:dyDescent="0.25">
      <c r="A182">
        <v>256</v>
      </c>
      <c r="B182">
        <v>390625</v>
      </c>
      <c r="C182">
        <v>4.2960000000000003E-3</v>
      </c>
      <c r="D182">
        <v>0.19297</v>
      </c>
    </row>
    <row r="183" spans="1:4" x14ac:dyDescent="0.25">
      <c r="A183">
        <v>256</v>
      </c>
      <c r="B183">
        <v>390625</v>
      </c>
      <c r="C183">
        <v>4.3080000000000002E-3</v>
      </c>
      <c r="D183">
        <v>0.192273</v>
      </c>
    </row>
    <row r="184" spans="1:4" x14ac:dyDescent="0.25">
      <c r="A184">
        <v>256</v>
      </c>
      <c r="B184">
        <v>390625</v>
      </c>
      <c r="C184">
        <v>4.6210000000000001E-3</v>
      </c>
      <c r="D184">
        <v>0.19408300000000001</v>
      </c>
    </row>
    <row r="185" spans="1:4" x14ac:dyDescent="0.25">
      <c r="A185">
        <v>256</v>
      </c>
      <c r="B185">
        <v>390625</v>
      </c>
      <c r="C185">
        <v>4.3179999999999998E-3</v>
      </c>
      <c r="D185">
        <v>0.18803500000000001</v>
      </c>
    </row>
    <row r="186" spans="1:4" x14ac:dyDescent="0.25">
      <c r="A186">
        <v>256</v>
      </c>
      <c r="B186">
        <v>390625</v>
      </c>
      <c r="C186">
        <v>4.3340000000000002E-3</v>
      </c>
      <c r="D186">
        <v>0.187113</v>
      </c>
    </row>
    <row r="187" spans="1:4" x14ac:dyDescent="0.25">
      <c r="A187">
        <v>256</v>
      </c>
      <c r="B187">
        <v>390625</v>
      </c>
      <c r="C187">
        <v>4.3769999999999998E-3</v>
      </c>
      <c r="D187">
        <v>0.19722899999999999</v>
      </c>
    </row>
    <row r="188" spans="1:4" x14ac:dyDescent="0.25">
      <c r="A188">
        <v>256</v>
      </c>
      <c r="B188">
        <v>390625</v>
      </c>
      <c r="C188">
        <v>4.3059999999999999E-3</v>
      </c>
      <c r="D188">
        <v>0.191467</v>
      </c>
    </row>
    <row r="189" spans="1:4" x14ac:dyDescent="0.25">
      <c r="A189">
        <v>256</v>
      </c>
      <c r="B189">
        <v>390625</v>
      </c>
      <c r="C189">
        <v>4.3420000000000004E-3</v>
      </c>
      <c r="D189">
        <v>0.228795</v>
      </c>
    </row>
    <row r="190" spans="1:4" x14ac:dyDescent="0.25">
      <c r="A190">
        <v>256</v>
      </c>
      <c r="B190">
        <v>390625</v>
      </c>
      <c r="C190">
        <v>4.4120000000000001E-3</v>
      </c>
      <c r="D190">
        <v>0.191911</v>
      </c>
    </row>
    <row r="191" spans="1:4" x14ac:dyDescent="0.25">
      <c r="A191">
        <v>256</v>
      </c>
      <c r="B191">
        <v>390625</v>
      </c>
      <c r="C191">
        <v>4.385E-3</v>
      </c>
      <c r="D191">
        <v>0.191189</v>
      </c>
    </row>
    <row r="192" spans="1:4" x14ac:dyDescent="0.25">
      <c r="A192">
        <v>256</v>
      </c>
      <c r="B192">
        <v>390625</v>
      </c>
      <c r="C192">
        <v>4.3569999999999998E-3</v>
      </c>
      <c r="D192">
        <v>0.19361200000000001</v>
      </c>
    </row>
    <row r="193" spans="1:6" x14ac:dyDescent="0.25">
      <c r="A193">
        <v>256</v>
      </c>
      <c r="B193">
        <v>390625</v>
      </c>
      <c r="C193">
        <v>4.4299999999999999E-3</v>
      </c>
      <c r="D193">
        <v>0.18804199999999999</v>
      </c>
    </row>
    <row r="194" spans="1:6" x14ac:dyDescent="0.25">
      <c r="A194">
        <v>256</v>
      </c>
      <c r="B194">
        <v>390625</v>
      </c>
      <c r="C194">
        <v>4.4250000000000001E-3</v>
      </c>
      <c r="D194">
        <v>0.18806100000000001</v>
      </c>
    </row>
    <row r="195" spans="1:6" x14ac:dyDescent="0.25">
      <c r="A195">
        <v>256</v>
      </c>
      <c r="B195">
        <v>390625</v>
      </c>
      <c r="C195">
        <v>5.2579999999999997E-3</v>
      </c>
      <c r="D195">
        <v>0.211339</v>
      </c>
    </row>
    <row r="196" spans="1:6" x14ac:dyDescent="0.25">
      <c r="A196">
        <v>256</v>
      </c>
      <c r="B196">
        <v>390625</v>
      </c>
      <c r="C196">
        <v>4.3369999999999997E-3</v>
      </c>
      <c r="D196">
        <v>0.19849700000000001</v>
      </c>
    </row>
    <row r="197" spans="1:6" x14ac:dyDescent="0.25">
      <c r="A197">
        <v>256</v>
      </c>
      <c r="B197">
        <v>390625</v>
      </c>
      <c r="C197">
        <v>4.9800000000000001E-3</v>
      </c>
      <c r="D197">
        <v>0.19161500000000001</v>
      </c>
    </row>
    <row r="198" spans="1:6" x14ac:dyDescent="0.25">
      <c r="A198">
        <v>256</v>
      </c>
      <c r="B198">
        <v>390625</v>
      </c>
      <c r="C198">
        <v>4.4130000000000003E-3</v>
      </c>
      <c r="D198">
        <v>0.18653600000000001</v>
      </c>
    </row>
    <row r="199" spans="1:6" x14ac:dyDescent="0.25">
      <c r="A199">
        <v>256</v>
      </c>
      <c r="B199">
        <v>390625</v>
      </c>
      <c r="C199">
        <v>4.4260000000000002E-3</v>
      </c>
      <c r="D199">
        <v>0.19258500000000001</v>
      </c>
    </row>
    <row r="200" spans="1:6" x14ac:dyDescent="0.25">
      <c r="A200">
        <v>256</v>
      </c>
      <c r="B200">
        <v>390625</v>
      </c>
      <c r="C200">
        <v>5.5560000000000002E-3</v>
      </c>
      <c r="D200">
        <v>0.20896999999999999</v>
      </c>
    </row>
    <row r="201" spans="1:6" x14ac:dyDescent="0.25">
      <c r="A201">
        <v>256</v>
      </c>
      <c r="B201">
        <v>390625</v>
      </c>
      <c r="C201">
        <v>4.4099999999999999E-3</v>
      </c>
      <c r="D201">
        <v>0.19336999999999999</v>
      </c>
      <c r="E201">
        <f>AVERAGE(D152:D201)</f>
        <v>0.19617746</v>
      </c>
      <c r="F201">
        <f>AVERAGE(C152:C201)</f>
        <v>4.4840200000000018E-3</v>
      </c>
    </row>
    <row r="202" spans="1:6" x14ac:dyDescent="0.25">
      <c r="A202">
        <v>512</v>
      </c>
      <c r="B202">
        <v>195313</v>
      </c>
      <c r="C202">
        <v>4.7280000000000004E-3</v>
      </c>
      <c r="D202">
        <v>0.18743799999999999</v>
      </c>
    </row>
    <row r="203" spans="1:6" x14ac:dyDescent="0.25">
      <c r="A203">
        <v>512</v>
      </c>
      <c r="B203">
        <v>195313</v>
      </c>
      <c r="C203">
        <v>4.5909999999999996E-3</v>
      </c>
      <c r="D203">
        <v>0.18956000000000001</v>
      </c>
    </row>
    <row r="204" spans="1:6" x14ac:dyDescent="0.25">
      <c r="A204">
        <v>512</v>
      </c>
      <c r="B204">
        <v>195313</v>
      </c>
      <c r="C204">
        <v>4.6030000000000003E-3</v>
      </c>
      <c r="D204">
        <v>0.189191</v>
      </c>
    </row>
    <row r="205" spans="1:6" x14ac:dyDescent="0.25">
      <c r="A205">
        <v>512</v>
      </c>
      <c r="B205">
        <v>195313</v>
      </c>
      <c r="C205">
        <v>4.581E-3</v>
      </c>
      <c r="D205">
        <v>0.22334899999999999</v>
      </c>
    </row>
    <row r="206" spans="1:6" x14ac:dyDescent="0.25">
      <c r="A206">
        <v>512</v>
      </c>
      <c r="B206">
        <v>195313</v>
      </c>
      <c r="C206">
        <v>4.7229999999999998E-3</v>
      </c>
      <c r="D206">
        <v>0.19064500000000001</v>
      </c>
    </row>
    <row r="207" spans="1:6" x14ac:dyDescent="0.25">
      <c r="A207">
        <v>512</v>
      </c>
      <c r="B207">
        <v>195313</v>
      </c>
      <c r="C207">
        <v>4.6439999999999997E-3</v>
      </c>
      <c r="D207">
        <v>0.19164100000000001</v>
      </c>
    </row>
    <row r="208" spans="1:6" x14ac:dyDescent="0.25">
      <c r="A208">
        <v>512</v>
      </c>
      <c r="B208">
        <v>195313</v>
      </c>
      <c r="C208">
        <v>4.6160000000000003E-3</v>
      </c>
      <c r="D208">
        <v>0.18868399999999999</v>
      </c>
    </row>
    <row r="209" spans="1:4" x14ac:dyDescent="0.25">
      <c r="A209">
        <v>512</v>
      </c>
      <c r="B209">
        <v>195313</v>
      </c>
      <c r="C209">
        <v>4.5970000000000004E-3</v>
      </c>
      <c r="D209">
        <v>0.186777</v>
      </c>
    </row>
    <row r="210" spans="1:4" x14ac:dyDescent="0.25">
      <c r="A210">
        <v>512</v>
      </c>
      <c r="B210">
        <v>195313</v>
      </c>
      <c r="C210">
        <v>4.6090000000000002E-3</v>
      </c>
      <c r="D210">
        <v>0.189273</v>
      </c>
    </row>
    <row r="211" spans="1:4" x14ac:dyDescent="0.25">
      <c r="A211">
        <v>512</v>
      </c>
      <c r="B211">
        <v>195313</v>
      </c>
      <c r="C211">
        <v>4.9779999999999998E-3</v>
      </c>
      <c r="D211">
        <v>0.196828</v>
      </c>
    </row>
    <row r="212" spans="1:4" x14ac:dyDescent="0.25">
      <c r="A212">
        <v>512</v>
      </c>
      <c r="B212">
        <v>195313</v>
      </c>
      <c r="C212">
        <v>4.5869999999999999E-3</v>
      </c>
      <c r="D212">
        <v>0.195163</v>
      </c>
    </row>
    <row r="213" spans="1:4" x14ac:dyDescent="0.25">
      <c r="A213">
        <v>512</v>
      </c>
      <c r="B213">
        <v>195313</v>
      </c>
      <c r="C213">
        <v>4.548E-3</v>
      </c>
      <c r="D213">
        <v>0.19434000000000001</v>
      </c>
    </row>
    <row r="214" spans="1:4" x14ac:dyDescent="0.25">
      <c r="A214">
        <v>512</v>
      </c>
      <c r="B214">
        <v>195313</v>
      </c>
      <c r="C214">
        <v>4.5380000000000004E-3</v>
      </c>
      <c r="D214">
        <v>0.189632</v>
      </c>
    </row>
    <row r="215" spans="1:4" x14ac:dyDescent="0.25">
      <c r="A215">
        <v>512</v>
      </c>
      <c r="B215">
        <v>195313</v>
      </c>
      <c r="C215">
        <v>4.6870000000000002E-3</v>
      </c>
      <c r="D215">
        <v>0.189805</v>
      </c>
    </row>
    <row r="216" spans="1:4" x14ac:dyDescent="0.25">
      <c r="A216">
        <v>512</v>
      </c>
      <c r="B216">
        <v>195313</v>
      </c>
      <c r="C216">
        <v>5.973E-3</v>
      </c>
      <c r="D216">
        <v>0.23354900000000001</v>
      </c>
    </row>
    <row r="217" spans="1:4" x14ac:dyDescent="0.25">
      <c r="A217">
        <v>512</v>
      </c>
      <c r="B217">
        <v>195313</v>
      </c>
      <c r="C217">
        <v>4.7679999999999997E-3</v>
      </c>
      <c r="D217">
        <v>0.204539</v>
      </c>
    </row>
    <row r="218" spans="1:4" x14ac:dyDescent="0.25">
      <c r="A218">
        <v>512</v>
      </c>
      <c r="B218">
        <v>195313</v>
      </c>
      <c r="C218">
        <v>4.6100000000000004E-3</v>
      </c>
      <c r="D218">
        <v>0.187083</v>
      </c>
    </row>
    <row r="219" spans="1:4" x14ac:dyDescent="0.25">
      <c r="A219">
        <v>512</v>
      </c>
      <c r="B219">
        <v>195313</v>
      </c>
      <c r="C219">
        <v>4.5989999999999998E-3</v>
      </c>
      <c r="D219">
        <v>0.20166600000000001</v>
      </c>
    </row>
    <row r="220" spans="1:4" x14ac:dyDescent="0.25">
      <c r="A220">
        <v>512</v>
      </c>
      <c r="B220">
        <v>195313</v>
      </c>
      <c r="C220">
        <v>4.5979999999999997E-3</v>
      </c>
      <c r="D220">
        <v>0.19123100000000001</v>
      </c>
    </row>
    <row r="221" spans="1:4" x14ac:dyDescent="0.25">
      <c r="A221">
        <v>512</v>
      </c>
      <c r="B221">
        <v>195313</v>
      </c>
      <c r="C221">
        <v>4.6039999999999996E-3</v>
      </c>
      <c r="D221">
        <v>0.23116400000000001</v>
      </c>
    </row>
    <row r="222" spans="1:4" x14ac:dyDescent="0.25">
      <c r="A222">
        <v>512</v>
      </c>
      <c r="B222">
        <v>195313</v>
      </c>
      <c r="C222">
        <v>4.692E-3</v>
      </c>
      <c r="D222">
        <v>0.196023</v>
      </c>
    </row>
    <row r="223" spans="1:4" x14ac:dyDescent="0.25">
      <c r="A223">
        <v>512</v>
      </c>
      <c r="B223">
        <v>195313</v>
      </c>
      <c r="C223">
        <v>4.5459999999999997E-3</v>
      </c>
      <c r="D223">
        <v>0.194137</v>
      </c>
    </row>
    <row r="224" spans="1:4" x14ac:dyDescent="0.25">
      <c r="A224">
        <v>512</v>
      </c>
      <c r="B224">
        <v>195313</v>
      </c>
      <c r="C224">
        <v>4.5519999999999996E-3</v>
      </c>
      <c r="D224">
        <v>0.18824399999999999</v>
      </c>
    </row>
    <row r="225" spans="1:4" x14ac:dyDescent="0.25">
      <c r="A225">
        <v>512</v>
      </c>
      <c r="B225">
        <v>195313</v>
      </c>
      <c r="C225">
        <v>4.4990000000000004E-3</v>
      </c>
      <c r="D225">
        <v>0.19183700000000001</v>
      </c>
    </row>
    <row r="226" spans="1:4" x14ac:dyDescent="0.25">
      <c r="A226">
        <v>512</v>
      </c>
      <c r="B226">
        <v>195313</v>
      </c>
      <c r="C226">
        <v>4.5510000000000004E-3</v>
      </c>
      <c r="D226">
        <v>0.191494</v>
      </c>
    </row>
    <row r="227" spans="1:4" x14ac:dyDescent="0.25">
      <c r="A227">
        <v>512</v>
      </c>
      <c r="B227">
        <v>195313</v>
      </c>
      <c r="C227">
        <v>4.8339999999999998E-3</v>
      </c>
      <c r="D227">
        <v>0.188556</v>
      </c>
    </row>
    <row r="228" spans="1:4" x14ac:dyDescent="0.25">
      <c r="A228">
        <v>512</v>
      </c>
      <c r="B228">
        <v>195313</v>
      </c>
      <c r="C228">
        <v>4.5209999999999998E-3</v>
      </c>
      <c r="D228">
        <v>0.19133800000000001</v>
      </c>
    </row>
    <row r="229" spans="1:4" x14ac:dyDescent="0.25">
      <c r="A229">
        <v>512</v>
      </c>
      <c r="B229">
        <v>195313</v>
      </c>
      <c r="C229">
        <v>4.6230000000000004E-3</v>
      </c>
      <c r="D229">
        <v>0.19020100000000001</v>
      </c>
    </row>
    <row r="230" spans="1:4" x14ac:dyDescent="0.25">
      <c r="A230">
        <v>512</v>
      </c>
      <c r="B230">
        <v>195313</v>
      </c>
      <c r="C230">
        <v>4.568E-3</v>
      </c>
      <c r="D230">
        <v>0.19033900000000001</v>
      </c>
    </row>
    <row r="231" spans="1:4" x14ac:dyDescent="0.25">
      <c r="A231">
        <v>512</v>
      </c>
      <c r="B231">
        <v>195313</v>
      </c>
      <c r="C231">
        <v>4.568E-3</v>
      </c>
      <c r="D231">
        <v>0.19605</v>
      </c>
    </row>
    <row r="232" spans="1:4" x14ac:dyDescent="0.25">
      <c r="A232">
        <v>512</v>
      </c>
      <c r="B232">
        <v>195313</v>
      </c>
      <c r="C232">
        <v>5.6259999999999999E-3</v>
      </c>
      <c r="D232">
        <v>0.21261099999999999</v>
      </c>
    </row>
    <row r="233" spans="1:4" x14ac:dyDescent="0.25">
      <c r="A233">
        <v>512</v>
      </c>
      <c r="B233">
        <v>195313</v>
      </c>
      <c r="C233">
        <v>4.5830000000000003E-3</v>
      </c>
      <c r="D233">
        <v>0.19289400000000001</v>
      </c>
    </row>
    <row r="234" spans="1:4" x14ac:dyDescent="0.25">
      <c r="A234">
        <v>512</v>
      </c>
      <c r="B234">
        <v>195313</v>
      </c>
      <c r="C234">
        <v>4.64E-3</v>
      </c>
      <c r="D234">
        <v>0.193634</v>
      </c>
    </row>
    <row r="235" spans="1:4" x14ac:dyDescent="0.25">
      <c r="A235">
        <v>512</v>
      </c>
      <c r="B235">
        <v>195313</v>
      </c>
      <c r="C235">
        <v>4.6519999999999999E-3</v>
      </c>
      <c r="D235">
        <v>0.18751100000000001</v>
      </c>
    </row>
    <row r="236" spans="1:4" x14ac:dyDescent="0.25">
      <c r="A236">
        <v>512</v>
      </c>
      <c r="B236">
        <v>195313</v>
      </c>
      <c r="C236">
        <v>4.6350000000000002E-3</v>
      </c>
      <c r="D236">
        <v>0.19192699999999999</v>
      </c>
    </row>
    <row r="237" spans="1:4" x14ac:dyDescent="0.25">
      <c r="A237">
        <v>512</v>
      </c>
      <c r="B237">
        <v>195313</v>
      </c>
      <c r="C237">
        <v>4.5620000000000001E-3</v>
      </c>
      <c r="D237">
        <v>0.22967799999999999</v>
      </c>
    </row>
    <row r="238" spans="1:4" x14ac:dyDescent="0.25">
      <c r="A238">
        <v>512</v>
      </c>
      <c r="B238">
        <v>195313</v>
      </c>
      <c r="C238">
        <v>4.8919999999999996E-3</v>
      </c>
      <c r="D238">
        <v>0.201159</v>
      </c>
    </row>
    <row r="239" spans="1:4" x14ac:dyDescent="0.25">
      <c r="A239">
        <v>512</v>
      </c>
      <c r="B239">
        <v>195313</v>
      </c>
      <c r="C239">
        <v>4.5529999999999998E-3</v>
      </c>
      <c r="D239">
        <v>0.19290099999999999</v>
      </c>
    </row>
    <row r="240" spans="1:4" x14ac:dyDescent="0.25">
      <c r="A240">
        <v>512</v>
      </c>
      <c r="B240">
        <v>195313</v>
      </c>
      <c r="C240">
        <v>4.5620000000000001E-3</v>
      </c>
      <c r="D240">
        <v>0.195914</v>
      </c>
    </row>
    <row r="241" spans="1:6" x14ac:dyDescent="0.25">
      <c r="A241">
        <v>512</v>
      </c>
      <c r="B241">
        <v>195313</v>
      </c>
      <c r="C241">
        <v>4.5840000000000004E-3</v>
      </c>
      <c r="D241">
        <v>0.18752099999999999</v>
      </c>
    </row>
    <row r="242" spans="1:6" x14ac:dyDescent="0.25">
      <c r="A242">
        <v>512</v>
      </c>
      <c r="B242">
        <v>195313</v>
      </c>
      <c r="C242">
        <v>4.5500000000000002E-3</v>
      </c>
      <c r="D242">
        <v>0.19375700000000001</v>
      </c>
    </row>
    <row r="243" spans="1:6" x14ac:dyDescent="0.25">
      <c r="A243">
        <v>512</v>
      </c>
      <c r="B243">
        <v>195313</v>
      </c>
      <c r="C243">
        <v>5.0179999999999999E-3</v>
      </c>
      <c r="D243">
        <v>0.211531</v>
      </c>
    </row>
    <row r="244" spans="1:6" x14ac:dyDescent="0.25">
      <c r="A244">
        <v>512</v>
      </c>
      <c r="B244">
        <v>195313</v>
      </c>
      <c r="C244">
        <v>4.6829999999999997E-3</v>
      </c>
      <c r="D244">
        <v>0.192685</v>
      </c>
    </row>
    <row r="245" spans="1:6" x14ac:dyDescent="0.25">
      <c r="A245">
        <v>512</v>
      </c>
      <c r="B245">
        <v>195313</v>
      </c>
      <c r="C245">
        <v>4.581E-3</v>
      </c>
      <c r="D245">
        <v>0.189527</v>
      </c>
    </row>
    <row r="246" spans="1:6" x14ac:dyDescent="0.25">
      <c r="A246">
        <v>512</v>
      </c>
      <c r="B246">
        <v>195313</v>
      </c>
      <c r="C246">
        <v>4.6179999999999997E-3</v>
      </c>
      <c r="D246">
        <v>0.19336200000000001</v>
      </c>
    </row>
    <row r="247" spans="1:6" x14ac:dyDescent="0.25">
      <c r="A247">
        <v>512</v>
      </c>
      <c r="B247">
        <v>195313</v>
      </c>
      <c r="C247">
        <v>4.5820000000000001E-3</v>
      </c>
      <c r="D247">
        <v>0.19384199999999999</v>
      </c>
    </row>
    <row r="248" spans="1:6" x14ac:dyDescent="0.25">
      <c r="A248">
        <v>512</v>
      </c>
      <c r="B248">
        <v>195313</v>
      </c>
      <c r="C248">
        <v>4.5469999999999998E-3</v>
      </c>
      <c r="D248">
        <v>0.195881</v>
      </c>
    </row>
    <row r="249" spans="1:6" x14ac:dyDescent="0.25">
      <c r="A249">
        <v>512</v>
      </c>
      <c r="B249">
        <v>195313</v>
      </c>
      <c r="C249">
        <v>4.5979999999999997E-3</v>
      </c>
      <c r="D249">
        <v>0.19331400000000001</v>
      </c>
    </row>
    <row r="250" spans="1:6" x14ac:dyDescent="0.25">
      <c r="A250">
        <v>512</v>
      </c>
      <c r="B250">
        <v>195313</v>
      </c>
      <c r="C250">
        <v>4.5630000000000002E-3</v>
      </c>
      <c r="D250">
        <v>0.19300999999999999</v>
      </c>
    </row>
    <row r="251" spans="1:6" x14ac:dyDescent="0.25">
      <c r="A251">
        <v>512</v>
      </c>
      <c r="B251">
        <v>195313</v>
      </c>
      <c r="C251">
        <v>4.5880000000000001E-3</v>
      </c>
      <c r="D251">
        <v>0.19538800000000001</v>
      </c>
      <c r="E251">
        <f>AVERAGE(D202:D251)</f>
        <v>0.19615647999999997</v>
      </c>
      <c r="F251">
        <f>AVERAGE(C202:C251)</f>
        <v>4.67506E-3</v>
      </c>
    </row>
    <row r="252" spans="1:6" x14ac:dyDescent="0.25">
      <c r="A252">
        <v>1024</v>
      </c>
      <c r="B252">
        <v>97657</v>
      </c>
      <c r="C252">
        <v>4.934E-3</v>
      </c>
      <c r="D252">
        <v>0.192056</v>
      </c>
    </row>
    <row r="253" spans="1:6" x14ac:dyDescent="0.25">
      <c r="A253">
        <v>1024</v>
      </c>
      <c r="B253">
        <v>97657</v>
      </c>
      <c r="C253">
        <v>4.9950000000000003E-3</v>
      </c>
      <c r="D253">
        <v>0.19161800000000001</v>
      </c>
    </row>
    <row r="254" spans="1:6" x14ac:dyDescent="0.25">
      <c r="A254">
        <v>1024</v>
      </c>
      <c r="B254">
        <v>97657</v>
      </c>
      <c r="C254">
        <v>5.0499999999999998E-3</v>
      </c>
      <c r="D254">
        <v>0.187915</v>
      </c>
    </row>
    <row r="255" spans="1:6" x14ac:dyDescent="0.25">
      <c r="A255">
        <v>1024</v>
      </c>
      <c r="B255">
        <v>97657</v>
      </c>
      <c r="C255">
        <v>4.9950000000000003E-3</v>
      </c>
      <c r="D255">
        <v>0.18801000000000001</v>
      </c>
    </row>
    <row r="256" spans="1:6" x14ac:dyDescent="0.25">
      <c r="A256">
        <v>1024</v>
      </c>
      <c r="B256">
        <v>97657</v>
      </c>
      <c r="C256">
        <v>5.0549999999999996E-3</v>
      </c>
      <c r="D256">
        <v>0.19039500000000001</v>
      </c>
    </row>
    <row r="257" spans="1:4" x14ac:dyDescent="0.25">
      <c r="A257">
        <v>1024</v>
      </c>
      <c r="B257">
        <v>97657</v>
      </c>
      <c r="C257">
        <v>5.0390000000000001E-3</v>
      </c>
      <c r="D257">
        <v>0.188586</v>
      </c>
    </row>
    <row r="258" spans="1:4" x14ac:dyDescent="0.25">
      <c r="A258">
        <v>1024</v>
      </c>
      <c r="B258">
        <v>97657</v>
      </c>
      <c r="C258">
        <v>5.0590000000000001E-3</v>
      </c>
      <c r="D258">
        <v>0.19169600000000001</v>
      </c>
    </row>
    <row r="259" spans="1:4" x14ac:dyDescent="0.25">
      <c r="A259">
        <v>1024</v>
      </c>
      <c r="B259">
        <v>97657</v>
      </c>
      <c r="C259">
        <v>5.032E-3</v>
      </c>
      <c r="D259">
        <v>0.19432099999999999</v>
      </c>
    </row>
    <row r="260" spans="1:4" x14ac:dyDescent="0.25">
      <c r="A260">
        <v>1024</v>
      </c>
      <c r="B260">
        <v>97657</v>
      </c>
      <c r="C260">
        <v>5.0670000000000003E-3</v>
      </c>
      <c r="D260">
        <v>0.19364200000000001</v>
      </c>
    </row>
    <row r="261" spans="1:4" x14ac:dyDescent="0.25">
      <c r="A261">
        <v>1024</v>
      </c>
      <c r="B261">
        <v>97657</v>
      </c>
      <c r="C261">
        <v>4.9280000000000001E-3</v>
      </c>
      <c r="D261">
        <v>0.19592899999999999</v>
      </c>
    </row>
    <row r="262" spans="1:4" x14ac:dyDescent="0.25">
      <c r="A262">
        <v>1024</v>
      </c>
      <c r="B262">
        <v>97657</v>
      </c>
      <c r="C262">
        <v>5.0870000000000004E-3</v>
      </c>
      <c r="D262">
        <v>0.19145799999999999</v>
      </c>
    </row>
    <row r="263" spans="1:4" x14ac:dyDescent="0.25">
      <c r="A263">
        <v>1024</v>
      </c>
      <c r="B263">
        <v>97657</v>
      </c>
      <c r="C263">
        <v>5.0899999999999999E-3</v>
      </c>
      <c r="D263">
        <v>0.189745</v>
      </c>
    </row>
    <row r="264" spans="1:4" x14ac:dyDescent="0.25">
      <c r="A264">
        <v>1024</v>
      </c>
      <c r="B264">
        <v>97657</v>
      </c>
      <c r="C264">
        <v>6.6969999999999998E-3</v>
      </c>
      <c r="D264">
        <v>0.222941</v>
      </c>
    </row>
    <row r="265" spans="1:4" x14ac:dyDescent="0.25">
      <c r="A265">
        <v>1024</v>
      </c>
      <c r="B265">
        <v>97657</v>
      </c>
      <c r="C265">
        <v>5.0949999999999997E-3</v>
      </c>
      <c r="D265">
        <v>0.18851699999999999</v>
      </c>
    </row>
    <row r="266" spans="1:4" x14ac:dyDescent="0.25">
      <c r="A266">
        <v>1024</v>
      </c>
      <c r="B266">
        <v>97657</v>
      </c>
      <c r="C266">
        <v>4.999E-3</v>
      </c>
      <c r="D266">
        <v>0.18668299999999999</v>
      </c>
    </row>
    <row r="267" spans="1:4" x14ac:dyDescent="0.25">
      <c r="A267">
        <v>1024</v>
      </c>
      <c r="B267">
        <v>97657</v>
      </c>
      <c r="C267">
        <v>5.0679999999999996E-3</v>
      </c>
      <c r="D267">
        <v>0.195359</v>
      </c>
    </row>
    <row r="268" spans="1:4" x14ac:dyDescent="0.25">
      <c r="A268">
        <v>1024</v>
      </c>
      <c r="B268">
        <v>97657</v>
      </c>
      <c r="C268">
        <v>4.9509999999999997E-3</v>
      </c>
      <c r="D268">
        <v>0.195962</v>
      </c>
    </row>
    <row r="269" spans="1:4" x14ac:dyDescent="0.25">
      <c r="A269">
        <v>1024</v>
      </c>
      <c r="B269">
        <v>97657</v>
      </c>
      <c r="C269">
        <v>4.9680000000000002E-3</v>
      </c>
      <c r="D269">
        <v>0.19021099999999999</v>
      </c>
    </row>
    <row r="270" spans="1:4" x14ac:dyDescent="0.25">
      <c r="A270">
        <v>1024</v>
      </c>
      <c r="B270">
        <v>97657</v>
      </c>
      <c r="C270">
        <v>5.0260000000000001E-3</v>
      </c>
      <c r="D270">
        <v>0.19370599999999999</v>
      </c>
    </row>
    <row r="271" spans="1:4" x14ac:dyDescent="0.25">
      <c r="A271">
        <v>1024</v>
      </c>
      <c r="B271">
        <v>97657</v>
      </c>
      <c r="C271">
        <v>5.0629999999999998E-3</v>
      </c>
      <c r="D271">
        <v>0.192443</v>
      </c>
    </row>
    <row r="272" spans="1:4" x14ac:dyDescent="0.25">
      <c r="A272">
        <v>1024</v>
      </c>
      <c r="B272">
        <v>97657</v>
      </c>
      <c r="C272">
        <v>5.0200000000000002E-3</v>
      </c>
      <c r="D272">
        <v>0.185003</v>
      </c>
    </row>
    <row r="273" spans="1:4" x14ac:dyDescent="0.25">
      <c r="A273">
        <v>1024</v>
      </c>
      <c r="B273">
        <v>97657</v>
      </c>
      <c r="C273">
        <v>5.078E-3</v>
      </c>
      <c r="D273">
        <v>0.189915</v>
      </c>
    </row>
    <row r="274" spans="1:4" x14ac:dyDescent="0.25">
      <c r="A274">
        <v>1024</v>
      </c>
      <c r="B274">
        <v>97657</v>
      </c>
      <c r="C274">
        <v>4.8900000000000002E-3</v>
      </c>
      <c r="D274">
        <v>0.19178500000000001</v>
      </c>
    </row>
    <row r="275" spans="1:4" x14ac:dyDescent="0.25">
      <c r="A275">
        <v>1024</v>
      </c>
      <c r="B275">
        <v>97657</v>
      </c>
      <c r="C275">
        <v>6.672E-3</v>
      </c>
      <c r="D275">
        <v>0.22142600000000001</v>
      </c>
    </row>
    <row r="276" spans="1:4" x14ac:dyDescent="0.25">
      <c r="A276">
        <v>1024</v>
      </c>
      <c r="B276">
        <v>97657</v>
      </c>
      <c r="C276">
        <v>5.1089999999999998E-3</v>
      </c>
      <c r="D276">
        <v>0.193521</v>
      </c>
    </row>
    <row r="277" spans="1:4" x14ac:dyDescent="0.25">
      <c r="A277">
        <v>1024</v>
      </c>
      <c r="B277">
        <v>97657</v>
      </c>
      <c r="C277">
        <v>4.96E-3</v>
      </c>
      <c r="D277">
        <v>0.18784200000000001</v>
      </c>
    </row>
    <row r="278" spans="1:4" x14ac:dyDescent="0.25">
      <c r="A278">
        <v>1024</v>
      </c>
      <c r="B278">
        <v>97657</v>
      </c>
      <c r="C278">
        <v>5.0010000000000002E-3</v>
      </c>
      <c r="D278">
        <v>0.19219</v>
      </c>
    </row>
    <row r="279" spans="1:4" x14ac:dyDescent="0.25">
      <c r="A279">
        <v>1024</v>
      </c>
      <c r="B279">
        <v>97657</v>
      </c>
      <c r="C279">
        <v>4.9069999999999999E-3</v>
      </c>
      <c r="D279">
        <v>0.19722700000000001</v>
      </c>
    </row>
    <row r="280" spans="1:4" x14ac:dyDescent="0.25">
      <c r="A280">
        <v>1024</v>
      </c>
      <c r="B280">
        <v>97657</v>
      </c>
      <c r="C280">
        <v>4.9919999999999999E-3</v>
      </c>
      <c r="D280">
        <v>0.244389</v>
      </c>
    </row>
    <row r="281" spans="1:4" x14ac:dyDescent="0.25">
      <c r="A281">
        <v>1024</v>
      </c>
      <c r="B281">
        <v>97657</v>
      </c>
      <c r="C281">
        <v>4.986E-3</v>
      </c>
      <c r="D281">
        <v>0.191243</v>
      </c>
    </row>
    <row r="282" spans="1:4" x14ac:dyDescent="0.25">
      <c r="A282">
        <v>1024</v>
      </c>
      <c r="B282">
        <v>97657</v>
      </c>
      <c r="C282">
        <v>5.0289999999999996E-3</v>
      </c>
      <c r="D282">
        <v>0.19162599999999999</v>
      </c>
    </row>
    <row r="283" spans="1:4" x14ac:dyDescent="0.25">
      <c r="A283">
        <v>1024</v>
      </c>
      <c r="B283">
        <v>97657</v>
      </c>
      <c r="C283">
        <v>4.9199999999999999E-3</v>
      </c>
      <c r="D283">
        <v>0.18683900000000001</v>
      </c>
    </row>
    <row r="284" spans="1:4" x14ac:dyDescent="0.25">
      <c r="A284">
        <v>1024</v>
      </c>
      <c r="B284">
        <v>97657</v>
      </c>
      <c r="C284">
        <v>4.9839999999999997E-3</v>
      </c>
      <c r="D284">
        <v>0.190169</v>
      </c>
    </row>
    <row r="285" spans="1:4" x14ac:dyDescent="0.25">
      <c r="A285">
        <v>1024</v>
      </c>
      <c r="B285">
        <v>97657</v>
      </c>
      <c r="C285">
        <v>4.9899999999999996E-3</v>
      </c>
      <c r="D285">
        <v>0.21967100000000001</v>
      </c>
    </row>
    <row r="286" spans="1:4" x14ac:dyDescent="0.25">
      <c r="A286">
        <v>1024</v>
      </c>
      <c r="B286">
        <v>97657</v>
      </c>
      <c r="C286">
        <v>5.0689999999999997E-3</v>
      </c>
      <c r="D286">
        <v>0.187615</v>
      </c>
    </row>
    <row r="287" spans="1:4" x14ac:dyDescent="0.25">
      <c r="A287">
        <v>1024</v>
      </c>
      <c r="B287">
        <v>97657</v>
      </c>
      <c r="C287">
        <v>5.7060000000000001E-3</v>
      </c>
      <c r="D287">
        <v>0.186478</v>
      </c>
    </row>
    <row r="288" spans="1:4" x14ac:dyDescent="0.25">
      <c r="A288">
        <v>1024</v>
      </c>
      <c r="B288">
        <v>97657</v>
      </c>
      <c r="C288">
        <v>4.986E-3</v>
      </c>
      <c r="D288">
        <v>0.18749299999999999</v>
      </c>
    </row>
    <row r="289" spans="1:6" x14ac:dyDescent="0.25">
      <c r="A289">
        <v>1024</v>
      </c>
      <c r="B289">
        <v>97657</v>
      </c>
      <c r="C289">
        <v>4.9789999999999999E-3</v>
      </c>
      <c r="D289">
        <v>0.19888400000000001</v>
      </c>
    </row>
    <row r="290" spans="1:6" x14ac:dyDescent="0.25">
      <c r="A290">
        <v>1024</v>
      </c>
      <c r="B290">
        <v>97657</v>
      </c>
      <c r="C290">
        <v>5.0819999999999997E-3</v>
      </c>
      <c r="D290">
        <v>0.19448199999999999</v>
      </c>
    </row>
    <row r="291" spans="1:6" x14ac:dyDescent="0.25">
      <c r="A291">
        <v>1024</v>
      </c>
      <c r="B291">
        <v>97657</v>
      </c>
      <c r="C291">
        <v>5.8469999999999998E-3</v>
      </c>
      <c r="D291">
        <v>0.20915700000000001</v>
      </c>
    </row>
    <row r="292" spans="1:6" x14ac:dyDescent="0.25">
      <c r="A292">
        <v>1024</v>
      </c>
      <c r="B292">
        <v>97657</v>
      </c>
      <c r="C292">
        <v>5.0410000000000003E-3</v>
      </c>
      <c r="D292">
        <v>0.19664100000000001</v>
      </c>
    </row>
    <row r="293" spans="1:6" x14ac:dyDescent="0.25">
      <c r="A293">
        <v>1024</v>
      </c>
      <c r="B293">
        <v>97657</v>
      </c>
      <c r="C293">
        <v>5.0359999999999997E-3</v>
      </c>
      <c r="D293">
        <v>0.19186800000000001</v>
      </c>
    </row>
    <row r="294" spans="1:6" x14ac:dyDescent="0.25">
      <c r="A294">
        <v>1024</v>
      </c>
      <c r="B294">
        <v>97657</v>
      </c>
      <c r="C294">
        <v>5.0239999999999998E-3</v>
      </c>
      <c r="D294">
        <v>0.19539899999999999</v>
      </c>
    </row>
    <row r="295" spans="1:6" x14ac:dyDescent="0.25">
      <c r="A295">
        <v>1024</v>
      </c>
      <c r="B295">
        <v>97657</v>
      </c>
      <c r="C295">
        <v>5.1250000000000002E-3</v>
      </c>
      <c r="D295">
        <v>0.18951899999999999</v>
      </c>
    </row>
    <row r="296" spans="1:6" x14ac:dyDescent="0.25">
      <c r="A296">
        <v>1024</v>
      </c>
      <c r="B296">
        <v>97657</v>
      </c>
      <c r="C296">
        <v>6.0559999999999998E-3</v>
      </c>
      <c r="D296">
        <v>0.22339200000000001</v>
      </c>
    </row>
    <row r="297" spans="1:6" x14ac:dyDescent="0.25">
      <c r="A297">
        <v>1024</v>
      </c>
      <c r="B297">
        <v>97657</v>
      </c>
      <c r="C297">
        <v>5.0639999999999999E-3</v>
      </c>
      <c r="D297">
        <v>0.188138</v>
      </c>
    </row>
    <row r="298" spans="1:6" x14ac:dyDescent="0.25">
      <c r="A298">
        <v>1024</v>
      </c>
      <c r="B298">
        <v>97657</v>
      </c>
      <c r="C298">
        <v>4.9550000000000002E-3</v>
      </c>
      <c r="D298">
        <v>0.19717799999999999</v>
      </c>
    </row>
    <row r="299" spans="1:6" x14ac:dyDescent="0.25">
      <c r="A299">
        <v>1024</v>
      </c>
      <c r="B299">
        <v>97657</v>
      </c>
      <c r="C299">
        <v>4.9849999999999998E-3</v>
      </c>
      <c r="D299">
        <v>0.191494</v>
      </c>
    </row>
    <row r="300" spans="1:6" x14ac:dyDescent="0.25">
      <c r="A300">
        <v>1024</v>
      </c>
      <c r="B300">
        <v>97657</v>
      </c>
      <c r="C300">
        <v>4.9399999999999999E-3</v>
      </c>
      <c r="D300">
        <v>0.18709300000000001</v>
      </c>
    </row>
    <row r="301" spans="1:6" x14ac:dyDescent="0.25">
      <c r="A301">
        <v>1024</v>
      </c>
      <c r="B301">
        <v>97657</v>
      </c>
      <c r="C301">
        <v>4.9399999999999999E-3</v>
      </c>
      <c r="D301">
        <v>0.20907300000000001</v>
      </c>
      <c r="E301">
        <f>AVERAGE(D252:D301)</f>
        <v>0.19555886000000006</v>
      </c>
      <c r="F301">
        <f>AVERAGE(C252:C301)</f>
        <v>5.1314199999999985E-3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2E78-4326-437B-96B3-6DD18776F7F3}">
  <dimension ref="A1:AA301"/>
  <sheetViews>
    <sheetView zoomScale="85" zoomScaleNormal="85" workbookViewId="0">
      <selection activeCell="F7" sqref="F7"/>
    </sheetView>
  </sheetViews>
  <sheetFormatPr defaultRowHeight="15" x14ac:dyDescent="0.25"/>
  <cols>
    <col min="1" max="5" width="10.7109375" customWidth="1"/>
    <col min="24" max="26" width="10.710937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117</v>
      </c>
    </row>
    <row r="2" spans="1:27" x14ac:dyDescent="0.25">
      <c r="A2">
        <v>32</v>
      </c>
      <c r="B2">
        <v>3125000</v>
      </c>
      <c r="C2">
        <v>1.2818E-2</v>
      </c>
      <c r="D2">
        <v>0.24351400000000001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3125000</v>
      </c>
      <c r="C3">
        <v>9.6570000000000007E-3</v>
      </c>
      <c r="D3">
        <v>0.206617</v>
      </c>
      <c r="X3" s="2">
        <f>A51</f>
        <v>32</v>
      </c>
      <c r="Y3" s="2">
        <f>B51</f>
        <v>3125000</v>
      </c>
      <c r="Z3" s="2">
        <f>E51</f>
        <v>0.21042076000000004</v>
      </c>
      <c r="AA3" s="2">
        <f t="shared" ref="AA3:AA8" si="0">(((1431250000+141+900000000)/Z3)*0.000001)</f>
        <v>11078.9930660834</v>
      </c>
    </row>
    <row r="4" spans="1:27" x14ac:dyDescent="0.25">
      <c r="A4">
        <v>32</v>
      </c>
      <c r="B4">
        <v>3125000</v>
      </c>
      <c r="C4">
        <v>9.5460000000000007E-3</v>
      </c>
      <c r="D4">
        <v>0.21079899999999999</v>
      </c>
      <c r="X4" s="2">
        <f>A101</f>
        <v>64</v>
      </c>
      <c r="Y4" s="2">
        <f>B101</f>
        <v>1562500</v>
      </c>
      <c r="Z4" s="2">
        <f>E101</f>
        <v>0.19066098000000006</v>
      </c>
      <c r="AA4" s="2">
        <f t="shared" si="0"/>
        <v>12227.20108225605</v>
      </c>
    </row>
    <row r="5" spans="1:27" x14ac:dyDescent="0.25">
      <c r="A5">
        <v>32</v>
      </c>
      <c r="B5">
        <v>3125000</v>
      </c>
      <c r="C5">
        <v>9.6179999999999998E-3</v>
      </c>
      <c r="D5">
        <v>0.19948199999999999</v>
      </c>
      <c r="X5" s="2">
        <f>A151</f>
        <v>128</v>
      </c>
      <c r="Y5" s="2">
        <f>B151</f>
        <v>781250</v>
      </c>
      <c r="Z5" s="2">
        <f>E151</f>
        <v>0.18465029999999999</v>
      </c>
      <c r="AA5" s="2">
        <f t="shared" si="0"/>
        <v>12625.217186216323</v>
      </c>
    </row>
    <row r="6" spans="1:27" x14ac:dyDescent="0.25">
      <c r="A6">
        <v>32</v>
      </c>
      <c r="B6">
        <v>3125000</v>
      </c>
      <c r="C6">
        <v>9.6150000000000003E-3</v>
      </c>
      <c r="D6">
        <v>0.20211399999999999</v>
      </c>
      <c r="X6" s="2">
        <f>A201</f>
        <v>256</v>
      </c>
      <c r="Y6" s="2">
        <f>B201</f>
        <v>390625</v>
      </c>
      <c r="Z6" s="2">
        <f>E201</f>
        <v>0.18729840000000003</v>
      </c>
      <c r="AA6" s="2">
        <f t="shared" si="0"/>
        <v>12446.716795231563</v>
      </c>
    </row>
    <row r="7" spans="1:27" x14ac:dyDescent="0.25">
      <c r="A7">
        <v>32</v>
      </c>
      <c r="B7">
        <v>3125000</v>
      </c>
      <c r="C7">
        <v>9.7990000000000004E-3</v>
      </c>
      <c r="D7">
        <v>0.21459500000000001</v>
      </c>
      <c r="X7" s="2">
        <f>A251</f>
        <v>512</v>
      </c>
      <c r="Y7" s="2">
        <f>B251</f>
        <v>195313</v>
      </c>
      <c r="Z7" s="2">
        <f>E251</f>
        <v>0.18832868000000003</v>
      </c>
      <c r="AA7" s="2">
        <f t="shared" si="0"/>
        <v>12378.625183376211</v>
      </c>
    </row>
    <row r="8" spans="1:27" x14ac:dyDescent="0.25">
      <c r="A8">
        <v>32</v>
      </c>
      <c r="B8">
        <v>3125000</v>
      </c>
      <c r="C8">
        <v>9.5589999999999998E-3</v>
      </c>
      <c r="D8">
        <v>0.20188700000000001</v>
      </c>
      <c r="X8" s="2">
        <f>A301</f>
        <v>1024</v>
      </c>
      <c r="Y8" s="2">
        <f>B301</f>
        <v>97657</v>
      </c>
      <c r="Z8" s="2">
        <f>E301</f>
        <v>0.18986230000000004</v>
      </c>
      <c r="AA8" s="2">
        <f t="shared" si="0"/>
        <v>12278.636364354585</v>
      </c>
    </row>
    <row r="9" spans="1:27" x14ac:dyDescent="0.25">
      <c r="A9">
        <v>32</v>
      </c>
      <c r="B9">
        <v>3125000</v>
      </c>
      <c r="C9">
        <v>9.6710000000000008E-3</v>
      </c>
      <c r="D9">
        <v>0.206428</v>
      </c>
    </row>
    <row r="10" spans="1:27" x14ac:dyDescent="0.25">
      <c r="A10">
        <v>32</v>
      </c>
      <c r="B10">
        <v>3125000</v>
      </c>
      <c r="C10">
        <v>9.5270000000000007E-3</v>
      </c>
      <c r="D10">
        <v>0.20658199999999999</v>
      </c>
    </row>
    <row r="11" spans="1:27" x14ac:dyDescent="0.25">
      <c r="A11">
        <v>32</v>
      </c>
      <c r="B11">
        <v>3125000</v>
      </c>
      <c r="C11">
        <v>9.5940000000000001E-3</v>
      </c>
      <c r="D11">
        <v>0.19953100000000001</v>
      </c>
    </row>
    <row r="12" spans="1:27" x14ac:dyDescent="0.25">
      <c r="A12">
        <v>32</v>
      </c>
      <c r="B12">
        <v>3125000</v>
      </c>
      <c r="C12">
        <v>9.7300000000000008E-3</v>
      </c>
      <c r="D12">
        <v>0.21975500000000001</v>
      </c>
    </row>
    <row r="13" spans="1:27" x14ac:dyDescent="0.25">
      <c r="A13">
        <v>32</v>
      </c>
      <c r="B13">
        <v>3125000</v>
      </c>
      <c r="C13">
        <v>9.6170000000000005E-3</v>
      </c>
      <c r="D13">
        <v>0.20652599999999999</v>
      </c>
    </row>
    <row r="14" spans="1:27" x14ac:dyDescent="0.25">
      <c r="A14">
        <v>32</v>
      </c>
      <c r="B14">
        <v>3125000</v>
      </c>
      <c r="C14">
        <v>9.6010000000000002E-3</v>
      </c>
      <c r="D14">
        <v>0.207514</v>
      </c>
    </row>
    <row r="15" spans="1:27" x14ac:dyDescent="0.25">
      <c r="A15">
        <v>32</v>
      </c>
      <c r="B15">
        <v>3125000</v>
      </c>
      <c r="C15">
        <v>9.5919999999999998E-3</v>
      </c>
      <c r="D15">
        <v>0.208616</v>
      </c>
    </row>
    <row r="16" spans="1:27" x14ac:dyDescent="0.25">
      <c r="A16">
        <v>32</v>
      </c>
      <c r="B16">
        <v>3125000</v>
      </c>
      <c r="C16">
        <v>9.5940000000000001E-3</v>
      </c>
      <c r="D16">
        <v>0.20791499999999999</v>
      </c>
    </row>
    <row r="17" spans="1:4" x14ac:dyDescent="0.25">
      <c r="A17">
        <v>32</v>
      </c>
      <c r="B17">
        <v>3125000</v>
      </c>
      <c r="C17">
        <v>9.5680000000000001E-3</v>
      </c>
      <c r="D17">
        <v>0.20922399999999999</v>
      </c>
    </row>
    <row r="18" spans="1:4" x14ac:dyDescent="0.25">
      <c r="A18">
        <v>32</v>
      </c>
      <c r="B18">
        <v>3125000</v>
      </c>
      <c r="C18">
        <v>1.0541E-2</v>
      </c>
      <c r="D18">
        <v>0.21165200000000001</v>
      </c>
    </row>
    <row r="19" spans="1:4" x14ac:dyDescent="0.25">
      <c r="A19">
        <v>32</v>
      </c>
      <c r="B19">
        <v>3125000</v>
      </c>
      <c r="C19">
        <v>9.5999999999999992E-3</v>
      </c>
      <c r="D19">
        <v>0.20532500000000001</v>
      </c>
    </row>
    <row r="20" spans="1:4" x14ac:dyDescent="0.25">
      <c r="A20">
        <v>32</v>
      </c>
      <c r="B20">
        <v>3125000</v>
      </c>
      <c r="C20">
        <v>9.6299999999999997E-3</v>
      </c>
      <c r="D20">
        <v>0.203399</v>
      </c>
    </row>
    <row r="21" spans="1:4" x14ac:dyDescent="0.25">
      <c r="A21">
        <v>32</v>
      </c>
      <c r="B21">
        <v>3125000</v>
      </c>
      <c r="C21">
        <v>9.6799999999999994E-3</v>
      </c>
      <c r="D21">
        <v>0.208065</v>
      </c>
    </row>
    <row r="22" spans="1:4" x14ac:dyDescent="0.25">
      <c r="A22">
        <v>32</v>
      </c>
      <c r="B22">
        <v>3125000</v>
      </c>
      <c r="C22">
        <v>9.5739999999999992E-3</v>
      </c>
      <c r="D22">
        <v>0.205981</v>
      </c>
    </row>
    <row r="23" spans="1:4" x14ac:dyDescent="0.25">
      <c r="A23">
        <v>32</v>
      </c>
      <c r="B23">
        <v>3125000</v>
      </c>
      <c r="C23">
        <v>1.2954E-2</v>
      </c>
      <c r="D23">
        <v>0.235514</v>
      </c>
    </row>
    <row r="24" spans="1:4" x14ac:dyDescent="0.25">
      <c r="A24">
        <v>32</v>
      </c>
      <c r="B24">
        <v>3125000</v>
      </c>
      <c r="C24">
        <v>9.5709999999999996E-3</v>
      </c>
      <c r="D24">
        <v>0.21091099999999999</v>
      </c>
    </row>
    <row r="25" spans="1:4" x14ac:dyDescent="0.25">
      <c r="A25">
        <v>32</v>
      </c>
      <c r="B25">
        <v>3125000</v>
      </c>
      <c r="C25">
        <v>9.6179999999999998E-3</v>
      </c>
      <c r="D25">
        <v>0.20937600000000001</v>
      </c>
    </row>
    <row r="26" spans="1:4" x14ac:dyDescent="0.25">
      <c r="A26">
        <v>32</v>
      </c>
      <c r="B26">
        <v>3125000</v>
      </c>
      <c r="C26">
        <v>9.5829999999999995E-3</v>
      </c>
      <c r="D26">
        <v>0.20502500000000001</v>
      </c>
    </row>
    <row r="27" spans="1:4" x14ac:dyDescent="0.25">
      <c r="A27">
        <v>32</v>
      </c>
      <c r="B27">
        <v>3125000</v>
      </c>
      <c r="C27">
        <v>9.6830000000000006E-3</v>
      </c>
      <c r="D27">
        <v>0.207931</v>
      </c>
    </row>
    <row r="28" spans="1:4" x14ac:dyDescent="0.25">
      <c r="A28">
        <v>32</v>
      </c>
      <c r="B28">
        <v>3125000</v>
      </c>
      <c r="C28">
        <v>9.6249999999999999E-3</v>
      </c>
      <c r="D28">
        <v>0.22217400000000001</v>
      </c>
    </row>
    <row r="29" spans="1:4" x14ac:dyDescent="0.25">
      <c r="A29">
        <v>32</v>
      </c>
      <c r="B29">
        <v>3125000</v>
      </c>
      <c r="C29">
        <v>9.7310000000000001E-3</v>
      </c>
      <c r="D29">
        <v>0.20566999999999999</v>
      </c>
    </row>
    <row r="30" spans="1:4" x14ac:dyDescent="0.25">
      <c r="A30">
        <v>32</v>
      </c>
      <c r="B30">
        <v>3125000</v>
      </c>
      <c r="C30">
        <v>9.5689999999999994E-3</v>
      </c>
      <c r="D30">
        <v>0.207009</v>
      </c>
    </row>
    <row r="31" spans="1:4" x14ac:dyDescent="0.25">
      <c r="A31">
        <v>32</v>
      </c>
      <c r="B31">
        <v>3125000</v>
      </c>
      <c r="C31">
        <v>9.6670000000000002E-3</v>
      </c>
      <c r="D31">
        <v>0.202598</v>
      </c>
    </row>
    <row r="32" spans="1:4" x14ac:dyDescent="0.25">
      <c r="A32">
        <v>32</v>
      </c>
      <c r="B32">
        <v>3125000</v>
      </c>
      <c r="C32">
        <v>9.6399999999999993E-3</v>
      </c>
      <c r="D32">
        <v>0.209119</v>
      </c>
    </row>
    <row r="33" spans="1:4" x14ac:dyDescent="0.25">
      <c r="A33">
        <v>32</v>
      </c>
      <c r="B33">
        <v>3125000</v>
      </c>
      <c r="C33">
        <v>9.528E-3</v>
      </c>
      <c r="D33">
        <v>0.20080700000000001</v>
      </c>
    </row>
    <row r="34" spans="1:4" x14ac:dyDescent="0.25">
      <c r="A34">
        <v>32</v>
      </c>
      <c r="B34">
        <v>3125000</v>
      </c>
      <c r="C34">
        <v>9.587E-3</v>
      </c>
      <c r="D34">
        <v>0.226909</v>
      </c>
    </row>
    <row r="35" spans="1:4" x14ac:dyDescent="0.25">
      <c r="A35">
        <v>32</v>
      </c>
      <c r="B35">
        <v>3125000</v>
      </c>
      <c r="C35">
        <v>9.6209999999999993E-3</v>
      </c>
      <c r="D35">
        <v>0.20072100000000001</v>
      </c>
    </row>
    <row r="36" spans="1:4" x14ac:dyDescent="0.25">
      <c r="A36">
        <v>32</v>
      </c>
      <c r="B36">
        <v>3125000</v>
      </c>
      <c r="C36">
        <v>9.698E-3</v>
      </c>
      <c r="D36">
        <v>0.206232</v>
      </c>
    </row>
    <row r="37" spans="1:4" x14ac:dyDescent="0.25">
      <c r="A37">
        <v>32</v>
      </c>
      <c r="B37">
        <v>3125000</v>
      </c>
      <c r="C37">
        <v>9.5980000000000006E-3</v>
      </c>
      <c r="D37">
        <v>0.20679600000000001</v>
      </c>
    </row>
    <row r="38" spans="1:4" x14ac:dyDescent="0.25">
      <c r="A38">
        <v>32</v>
      </c>
      <c r="B38">
        <v>3125000</v>
      </c>
      <c r="C38">
        <v>9.5960000000000004E-3</v>
      </c>
      <c r="D38">
        <v>0.203403</v>
      </c>
    </row>
    <row r="39" spans="1:4" x14ac:dyDescent="0.25">
      <c r="A39">
        <v>32</v>
      </c>
      <c r="B39">
        <v>3125000</v>
      </c>
      <c r="C39">
        <v>1.0833000000000001E-2</v>
      </c>
      <c r="D39">
        <v>0.21082699999999999</v>
      </c>
    </row>
    <row r="40" spans="1:4" x14ac:dyDescent="0.25">
      <c r="A40">
        <v>32</v>
      </c>
      <c r="B40">
        <v>3125000</v>
      </c>
      <c r="C40">
        <v>1.0633E-2</v>
      </c>
      <c r="D40">
        <v>0.21637500000000001</v>
      </c>
    </row>
    <row r="41" spans="1:4" x14ac:dyDescent="0.25">
      <c r="A41">
        <v>32</v>
      </c>
      <c r="B41">
        <v>3125000</v>
      </c>
      <c r="C41">
        <v>9.6229999999999996E-3</v>
      </c>
      <c r="D41">
        <v>0.20932700000000001</v>
      </c>
    </row>
    <row r="42" spans="1:4" x14ac:dyDescent="0.25">
      <c r="A42">
        <v>32</v>
      </c>
      <c r="B42">
        <v>3125000</v>
      </c>
      <c r="C42">
        <v>9.5849999999999998E-3</v>
      </c>
      <c r="D42">
        <v>0.207736</v>
      </c>
    </row>
    <row r="43" spans="1:4" x14ac:dyDescent="0.25">
      <c r="A43">
        <v>32</v>
      </c>
      <c r="B43">
        <v>3125000</v>
      </c>
      <c r="C43">
        <v>9.5670000000000009E-3</v>
      </c>
      <c r="D43">
        <v>0.20716499999999999</v>
      </c>
    </row>
    <row r="44" spans="1:4" x14ac:dyDescent="0.25">
      <c r="A44">
        <v>32</v>
      </c>
      <c r="B44">
        <v>3125000</v>
      </c>
      <c r="C44">
        <v>9.5689999999999994E-3</v>
      </c>
      <c r="D44">
        <v>0.20299500000000001</v>
      </c>
    </row>
    <row r="45" spans="1:4" x14ac:dyDescent="0.25">
      <c r="A45">
        <v>32</v>
      </c>
      <c r="B45">
        <v>3125000</v>
      </c>
      <c r="C45">
        <v>1.1807E-2</v>
      </c>
      <c r="D45">
        <v>0.22599900000000001</v>
      </c>
    </row>
    <row r="46" spans="1:4" x14ac:dyDescent="0.25">
      <c r="A46">
        <v>32</v>
      </c>
      <c r="B46">
        <v>3125000</v>
      </c>
      <c r="C46">
        <v>9.606E-3</v>
      </c>
      <c r="D46">
        <v>0.20871000000000001</v>
      </c>
    </row>
    <row r="47" spans="1:4" x14ac:dyDescent="0.25">
      <c r="A47">
        <v>32</v>
      </c>
      <c r="B47">
        <v>3125000</v>
      </c>
      <c r="C47">
        <v>9.5960000000000004E-3</v>
      </c>
      <c r="D47">
        <v>0.20574700000000001</v>
      </c>
    </row>
    <row r="48" spans="1:4" x14ac:dyDescent="0.25">
      <c r="A48">
        <v>32</v>
      </c>
      <c r="B48">
        <v>3125000</v>
      </c>
      <c r="C48">
        <v>9.7310000000000001E-3</v>
      </c>
      <c r="D48">
        <v>0.20494299999999999</v>
      </c>
    </row>
    <row r="49" spans="1:5" x14ac:dyDescent="0.25">
      <c r="A49">
        <v>32</v>
      </c>
      <c r="B49">
        <v>3125000</v>
      </c>
      <c r="C49">
        <v>9.5759999999999994E-3</v>
      </c>
      <c r="D49">
        <v>0.20904200000000001</v>
      </c>
    </row>
    <row r="50" spans="1:5" x14ac:dyDescent="0.25">
      <c r="A50">
        <v>32</v>
      </c>
      <c r="B50">
        <v>3125000</v>
      </c>
      <c r="C50">
        <v>9.587E-3</v>
      </c>
      <c r="D50">
        <v>0.25802900000000001</v>
      </c>
    </row>
    <row r="51" spans="1:5" x14ac:dyDescent="0.25">
      <c r="A51">
        <v>32</v>
      </c>
      <c r="B51">
        <v>3125000</v>
      </c>
      <c r="C51">
        <v>9.7630000000000008E-3</v>
      </c>
      <c r="D51">
        <v>0.208427</v>
      </c>
      <c r="E51">
        <f>AVERAGE(D2:D51)</f>
        <v>0.21042076000000004</v>
      </c>
    </row>
    <row r="52" spans="1:5" x14ac:dyDescent="0.25">
      <c r="A52">
        <v>64</v>
      </c>
      <c r="B52">
        <v>1562500</v>
      </c>
      <c r="C52">
        <v>5.4400000000000004E-3</v>
      </c>
      <c r="D52">
        <v>0.18632000000000001</v>
      </c>
    </row>
    <row r="53" spans="1:5" x14ac:dyDescent="0.25">
      <c r="A53">
        <v>64</v>
      </c>
      <c r="B53">
        <v>1562500</v>
      </c>
      <c r="C53">
        <v>5.3810000000000004E-3</v>
      </c>
      <c r="D53">
        <v>0.192547</v>
      </c>
    </row>
    <row r="54" spans="1:5" x14ac:dyDescent="0.25">
      <c r="A54">
        <v>64</v>
      </c>
      <c r="B54">
        <v>1562500</v>
      </c>
      <c r="C54">
        <v>5.4019999999999997E-3</v>
      </c>
      <c r="D54">
        <v>0.183253</v>
      </c>
    </row>
    <row r="55" spans="1:5" x14ac:dyDescent="0.25">
      <c r="A55">
        <v>64</v>
      </c>
      <c r="B55">
        <v>1562500</v>
      </c>
      <c r="C55">
        <v>5.3949999999999996E-3</v>
      </c>
      <c r="D55">
        <v>0.18457899999999999</v>
      </c>
    </row>
    <row r="56" spans="1:5" x14ac:dyDescent="0.25">
      <c r="A56">
        <v>64</v>
      </c>
      <c r="B56">
        <v>1562500</v>
      </c>
      <c r="C56">
        <v>6.3769999999999999E-3</v>
      </c>
      <c r="D56">
        <v>0.20169799999999999</v>
      </c>
    </row>
    <row r="57" spans="1:5" x14ac:dyDescent="0.25">
      <c r="A57">
        <v>64</v>
      </c>
      <c r="B57">
        <v>1562500</v>
      </c>
      <c r="C57">
        <v>5.4390000000000003E-3</v>
      </c>
      <c r="D57">
        <v>0.183588</v>
      </c>
    </row>
    <row r="58" spans="1:5" x14ac:dyDescent="0.25">
      <c r="A58">
        <v>64</v>
      </c>
      <c r="B58">
        <v>1562500</v>
      </c>
      <c r="C58">
        <v>5.359E-3</v>
      </c>
      <c r="D58">
        <v>0.19423799999999999</v>
      </c>
    </row>
    <row r="59" spans="1:5" x14ac:dyDescent="0.25">
      <c r="A59">
        <v>64</v>
      </c>
      <c r="B59">
        <v>1562500</v>
      </c>
      <c r="C59">
        <v>5.5030000000000001E-3</v>
      </c>
      <c r="D59">
        <v>0.187865</v>
      </c>
    </row>
    <row r="60" spans="1:5" x14ac:dyDescent="0.25">
      <c r="A60">
        <v>64</v>
      </c>
      <c r="B60">
        <v>1562500</v>
      </c>
      <c r="C60">
        <v>5.581E-3</v>
      </c>
      <c r="D60">
        <v>0.18343000000000001</v>
      </c>
    </row>
    <row r="61" spans="1:5" x14ac:dyDescent="0.25">
      <c r="A61">
        <v>64</v>
      </c>
      <c r="B61">
        <v>1562500</v>
      </c>
      <c r="C61">
        <v>7.162E-3</v>
      </c>
      <c r="D61">
        <v>0.22214700000000001</v>
      </c>
    </row>
    <row r="62" spans="1:5" x14ac:dyDescent="0.25">
      <c r="A62">
        <v>64</v>
      </c>
      <c r="B62">
        <v>1562500</v>
      </c>
      <c r="C62">
        <v>5.5420000000000001E-3</v>
      </c>
      <c r="D62">
        <v>0.19392400000000001</v>
      </c>
    </row>
    <row r="63" spans="1:5" x14ac:dyDescent="0.25">
      <c r="A63">
        <v>64</v>
      </c>
      <c r="B63">
        <v>1562500</v>
      </c>
      <c r="C63">
        <v>5.3860000000000002E-3</v>
      </c>
      <c r="D63">
        <v>0.186608</v>
      </c>
    </row>
    <row r="64" spans="1:5" x14ac:dyDescent="0.25">
      <c r="A64">
        <v>64</v>
      </c>
      <c r="B64">
        <v>1562500</v>
      </c>
      <c r="C64">
        <v>5.4120000000000001E-3</v>
      </c>
      <c r="D64">
        <v>0.189305</v>
      </c>
    </row>
    <row r="65" spans="1:4" x14ac:dyDescent="0.25">
      <c r="A65">
        <v>64</v>
      </c>
      <c r="B65">
        <v>1562500</v>
      </c>
      <c r="C65">
        <v>5.7499999999999999E-3</v>
      </c>
      <c r="D65">
        <v>0.189443</v>
      </c>
    </row>
    <row r="66" spans="1:4" x14ac:dyDescent="0.25">
      <c r="A66">
        <v>64</v>
      </c>
      <c r="B66">
        <v>1562500</v>
      </c>
      <c r="C66">
        <v>5.437E-3</v>
      </c>
      <c r="D66">
        <v>0.18653700000000001</v>
      </c>
    </row>
    <row r="67" spans="1:4" x14ac:dyDescent="0.25">
      <c r="A67">
        <v>64</v>
      </c>
      <c r="B67">
        <v>1562500</v>
      </c>
      <c r="C67">
        <v>5.4359999999999999E-3</v>
      </c>
      <c r="D67">
        <v>0.18441099999999999</v>
      </c>
    </row>
    <row r="68" spans="1:4" x14ac:dyDescent="0.25">
      <c r="A68">
        <v>64</v>
      </c>
      <c r="B68">
        <v>1562500</v>
      </c>
      <c r="C68">
        <v>5.4390000000000003E-3</v>
      </c>
      <c r="D68">
        <v>0.193159</v>
      </c>
    </row>
    <row r="69" spans="1:4" x14ac:dyDescent="0.25">
      <c r="A69">
        <v>64</v>
      </c>
      <c r="B69">
        <v>1562500</v>
      </c>
      <c r="C69">
        <v>5.3930000000000002E-3</v>
      </c>
      <c r="D69">
        <v>0.18360099999999999</v>
      </c>
    </row>
    <row r="70" spans="1:4" x14ac:dyDescent="0.25">
      <c r="A70">
        <v>64</v>
      </c>
      <c r="B70">
        <v>1562500</v>
      </c>
      <c r="C70">
        <v>5.3839999999999999E-3</v>
      </c>
      <c r="D70">
        <v>0.185303</v>
      </c>
    </row>
    <row r="71" spans="1:4" x14ac:dyDescent="0.25">
      <c r="A71">
        <v>64</v>
      </c>
      <c r="B71">
        <v>1562500</v>
      </c>
      <c r="C71">
        <v>5.4530000000000004E-3</v>
      </c>
      <c r="D71">
        <v>0.19048799999999999</v>
      </c>
    </row>
    <row r="72" spans="1:4" x14ac:dyDescent="0.25">
      <c r="A72">
        <v>64</v>
      </c>
      <c r="B72">
        <v>1562500</v>
      </c>
      <c r="C72">
        <v>5.4209999999999996E-3</v>
      </c>
      <c r="D72">
        <v>0.187809</v>
      </c>
    </row>
    <row r="73" spans="1:4" x14ac:dyDescent="0.25">
      <c r="A73">
        <v>64</v>
      </c>
      <c r="B73">
        <v>1562500</v>
      </c>
      <c r="C73">
        <v>5.3839999999999999E-3</v>
      </c>
      <c r="D73">
        <v>0.188388</v>
      </c>
    </row>
    <row r="74" spans="1:4" x14ac:dyDescent="0.25">
      <c r="A74">
        <v>64</v>
      </c>
      <c r="B74">
        <v>1562500</v>
      </c>
      <c r="C74">
        <v>5.5149999999999999E-3</v>
      </c>
      <c r="D74">
        <v>0.18645400000000001</v>
      </c>
    </row>
    <row r="75" spans="1:4" x14ac:dyDescent="0.25">
      <c r="A75">
        <v>64</v>
      </c>
      <c r="B75">
        <v>1562500</v>
      </c>
      <c r="C75">
        <v>5.4310000000000001E-3</v>
      </c>
      <c r="D75">
        <v>0.19023899999999999</v>
      </c>
    </row>
    <row r="76" spans="1:4" x14ac:dyDescent="0.25">
      <c r="A76">
        <v>64</v>
      </c>
      <c r="B76">
        <v>1562500</v>
      </c>
      <c r="C76">
        <v>5.3400000000000001E-3</v>
      </c>
      <c r="D76">
        <v>0.19164300000000001</v>
      </c>
    </row>
    <row r="77" spans="1:4" x14ac:dyDescent="0.25">
      <c r="A77">
        <v>64</v>
      </c>
      <c r="B77">
        <v>1562500</v>
      </c>
      <c r="C77">
        <v>7.1419999999999999E-3</v>
      </c>
      <c r="D77">
        <v>0.21102599999999999</v>
      </c>
    </row>
    <row r="78" spans="1:4" x14ac:dyDescent="0.25">
      <c r="A78">
        <v>64</v>
      </c>
      <c r="B78">
        <v>1562500</v>
      </c>
      <c r="C78">
        <v>5.7829999999999999E-3</v>
      </c>
      <c r="D78">
        <v>0.19217699999999999</v>
      </c>
    </row>
    <row r="79" spans="1:4" x14ac:dyDescent="0.25">
      <c r="A79">
        <v>64</v>
      </c>
      <c r="B79">
        <v>1562500</v>
      </c>
      <c r="C79">
        <v>5.4039999999999999E-3</v>
      </c>
      <c r="D79">
        <v>0.18804699999999999</v>
      </c>
    </row>
    <row r="80" spans="1:4" x14ac:dyDescent="0.25">
      <c r="A80">
        <v>64</v>
      </c>
      <c r="B80">
        <v>1562500</v>
      </c>
      <c r="C80">
        <v>5.339E-3</v>
      </c>
      <c r="D80">
        <v>0.191639</v>
      </c>
    </row>
    <row r="81" spans="1:4" x14ac:dyDescent="0.25">
      <c r="A81">
        <v>64</v>
      </c>
      <c r="B81">
        <v>1562500</v>
      </c>
      <c r="C81">
        <v>5.411E-3</v>
      </c>
      <c r="D81">
        <v>0.18962000000000001</v>
      </c>
    </row>
    <row r="82" spans="1:4" x14ac:dyDescent="0.25">
      <c r="A82">
        <v>64</v>
      </c>
      <c r="B82">
        <v>1562500</v>
      </c>
      <c r="C82">
        <v>5.4050000000000001E-3</v>
      </c>
      <c r="D82">
        <v>0.212535</v>
      </c>
    </row>
    <row r="83" spans="1:4" x14ac:dyDescent="0.25">
      <c r="A83">
        <v>64</v>
      </c>
      <c r="B83">
        <v>1562500</v>
      </c>
      <c r="C83">
        <v>5.4939999999999998E-3</v>
      </c>
      <c r="D83">
        <v>0.188059</v>
      </c>
    </row>
    <row r="84" spans="1:4" x14ac:dyDescent="0.25">
      <c r="A84">
        <v>64</v>
      </c>
      <c r="B84">
        <v>1562500</v>
      </c>
      <c r="C84">
        <v>5.3860000000000002E-3</v>
      </c>
      <c r="D84">
        <v>0.18745400000000001</v>
      </c>
    </row>
    <row r="85" spans="1:4" x14ac:dyDescent="0.25">
      <c r="A85">
        <v>64</v>
      </c>
      <c r="B85">
        <v>1562500</v>
      </c>
      <c r="C85">
        <v>5.4310000000000001E-3</v>
      </c>
      <c r="D85">
        <v>0.18560099999999999</v>
      </c>
    </row>
    <row r="86" spans="1:4" x14ac:dyDescent="0.25">
      <c r="A86">
        <v>64</v>
      </c>
      <c r="B86">
        <v>1562500</v>
      </c>
      <c r="C86">
        <v>5.4580000000000002E-3</v>
      </c>
      <c r="D86">
        <v>0.187386</v>
      </c>
    </row>
    <row r="87" spans="1:4" x14ac:dyDescent="0.25">
      <c r="A87">
        <v>64</v>
      </c>
      <c r="B87">
        <v>1562500</v>
      </c>
      <c r="C87">
        <v>5.4749999999999998E-3</v>
      </c>
      <c r="D87">
        <v>0.18717400000000001</v>
      </c>
    </row>
    <row r="88" spans="1:4" x14ac:dyDescent="0.25">
      <c r="A88">
        <v>64</v>
      </c>
      <c r="B88">
        <v>1562500</v>
      </c>
      <c r="C88">
        <v>5.842E-3</v>
      </c>
      <c r="D88">
        <v>0.19341800000000001</v>
      </c>
    </row>
    <row r="89" spans="1:4" x14ac:dyDescent="0.25">
      <c r="A89">
        <v>64</v>
      </c>
      <c r="B89">
        <v>1562500</v>
      </c>
      <c r="C89">
        <v>5.4229999999999999E-3</v>
      </c>
      <c r="D89">
        <v>0.18951699999999999</v>
      </c>
    </row>
    <row r="90" spans="1:4" x14ac:dyDescent="0.25">
      <c r="A90">
        <v>64</v>
      </c>
      <c r="B90">
        <v>1562500</v>
      </c>
      <c r="C90">
        <v>5.5149999999999999E-3</v>
      </c>
      <c r="D90">
        <v>0.18803900000000001</v>
      </c>
    </row>
    <row r="91" spans="1:4" x14ac:dyDescent="0.25">
      <c r="A91">
        <v>64</v>
      </c>
      <c r="B91">
        <v>1562500</v>
      </c>
      <c r="C91">
        <v>6.3350000000000004E-3</v>
      </c>
      <c r="D91">
        <v>0.194102</v>
      </c>
    </row>
    <row r="92" spans="1:4" x14ac:dyDescent="0.25">
      <c r="A92">
        <v>64</v>
      </c>
      <c r="B92">
        <v>1562500</v>
      </c>
      <c r="C92">
        <v>5.4349999999999997E-3</v>
      </c>
      <c r="D92">
        <v>0.185145</v>
      </c>
    </row>
    <row r="93" spans="1:4" x14ac:dyDescent="0.25">
      <c r="A93">
        <v>64</v>
      </c>
      <c r="B93">
        <v>1562500</v>
      </c>
      <c r="C93">
        <v>6.6379999999999998E-3</v>
      </c>
      <c r="D93">
        <v>0.20793300000000001</v>
      </c>
    </row>
    <row r="94" spans="1:4" x14ac:dyDescent="0.25">
      <c r="A94">
        <v>64</v>
      </c>
      <c r="B94">
        <v>1562500</v>
      </c>
      <c r="C94">
        <v>5.5050000000000003E-3</v>
      </c>
      <c r="D94">
        <v>0.19323499999999999</v>
      </c>
    </row>
    <row r="95" spans="1:4" x14ac:dyDescent="0.25">
      <c r="A95">
        <v>64</v>
      </c>
      <c r="B95">
        <v>1562500</v>
      </c>
      <c r="C95">
        <v>5.378E-3</v>
      </c>
      <c r="D95">
        <v>0.18267</v>
      </c>
    </row>
    <row r="96" spans="1:4" x14ac:dyDescent="0.25">
      <c r="A96">
        <v>64</v>
      </c>
      <c r="B96">
        <v>1562500</v>
      </c>
      <c r="C96">
        <v>5.3990000000000002E-3</v>
      </c>
      <c r="D96">
        <v>0.18468300000000001</v>
      </c>
    </row>
    <row r="97" spans="1:5" x14ac:dyDescent="0.25">
      <c r="A97">
        <v>64</v>
      </c>
      <c r="B97">
        <v>1562500</v>
      </c>
      <c r="C97">
        <v>5.4130000000000003E-3</v>
      </c>
      <c r="D97">
        <v>0.188941</v>
      </c>
    </row>
    <row r="98" spans="1:5" x14ac:dyDescent="0.25">
      <c r="A98">
        <v>64</v>
      </c>
      <c r="B98">
        <v>1562500</v>
      </c>
      <c r="C98">
        <v>5.3959999999999998E-3</v>
      </c>
      <c r="D98">
        <v>0.19547400000000001</v>
      </c>
    </row>
    <row r="99" spans="1:5" x14ac:dyDescent="0.25">
      <c r="A99">
        <v>64</v>
      </c>
      <c r="B99">
        <v>1562500</v>
      </c>
      <c r="C99">
        <v>5.326E-3</v>
      </c>
      <c r="D99">
        <v>0.19154399999999999</v>
      </c>
    </row>
    <row r="100" spans="1:5" x14ac:dyDescent="0.25">
      <c r="A100">
        <v>64</v>
      </c>
      <c r="B100">
        <v>1562500</v>
      </c>
      <c r="C100">
        <v>5.4000000000000003E-3</v>
      </c>
      <c r="D100">
        <v>0.18354999999999999</v>
      </c>
    </row>
    <row r="101" spans="1:5" x14ac:dyDescent="0.25">
      <c r="A101">
        <v>64</v>
      </c>
      <c r="B101">
        <v>1562500</v>
      </c>
      <c r="C101">
        <v>5.4039999999999999E-3</v>
      </c>
      <c r="D101">
        <v>0.18710299999999999</v>
      </c>
      <c r="E101">
        <f>AVERAGE(D52:D101)</f>
        <v>0.19066098000000006</v>
      </c>
    </row>
    <row r="102" spans="1:5" x14ac:dyDescent="0.25">
      <c r="A102">
        <v>128</v>
      </c>
      <c r="B102">
        <v>781250</v>
      </c>
      <c r="C102">
        <v>4.3480000000000003E-3</v>
      </c>
      <c r="D102">
        <v>0.183028</v>
      </c>
    </row>
    <row r="103" spans="1:5" x14ac:dyDescent="0.25">
      <c r="A103">
        <v>128</v>
      </c>
      <c r="B103">
        <v>781250</v>
      </c>
      <c r="C103">
        <v>4.5339999999999998E-3</v>
      </c>
      <c r="D103">
        <v>0.179728</v>
      </c>
    </row>
    <row r="104" spans="1:5" x14ac:dyDescent="0.25">
      <c r="A104">
        <v>128</v>
      </c>
      <c r="B104">
        <v>781250</v>
      </c>
      <c r="C104">
        <v>4.483E-3</v>
      </c>
      <c r="D104">
        <v>0.185726</v>
      </c>
    </row>
    <row r="105" spans="1:5" x14ac:dyDescent="0.25">
      <c r="A105">
        <v>128</v>
      </c>
      <c r="B105">
        <v>781250</v>
      </c>
      <c r="C105">
        <v>4.3959999999999997E-3</v>
      </c>
      <c r="D105">
        <v>0.18220600000000001</v>
      </c>
    </row>
    <row r="106" spans="1:5" x14ac:dyDescent="0.25">
      <c r="A106">
        <v>128</v>
      </c>
      <c r="B106">
        <v>781250</v>
      </c>
      <c r="C106">
        <v>4.3429999999999996E-3</v>
      </c>
      <c r="D106">
        <v>0.18101200000000001</v>
      </c>
    </row>
    <row r="107" spans="1:5" x14ac:dyDescent="0.25">
      <c r="A107">
        <v>128</v>
      </c>
      <c r="B107">
        <v>781250</v>
      </c>
      <c r="C107">
        <v>4.3790000000000001E-3</v>
      </c>
      <c r="D107">
        <v>0.17557500000000001</v>
      </c>
    </row>
    <row r="108" spans="1:5" x14ac:dyDescent="0.25">
      <c r="A108">
        <v>128</v>
      </c>
      <c r="B108">
        <v>781250</v>
      </c>
      <c r="C108">
        <v>4.3930000000000002E-3</v>
      </c>
      <c r="D108">
        <v>0.18418399999999999</v>
      </c>
    </row>
    <row r="109" spans="1:5" x14ac:dyDescent="0.25">
      <c r="A109">
        <v>128</v>
      </c>
      <c r="B109">
        <v>781250</v>
      </c>
      <c r="C109">
        <v>5.3080000000000002E-3</v>
      </c>
      <c r="D109">
        <v>0.200512</v>
      </c>
    </row>
    <row r="110" spans="1:5" x14ac:dyDescent="0.25">
      <c r="A110">
        <v>128</v>
      </c>
      <c r="B110">
        <v>781250</v>
      </c>
      <c r="C110">
        <v>4.4149999999999997E-3</v>
      </c>
      <c r="D110">
        <v>0.179614</v>
      </c>
    </row>
    <row r="111" spans="1:5" x14ac:dyDescent="0.25">
      <c r="A111">
        <v>128</v>
      </c>
      <c r="B111">
        <v>781250</v>
      </c>
      <c r="C111">
        <v>4.483E-3</v>
      </c>
      <c r="D111">
        <v>0.18171999999999999</v>
      </c>
    </row>
    <row r="112" spans="1:5" x14ac:dyDescent="0.25">
      <c r="A112">
        <v>128</v>
      </c>
      <c r="B112">
        <v>781250</v>
      </c>
      <c r="C112">
        <v>4.4320000000000002E-3</v>
      </c>
      <c r="D112">
        <v>0.18131800000000001</v>
      </c>
    </row>
    <row r="113" spans="1:4" x14ac:dyDescent="0.25">
      <c r="A113">
        <v>128</v>
      </c>
      <c r="B113">
        <v>781250</v>
      </c>
      <c r="C113">
        <v>4.3270000000000001E-3</v>
      </c>
      <c r="D113">
        <v>0.18016599999999999</v>
      </c>
    </row>
    <row r="114" spans="1:4" x14ac:dyDescent="0.25">
      <c r="A114">
        <v>128</v>
      </c>
      <c r="B114">
        <v>781250</v>
      </c>
      <c r="C114">
        <v>4.8110000000000002E-3</v>
      </c>
      <c r="D114">
        <v>0.22114900000000001</v>
      </c>
    </row>
    <row r="115" spans="1:4" x14ac:dyDescent="0.25">
      <c r="A115">
        <v>128</v>
      </c>
      <c r="B115">
        <v>781250</v>
      </c>
      <c r="C115">
        <v>4.797E-3</v>
      </c>
      <c r="D115">
        <v>0.18615100000000001</v>
      </c>
    </row>
    <row r="116" spans="1:4" x14ac:dyDescent="0.25">
      <c r="A116">
        <v>128</v>
      </c>
      <c r="B116">
        <v>781250</v>
      </c>
      <c r="C116">
        <v>4.4099999999999999E-3</v>
      </c>
      <c r="D116">
        <v>0.17921000000000001</v>
      </c>
    </row>
    <row r="117" spans="1:4" x14ac:dyDescent="0.25">
      <c r="A117">
        <v>128</v>
      </c>
      <c r="B117">
        <v>781250</v>
      </c>
      <c r="C117">
        <v>4.3179999999999998E-3</v>
      </c>
      <c r="D117">
        <v>0.18465799999999999</v>
      </c>
    </row>
    <row r="118" spans="1:4" x14ac:dyDescent="0.25">
      <c r="A118">
        <v>128</v>
      </c>
      <c r="B118">
        <v>781250</v>
      </c>
      <c r="C118">
        <v>4.4650000000000002E-3</v>
      </c>
      <c r="D118">
        <v>0.188109</v>
      </c>
    </row>
    <row r="119" spans="1:4" x14ac:dyDescent="0.25">
      <c r="A119">
        <v>128</v>
      </c>
      <c r="B119">
        <v>781250</v>
      </c>
      <c r="C119">
        <v>4.3730000000000002E-3</v>
      </c>
      <c r="D119">
        <v>0.18248500000000001</v>
      </c>
    </row>
    <row r="120" spans="1:4" x14ac:dyDescent="0.25">
      <c r="A120">
        <v>128</v>
      </c>
      <c r="B120">
        <v>781250</v>
      </c>
      <c r="C120">
        <v>4.8050000000000002E-3</v>
      </c>
      <c r="D120">
        <v>0.186997</v>
      </c>
    </row>
    <row r="121" spans="1:4" x14ac:dyDescent="0.25">
      <c r="A121">
        <v>128</v>
      </c>
      <c r="B121">
        <v>781250</v>
      </c>
      <c r="C121">
        <v>4.3059999999999999E-3</v>
      </c>
      <c r="D121">
        <v>0.178339</v>
      </c>
    </row>
    <row r="122" spans="1:4" x14ac:dyDescent="0.25">
      <c r="A122">
        <v>128</v>
      </c>
      <c r="B122">
        <v>781250</v>
      </c>
      <c r="C122">
        <v>4.3990000000000001E-3</v>
      </c>
      <c r="D122">
        <v>0.18249699999999999</v>
      </c>
    </row>
    <row r="123" spans="1:4" x14ac:dyDescent="0.25">
      <c r="A123">
        <v>128</v>
      </c>
      <c r="B123">
        <v>781250</v>
      </c>
      <c r="C123">
        <v>4.3810000000000003E-3</v>
      </c>
      <c r="D123">
        <v>0.18329999999999999</v>
      </c>
    </row>
    <row r="124" spans="1:4" x14ac:dyDescent="0.25">
      <c r="A124">
        <v>128</v>
      </c>
      <c r="B124">
        <v>781250</v>
      </c>
      <c r="C124">
        <v>4.4250000000000001E-3</v>
      </c>
      <c r="D124">
        <v>0.18103</v>
      </c>
    </row>
    <row r="125" spans="1:4" x14ac:dyDescent="0.25">
      <c r="A125">
        <v>128</v>
      </c>
      <c r="B125">
        <v>781250</v>
      </c>
      <c r="C125">
        <v>4.8120000000000003E-3</v>
      </c>
      <c r="D125">
        <v>0.19206599999999999</v>
      </c>
    </row>
    <row r="126" spans="1:4" x14ac:dyDescent="0.25">
      <c r="A126">
        <v>128</v>
      </c>
      <c r="B126">
        <v>781250</v>
      </c>
      <c r="C126">
        <v>4.3620000000000004E-3</v>
      </c>
      <c r="D126">
        <v>0.18477099999999999</v>
      </c>
    </row>
    <row r="127" spans="1:4" x14ac:dyDescent="0.25">
      <c r="A127">
        <v>128</v>
      </c>
      <c r="B127">
        <v>781250</v>
      </c>
      <c r="C127">
        <v>4.4320000000000002E-3</v>
      </c>
      <c r="D127">
        <v>0.182695</v>
      </c>
    </row>
    <row r="128" spans="1:4" x14ac:dyDescent="0.25">
      <c r="A128">
        <v>128</v>
      </c>
      <c r="B128">
        <v>781250</v>
      </c>
      <c r="C128">
        <v>4.4359999999999998E-3</v>
      </c>
      <c r="D128">
        <v>0.18121100000000001</v>
      </c>
    </row>
    <row r="129" spans="1:4" x14ac:dyDescent="0.25">
      <c r="A129">
        <v>128</v>
      </c>
      <c r="B129">
        <v>781250</v>
      </c>
      <c r="C129">
        <v>4.3870000000000003E-3</v>
      </c>
      <c r="D129">
        <v>0.186422</v>
      </c>
    </row>
    <row r="130" spans="1:4" x14ac:dyDescent="0.25">
      <c r="A130">
        <v>128</v>
      </c>
      <c r="B130">
        <v>781250</v>
      </c>
      <c r="C130">
        <v>4.4279999999999996E-3</v>
      </c>
      <c r="D130">
        <v>0.21983</v>
      </c>
    </row>
    <row r="131" spans="1:4" x14ac:dyDescent="0.25">
      <c r="A131">
        <v>128</v>
      </c>
      <c r="B131">
        <v>781250</v>
      </c>
      <c r="C131">
        <v>4.4250000000000001E-3</v>
      </c>
      <c r="D131">
        <v>0.18898799999999999</v>
      </c>
    </row>
    <row r="132" spans="1:4" x14ac:dyDescent="0.25">
      <c r="A132">
        <v>128</v>
      </c>
      <c r="B132">
        <v>781250</v>
      </c>
      <c r="C132">
        <v>4.3579999999999999E-3</v>
      </c>
      <c r="D132">
        <v>0.17763499999999999</v>
      </c>
    </row>
    <row r="133" spans="1:4" x14ac:dyDescent="0.25">
      <c r="A133">
        <v>128</v>
      </c>
      <c r="B133">
        <v>781250</v>
      </c>
      <c r="C133">
        <v>4.4460000000000003E-3</v>
      </c>
      <c r="D133">
        <v>0.18632299999999999</v>
      </c>
    </row>
    <row r="134" spans="1:4" x14ac:dyDescent="0.25">
      <c r="A134">
        <v>128</v>
      </c>
      <c r="B134">
        <v>781250</v>
      </c>
      <c r="C134">
        <v>4.3270000000000001E-3</v>
      </c>
      <c r="D134">
        <v>0.178615</v>
      </c>
    </row>
    <row r="135" spans="1:4" x14ac:dyDescent="0.25">
      <c r="A135">
        <v>128</v>
      </c>
      <c r="B135">
        <v>781250</v>
      </c>
      <c r="C135">
        <v>4.4140000000000004E-3</v>
      </c>
      <c r="D135">
        <v>0.181621</v>
      </c>
    </row>
    <row r="136" spans="1:4" x14ac:dyDescent="0.25">
      <c r="A136">
        <v>128</v>
      </c>
      <c r="B136">
        <v>781250</v>
      </c>
      <c r="C136">
        <v>4.4349999999999997E-3</v>
      </c>
      <c r="D136">
        <v>0.18178800000000001</v>
      </c>
    </row>
    <row r="137" spans="1:4" x14ac:dyDescent="0.25">
      <c r="A137">
        <v>128</v>
      </c>
      <c r="B137">
        <v>781250</v>
      </c>
      <c r="C137">
        <v>4.4149999999999997E-3</v>
      </c>
      <c r="D137">
        <v>0.18470400000000001</v>
      </c>
    </row>
    <row r="138" spans="1:4" x14ac:dyDescent="0.25">
      <c r="A138">
        <v>128</v>
      </c>
      <c r="B138">
        <v>781250</v>
      </c>
      <c r="C138">
        <v>4.3150000000000003E-3</v>
      </c>
      <c r="D138">
        <v>0.17732800000000001</v>
      </c>
    </row>
    <row r="139" spans="1:4" x14ac:dyDescent="0.25">
      <c r="A139">
        <v>128</v>
      </c>
      <c r="B139">
        <v>781250</v>
      </c>
      <c r="C139">
        <v>4.3600000000000002E-3</v>
      </c>
      <c r="D139">
        <v>0.18862000000000001</v>
      </c>
    </row>
    <row r="140" spans="1:4" x14ac:dyDescent="0.25">
      <c r="A140">
        <v>128</v>
      </c>
      <c r="B140">
        <v>781250</v>
      </c>
      <c r="C140">
        <v>4.3299999999999996E-3</v>
      </c>
      <c r="D140">
        <v>0.18298500000000001</v>
      </c>
    </row>
    <row r="141" spans="1:4" x14ac:dyDescent="0.25">
      <c r="A141">
        <v>128</v>
      </c>
      <c r="B141">
        <v>781250</v>
      </c>
      <c r="C141">
        <v>5.7159999999999997E-3</v>
      </c>
      <c r="D141">
        <v>0.200322</v>
      </c>
    </row>
    <row r="142" spans="1:4" x14ac:dyDescent="0.25">
      <c r="A142">
        <v>128</v>
      </c>
      <c r="B142">
        <v>781250</v>
      </c>
      <c r="C142">
        <v>4.2929999999999999E-3</v>
      </c>
      <c r="D142">
        <v>0.17940400000000001</v>
      </c>
    </row>
    <row r="143" spans="1:4" x14ac:dyDescent="0.25">
      <c r="A143">
        <v>128</v>
      </c>
      <c r="B143">
        <v>781250</v>
      </c>
      <c r="C143">
        <v>4.3620000000000004E-3</v>
      </c>
      <c r="D143">
        <v>0.180898</v>
      </c>
    </row>
    <row r="144" spans="1:4" x14ac:dyDescent="0.25">
      <c r="A144">
        <v>128</v>
      </c>
      <c r="B144">
        <v>781250</v>
      </c>
      <c r="C144">
        <v>4.4819999999999999E-3</v>
      </c>
      <c r="D144">
        <v>0.177758</v>
      </c>
    </row>
    <row r="145" spans="1:5" x14ac:dyDescent="0.25">
      <c r="A145">
        <v>128</v>
      </c>
      <c r="B145">
        <v>781250</v>
      </c>
      <c r="C145">
        <v>4.372E-3</v>
      </c>
      <c r="D145">
        <v>0.17619599999999999</v>
      </c>
    </row>
    <row r="146" spans="1:5" x14ac:dyDescent="0.25">
      <c r="A146">
        <v>128</v>
      </c>
      <c r="B146">
        <v>781250</v>
      </c>
      <c r="C146">
        <v>4.365E-3</v>
      </c>
      <c r="D146">
        <v>0.185641</v>
      </c>
    </row>
    <row r="147" spans="1:5" x14ac:dyDescent="0.25">
      <c r="A147">
        <v>128</v>
      </c>
      <c r="B147">
        <v>781250</v>
      </c>
      <c r="C147">
        <v>4.3059999999999999E-3</v>
      </c>
      <c r="D147">
        <v>0.17737900000000001</v>
      </c>
    </row>
    <row r="148" spans="1:5" x14ac:dyDescent="0.25">
      <c r="A148">
        <v>128</v>
      </c>
      <c r="B148">
        <v>781250</v>
      </c>
      <c r="C148">
        <v>4.398E-3</v>
      </c>
      <c r="D148">
        <v>0.184803</v>
      </c>
    </row>
    <row r="149" spans="1:5" x14ac:dyDescent="0.25">
      <c r="A149">
        <v>128</v>
      </c>
      <c r="B149">
        <v>781250</v>
      </c>
      <c r="C149">
        <v>4.8199999999999996E-3</v>
      </c>
      <c r="D149">
        <v>0.18144399999999999</v>
      </c>
    </row>
    <row r="150" spans="1:5" x14ac:dyDescent="0.25">
      <c r="A150">
        <v>128</v>
      </c>
      <c r="B150">
        <v>781250</v>
      </c>
      <c r="C150">
        <v>4.9430000000000003E-3</v>
      </c>
      <c r="D150">
        <v>0.18035399999999999</v>
      </c>
    </row>
    <row r="151" spans="1:5" x14ac:dyDescent="0.25">
      <c r="A151">
        <v>128</v>
      </c>
      <c r="B151">
        <v>781250</v>
      </c>
      <c r="C151">
        <v>4.5700000000000003E-3</v>
      </c>
      <c r="D151">
        <v>0.184</v>
      </c>
      <c r="E151">
        <f>AVERAGE(D102:D151)</f>
        <v>0.18465029999999999</v>
      </c>
    </row>
    <row r="152" spans="1:5" x14ac:dyDescent="0.25">
      <c r="A152">
        <v>256</v>
      </c>
      <c r="B152">
        <v>390625</v>
      </c>
      <c r="C152">
        <v>5.6969999999999998E-3</v>
      </c>
      <c r="D152">
        <v>0.20771600000000001</v>
      </c>
    </row>
    <row r="153" spans="1:5" x14ac:dyDescent="0.25">
      <c r="A153">
        <v>256</v>
      </c>
      <c r="B153">
        <v>390625</v>
      </c>
      <c r="C153">
        <v>4.4419999999999998E-3</v>
      </c>
      <c r="D153">
        <v>0.17876</v>
      </c>
    </row>
    <row r="154" spans="1:5" x14ac:dyDescent="0.25">
      <c r="A154">
        <v>256</v>
      </c>
      <c r="B154">
        <v>390625</v>
      </c>
      <c r="C154">
        <v>4.3689999999999996E-3</v>
      </c>
      <c r="D154">
        <v>0.181953</v>
      </c>
    </row>
    <row r="155" spans="1:5" x14ac:dyDescent="0.25">
      <c r="A155">
        <v>256</v>
      </c>
      <c r="B155">
        <v>390625</v>
      </c>
      <c r="C155">
        <v>4.3709999999999999E-3</v>
      </c>
      <c r="D155">
        <v>0.180225</v>
      </c>
    </row>
    <row r="156" spans="1:5" x14ac:dyDescent="0.25">
      <c r="A156">
        <v>256</v>
      </c>
      <c r="B156">
        <v>390625</v>
      </c>
      <c r="C156">
        <v>4.3369999999999997E-3</v>
      </c>
      <c r="D156">
        <v>0.183363</v>
      </c>
    </row>
    <row r="157" spans="1:5" x14ac:dyDescent="0.25">
      <c r="A157">
        <v>256</v>
      </c>
      <c r="B157">
        <v>390625</v>
      </c>
      <c r="C157">
        <v>4.3210000000000002E-3</v>
      </c>
      <c r="D157">
        <v>0.18951899999999999</v>
      </c>
    </row>
    <row r="158" spans="1:5" x14ac:dyDescent="0.25">
      <c r="A158">
        <v>256</v>
      </c>
      <c r="B158">
        <v>390625</v>
      </c>
      <c r="C158">
        <v>4.3299999999999996E-3</v>
      </c>
      <c r="D158">
        <v>0.18237</v>
      </c>
    </row>
    <row r="159" spans="1:5" x14ac:dyDescent="0.25">
      <c r="A159">
        <v>256</v>
      </c>
      <c r="B159">
        <v>390625</v>
      </c>
      <c r="C159">
        <v>4.3309999999999998E-3</v>
      </c>
      <c r="D159">
        <v>0.18018700000000001</v>
      </c>
    </row>
    <row r="160" spans="1:5" x14ac:dyDescent="0.25">
      <c r="A160">
        <v>256</v>
      </c>
      <c r="B160">
        <v>390625</v>
      </c>
      <c r="C160">
        <v>4.4400000000000004E-3</v>
      </c>
      <c r="D160">
        <v>0.185586</v>
      </c>
    </row>
    <row r="161" spans="1:4" x14ac:dyDescent="0.25">
      <c r="A161">
        <v>256</v>
      </c>
      <c r="B161">
        <v>390625</v>
      </c>
      <c r="C161">
        <v>4.3439999999999998E-3</v>
      </c>
      <c r="D161">
        <v>0.182118</v>
      </c>
    </row>
    <row r="162" spans="1:4" x14ac:dyDescent="0.25">
      <c r="A162">
        <v>256</v>
      </c>
      <c r="B162">
        <v>390625</v>
      </c>
      <c r="C162">
        <v>4.3629999999999997E-3</v>
      </c>
      <c r="D162">
        <v>0.184728</v>
      </c>
    </row>
    <row r="163" spans="1:4" x14ac:dyDescent="0.25">
      <c r="A163">
        <v>256</v>
      </c>
      <c r="B163">
        <v>390625</v>
      </c>
      <c r="C163">
        <v>4.9290000000000002E-3</v>
      </c>
      <c r="D163">
        <v>0.26569900000000002</v>
      </c>
    </row>
    <row r="164" spans="1:4" x14ac:dyDescent="0.25">
      <c r="A164">
        <v>256</v>
      </c>
      <c r="B164">
        <v>390625</v>
      </c>
      <c r="C164">
        <v>4.3839999999999999E-3</v>
      </c>
      <c r="D164">
        <v>0.189247</v>
      </c>
    </row>
    <row r="165" spans="1:4" x14ac:dyDescent="0.25">
      <c r="A165">
        <v>256</v>
      </c>
      <c r="B165">
        <v>390625</v>
      </c>
      <c r="C165">
        <v>4.3489999999999996E-3</v>
      </c>
      <c r="D165">
        <v>0.18509200000000001</v>
      </c>
    </row>
    <row r="166" spans="1:4" x14ac:dyDescent="0.25">
      <c r="A166">
        <v>256</v>
      </c>
      <c r="B166">
        <v>390625</v>
      </c>
      <c r="C166">
        <v>4.3210000000000002E-3</v>
      </c>
      <c r="D166">
        <v>0.184199</v>
      </c>
    </row>
    <row r="167" spans="1:4" x14ac:dyDescent="0.25">
      <c r="A167">
        <v>256</v>
      </c>
      <c r="B167">
        <v>390625</v>
      </c>
      <c r="C167">
        <v>4.3800000000000002E-3</v>
      </c>
      <c r="D167">
        <v>0.17893300000000001</v>
      </c>
    </row>
    <row r="168" spans="1:4" x14ac:dyDescent="0.25">
      <c r="A168">
        <v>256</v>
      </c>
      <c r="B168">
        <v>390625</v>
      </c>
      <c r="C168">
        <v>5.2750000000000002E-3</v>
      </c>
      <c r="D168">
        <v>0.20135700000000001</v>
      </c>
    </row>
    <row r="169" spans="1:4" x14ac:dyDescent="0.25">
      <c r="A169">
        <v>256</v>
      </c>
      <c r="B169">
        <v>390625</v>
      </c>
      <c r="C169">
        <v>4.4400000000000004E-3</v>
      </c>
      <c r="D169">
        <v>0.18637999999999999</v>
      </c>
    </row>
    <row r="170" spans="1:4" x14ac:dyDescent="0.25">
      <c r="A170">
        <v>256</v>
      </c>
      <c r="B170">
        <v>390625</v>
      </c>
      <c r="C170">
        <v>4.3480000000000003E-3</v>
      </c>
      <c r="D170">
        <v>0.18301000000000001</v>
      </c>
    </row>
    <row r="171" spans="1:4" x14ac:dyDescent="0.25">
      <c r="A171">
        <v>256</v>
      </c>
      <c r="B171">
        <v>390625</v>
      </c>
      <c r="C171">
        <v>4.3420000000000004E-3</v>
      </c>
      <c r="D171">
        <v>0.182696</v>
      </c>
    </row>
    <row r="172" spans="1:4" x14ac:dyDescent="0.25">
      <c r="A172">
        <v>256</v>
      </c>
      <c r="B172">
        <v>390625</v>
      </c>
      <c r="C172">
        <v>4.3220000000000003E-3</v>
      </c>
      <c r="D172">
        <v>0.18551300000000001</v>
      </c>
    </row>
    <row r="173" spans="1:4" x14ac:dyDescent="0.25">
      <c r="A173">
        <v>256</v>
      </c>
      <c r="B173">
        <v>390625</v>
      </c>
      <c r="C173">
        <v>5.0819999999999997E-3</v>
      </c>
      <c r="D173">
        <v>0.19614999999999999</v>
      </c>
    </row>
    <row r="174" spans="1:4" x14ac:dyDescent="0.25">
      <c r="A174">
        <v>256</v>
      </c>
      <c r="B174">
        <v>390625</v>
      </c>
      <c r="C174">
        <v>4.3350000000000003E-3</v>
      </c>
      <c r="D174">
        <v>0.18548300000000001</v>
      </c>
    </row>
    <row r="175" spans="1:4" x14ac:dyDescent="0.25">
      <c r="A175">
        <v>256</v>
      </c>
      <c r="B175">
        <v>390625</v>
      </c>
      <c r="C175">
        <v>4.5170000000000002E-3</v>
      </c>
      <c r="D175">
        <v>0.18537799999999999</v>
      </c>
    </row>
    <row r="176" spans="1:4" x14ac:dyDescent="0.25">
      <c r="A176">
        <v>256</v>
      </c>
      <c r="B176">
        <v>390625</v>
      </c>
      <c r="C176">
        <v>4.4380000000000001E-3</v>
      </c>
      <c r="D176">
        <v>0.177788</v>
      </c>
    </row>
    <row r="177" spans="1:4" x14ac:dyDescent="0.25">
      <c r="A177">
        <v>256</v>
      </c>
      <c r="B177">
        <v>390625</v>
      </c>
      <c r="C177">
        <v>4.3220000000000003E-3</v>
      </c>
      <c r="D177">
        <v>0.18570700000000001</v>
      </c>
    </row>
    <row r="178" spans="1:4" x14ac:dyDescent="0.25">
      <c r="A178">
        <v>256</v>
      </c>
      <c r="B178">
        <v>390625</v>
      </c>
      <c r="C178">
        <v>4.4279999999999996E-3</v>
      </c>
      <c r="D178">
        <v>0.197487</v>
      </c>
    </row>
    <row r="179" spans="1:4" x14ac:dyDescent="0.25">
      <c r="A179">
        <v>256</v>
      </c>
      <c r="B179">
        <v>390625</v>
      </c>
      <c r="C179">
        <v>4.3369999999999997E-3</v>
      </c>
      <c r="D179">
        <v>0.180952</v>
      </c>
    </row>
    <row r="180" spans="1:4" x14ac:dyDescent="0.25">
      <c r="A180">
        <v>256</v>
      </c>
      <c r="B180">
        <v>390625</v>
      </c>
      <c r="C180">
        <v>4.3229999999999996E-3</v>
      </c>
      <c r="D180">
        <v>0.17855399999999999</v>
      </c>
    </row>
    <row r="181" spans="1:4" x14ac:dyDescent="0.25">
      <c r="A181">
        <v>256</v>
      </c>
      <c r="B181">
        <v>390625</v>
      </c>
      <c r="C181">
        <v>4.3099999999999996E-3</v>
      </c>
      <c r="D181">
        <v>0.18804100000000001</v>
      </c>
    </row>
    <row r="182" spans="1:4" x14ac:dyDescent="0.25">
      <c r="A182">
        <v>256</v>
      </c>
      <c r="B182">
        <v>390625</v>
      </c>
      <c r="C182">
        <v>4.5960000000000003E-3</v>
      </c>
      <c r="D182">
        <v>0.180503</v>
      </c>
    </row>
    <row r="183" spans="1:4" x14ac:dyDescent="0.25">
      <c r="A183">
        <v>256</v>
      </c>
      <c r="B183">
        <v>390625</v>
      </c>
      <c r="C183">
        <v>4.3610000000000003E-3</v>
      </c>
      <c r="D183">
        <v>0.18127399999999999</v>
      </c>
    </row>
    <row r="184" spans="1:4" x14ac:dyDescent="0.25">
      <c r="A184">
        <v>256</v>
      </c>
      <c r="B184">
        <v>390625</v>
      </c>
      <c r="C184">
        <v>4.3530000000000001E-3</v>
      </c>
      <c r="D184">
        <v>0.182254</v>
      </c>
    </row>
    <row r="185" spans="1:4" x14ac:dyDescent="0.25">
      <c r="A185">
        <v>256</v>
      </c>
      <c r="B185">
        <v>390625</v>
      </c>
      <c r="C185">
        <v>4.3439999999999998E-3</v>
      </c>
      <c r="D185">
        <v>0.18059600000000001</v>
      </c>
    </row>
    <row r="186" spans="1:4" x14ac:dyDescent="0.25">
      <c r="A186">
        <v>256</v>
      </c>
      <c r="B186">
        <v>390625</v>
      </c>
      <c r="C186">
        <v>4.3559999999999996E-3</v>
      </c>
      <c r="D186">
        <v>0.18648200000000001</v>
      </c>
    </row>
    <row r="187" spans="1:4" x14ac:dyDescent="0.25">
      <c r="A187">
        <v>256</v>
      </c>
      <c r="B187">
        <v>390625</v>
      </c>
      <c r="C187">
        <v>4.3559999999999996E-3</v>
      </c>
      <c r="D187">
        <v>0.18048900000000001</v>
      </c>
    </row>
    <row r="188" spans="1:4" x14ac:dyDescent="0.25">
      <c r="A188">
        <v>256</v>
      </c>
      <c r="B188">
        <v>390625</v>
      </c>
      <c r="C188">
        <v>4.3740000000000003E-3</v>
      </c>
      <c r="D188">
        <v>0.18232699999999999</v>
      </c>
    </row>
    <row r="189" spans="1:4" x14ac:dyDescent="0.25">
      <c r="A189">
        <v>256</v>
      </c>
      <c r="B189">
        <v>390625</v>
      </c>
      <c r="C189">
        <v>5.3070000000000001E-3</v>
      </c>
      <c r="D189">
        <v>0.19425100000000001</v>
      </c>
    </row>
    <row r="190" spans="1:4" x14ac:dyDescent="0.25">
      <c r="A190">
        <v>256</v>
      </c>
      <c r="B190">
        <v>390625</v>
      </c>
      <c r="C190">
        <v>4.3569999999999998E-3</v>
      </c>
      <c r="D190">
        <v>0.182861</v>
      </c>
    </row>
    <row r="191" spans="1:4" x14ac:dyDescent="0.25">
      <c r="A191">
        <v>256</v>
      </c>
      <c r="B191">
        <v>390625</v>
      </c>
      <c r="C191">
        <v>4.339E-3</v>
      </c>
      <c r="D191">
        <v>0.17944599999999999</v>
      </c>
    </row>
    <row r="192" spans="1:4" x14ac:dyDescent="0.25">
      <c r="A192">
        <v>256</v>
      </c>
      <c r="B192">
        <v>390625</v>
      </c>
      <c r="C192">
        <v>4.3319999999999999E-3</v>
      </c>
      <c r="D192">
        <v>0.178177</v>
      </c>
    </row>
    <row r="193" spans="1:5" x14ac:dyDescent="0.25">
      <c r="A193">
        <v>256</v>
      </c>
      <c r="B193">
        <v>390625</v>
      </c>
      <c r="C193">
        <v>4.3870000000000003E-3</v>
      </c>
      <c r="D193">
        <v>0.18214900000000001</v>
      </c>
    </row>
    <row r="194" spans="1:5" x14ac:dyDescent="0.25">
      <c r="A194">
        <v>256</v>
      </c>
      <c r="B194">
        <v>390625</v>
      </c>
      <c r="C194">
        <v>4.3249999999999999E-3</v>
      </c>
      <c r="D194">
        <v>0.22584000000000001</v>
      </c>
    </row>
    <row r="195" spans="1:5" x14ac:dyDescent="0.25">
      <c r="A195">
        <v>256</v>
      </c>
      <c r="B195">
        <v>390625</v>
      </c>
      <c r="C195">
        <v>4.7410000000000004E-3</v>
      </c>
      <c r="D195">
        <v>0.18720899999999999</v>
      </c>
    </row>
    <row r="196" spans="1:5" x14ac:dyDescent="0.25">
      <c r="A196">
        <v>256</v>
      </c>
      <c r="B196">
        <v>390625</v>
      </c>
      <c r="C196">
        <v>4.3860000000000001E-3</v>
      </c>
      <c r="D196">
        <v>0.18340500000000001</v>
      </c>
    </row>
    <row r="197" spans="1:5" x14ac:dyDescent="0.25">
      <c r="A197">
        <v>256</v>
      </c>
      <c r="B197">
        <v>390625</v>
      </c>
      <c r="C197">
        <v>4.3509999999999998E-3</v>
      </c>
      <c r="D197">
        <v>0.17730499999999999</v>
      </c>
    </row>
    <row r="198" spans="1:5" x14ac:dyDescent="0.25">
      <c r="A198">
        <v>256</v>
      </c>
      <c r="B198">
        <v>390625</v>
      </c>
      <c r="C198">
        <v>4.365E-3</v>
      </c>
      <c r="D198">
        <v>0.18355199999999999</v>
      </c>
    </row>
    <row r="199" spans="1:5" x14ac:dyDescent="0.25">
      <c r="A199">
        <v>256</v>
      </c>
      <c r="B199">
        <v>390625</v>
      </c>
      <c r="C199">
        <v>4.3150000000000003E-3</v>
      </c>
      <c r="D199">
        <v>0.1812</v>
      </c>
    </row>
    <row r="200" spans="1:5" x14ac:dyDescent="0.25">
      <c r="A200">
        <v>256</v>
      </c>
      <c r="B200">
        <v>390625</v>
      </c>
      <c r="C200">
        <v>4.8580000000000003E-3</v>
      </c>
      <c r="D200">
        <v>0.191329</v>
      </c>
    </row>
    <row r="201" spans="1:5" x14ac:dyDescent="0.25">
      <c r="A201">
        <v>256</v>
      </c>
      <c r="B201">
        <v>390625</v>
      </c>
      <c r="C201">
        <v>4.3940000000000003E-3</v>
      </c>
      <c r="D201">
        <v>0.19008</v>
      </c>
      <c r="E201">
        <f>AVERAGE(D152:D201)</f>
        <v>0.18729840000000003</v>
      </c>
    </row>
    <row r="202" spans="1:5" x14ac:dyDescent="0.25">
      <c r="A202">
        <v>512</v>
      </c>
      <c r="B202">
        <v>195313</v>
      </c>
      <c r="C202">
        <v>4.5490000000000001E-3</v>
      </c>
      <c r="D202">
        <v>0.18452499999999999</v>
      </c>
    </row>
    <row r="203" spans="1:5" x14ac:dyDescent="0.25">
      <c r="A203">
        <v>512</v>
      </c>
      <c r="B203">
        <v>195313</v>
      </c>
      <c r="C203">
        <v>4.542E-3</v>
      </c>
      <c r="D203">
        <v>0.18460499999999999</v>
      </c>
    </row>
    <row r="204" spans="1:5" x14ac:dyDescent="0.25">
      <c r="A204">
        <v>512</v>
      </c>
      <c r="B204">
        <v>195313</v>
      </c>
      <c r="C204">
        <v>4.6709999999999998E-3</v>
      </c>
      <c r="D204">
        <v>0.18007300000000001</v>
      </c>
    </row>
    <row r="205" spans="1:5" x14ac:dyDescent="0.25">
      <c r="A205">
        <v>512</v>
      </c>
      <c r="B205">
        <v>195313</v>
      </c>
      <c r="C205">
        <v>5.3990000000000002E-3</v>
      </c>
      <c r="D205">
        <v>0.19867099999999999</v>
      </c>
    </row>
    <row r="206" spans="1:5" x14ac:dyDescent="0.25">
      <c r="A206">
        <v>512</v>
      </c>
      <c r="B206">
        <v>195313</v>
      </c>
      <c r="C206">
        <v>4.5700000000000003E-3</v>
      </c>
      <c r="D206">
        <v>0.186003</v>
      </c>
    </row>
    <row r="207" spans="1:5" x14ac:dyDescent="0.25">
      <c r="A207">
        <v>512</v>
      </c>
      <c r="B207">
        <v>195313</v>
      </c>
      <c r="C207">
        <v>4.5490000000000001E-3</v>
      </c>
      <c r="D207">
        <v>0.18429599999999999</v>
      </c>
    </row>
    <row r="208" spans="1:5" x14ac:dyDescent="0.25">
      <c r="A208">
        <v>512</v>
      </c>
      <c r="B208">
        <v>195313</v>
      </c>
      <c r="C208">
        <v>4.4780000000000002E-3</v>
      </c>
      <c r="D208">
        <v>0.18768000000000001</v>
      </c>
    </row>
    <row r="209" spans="1:4" x14ac:dyDescent="0.25">
      <c r="A209">
        <v>512</v>
      </c>
      <c r="B209">
        <v>195313</v>
      </c>
      <c r="C209">
        <v>4.6969999999999998E-3</v>
      </c>
      <c r="D209">
        <v>0.18243999999999999</v>
      </c>
    </row>
    <row r="210" spans="1:4" x14ac:dyDescent="0.25">
      <c r="A210">
        <v>512</v>
      </c>
      <c r="B210">
        <v>195313</v>
      </c>
      <c r="C210">
        <v>4.5710000000000004E-3</v>
      </c>
      <c r="D210">
        <v>0.21452599999999999</v>
      </c>
    </row>
    <row r="211" spans="1:4" x14ac:dyDescent="0.25">
      <c r="A211">
        <v>512</v>
      </c>
      <c r="B211">
        <v>195313</v>
      </c>
      <c r="C211">
        <v>4.6059999999999999E-3</v>
      </c>
      <c r="D211">
        <v>0.184951</v>
      </c>
    </row>
    <row r="212" spans="1:4" x14ac:dyDescent="0.25">
      <c r="A212">
        <v>512</v>
      </c>
      <c r="B212">
        <v>195313</v>
      </c>
      <c r="C212">
        <v>4.5399999999999998E-3</v>
      </c>
      <c r="D212">
        <v>0.18473800000000001</v>
      </c>
    </row>
    <row r="213" spans="1:4" x14ac:dyDescent="0.25">
      <c r="A213">
        <v>512</v>
      </c>
      <c r="B213">
        <v>195313</v>
      </c>
      <c r="C213">
        <v>4.5580000000000004E-3</v>
      </c>
      <c r="D213">
        <v>0.187614</v>
      </c>
    </row>
    <row r="214" spans="1:4" x14ac:dyDescent="0.25">
      <c r="A214">
        <v>512</v>
      </c>
      <c r="B214">
        <v>195313</v>
      </c>
      <c r="C214">
        <v>4.6129999999999999E-3</v>
      </c>
      <c r="D214">
        <v>0.18057599999999999</v>
      </c>
    </row>
    <row r="215" spans="1:4" x14ac:dyDescent="0.25">
      <c r="A215">
        <v>512</v>
      </c>
      <c r="B215">
        <v>195313</v>
      </c>
      <c r="C215">
        <v>4.6379999999999998E-3</v>
      </c>
      <c r="D215">
        <v>0.18573500000000001</v>
      </c>
    </row>
    <row r="216" spans="1:4" x14ac:dyDescent="0.25">
      <c r="A216">
        <v>512</v>
      </c>
      <c r="B216">
        <v>195313</v>
      </c>
      <c r="C216">
        <v>5.5890000000000002E-3</v>
      </c>
      <c r="D216">
        <v>0.200743</v>
      </c>
    </row>
    <row r="217" spans="1:4" x14ac:dyDescent="0.25">
      <c r="A217">
        <v>512</v>
      </c>
      <c r="B217">
        <v>195313</v>
      </c>
      <c r="C217">
        <v>4.5799999999999999E-3</v>
      </c>
      <c r="D217">
        <v>0.183666</v>
      </c>
    </row>
    <row r="218" spans="1:4" x14ac:dyDescent="0.25">
      <c r="A218">
        <v>512</v>
      </c>
      <c r="B218">
        <v>195313</v>
      </c>
      <c r="C218">
        <v>4.6100000000000004E-3</v>
      </c>
      <c r="D218">
        <v>0.18778600000000001</v>
      </c>
    </row>
    <row r="219" spans="1:4" x14ac:dyDescent="0.25">
      <c r="A219">
        <v>512</v>
      </c>
      <c r="B219">
        <v>195313</v>
      </c>
      <c r="C219">
        <v>4.5869999999999999E-3</v>
      </c>
      <c r="D219">
        <v>0.18338599999999999</v>
      </c>
    </row>
    <row r="220" spans="1:4" x14ac:dyDescent="0.25">
      <c r="A220">
        <v>512</v>
      </c>
      <c r="B220">
        <v>195313</v>
      </c>
      <c r="C220">
        <v>4.5580000000000004E-3</v>
      </c>
      <c r="D220">
        <v>0.18720600000000001</v>
      </c>
    </row>
    <row r="221" spans="1:4" x14ac:dyDescent="0.25">
      <c r="A221">
        <v>512</v>
      </c>
      <c r="B221">
        <v>195313</v>
      </c>
      <c r="C221">
        <v>5.5880000000000001E-3</v>
      </c>
      <c r="D221">
        <v>0.19972599999999999</v>
      </c>
    </row>
    <row r="222" spans="1:4" x14ac:dyDescent="0.25">
      <c r="A222">
        <v>512</v>
      </c>
      <c r="B222">
        <v>195313</v>
      </c>
      <c r="C222">
        <v>4.6160000000000003E-3</v>
      </c>
      <c r="D222">
        <v>0.185166</v>
      </c>
    </row>
    <row r="223" spans="1:4" x14ac:dyDescent="0.25">
      <c r="A223">
        <v>512</v>
      </c>
      <c r="B223">
        <v>195313</v>
      </c>
      <c r="C223">
        <v>4.5919999999999997E-3</v>
      </c>
      <c r="D223">
        <v>0.18037</v>
      </c>
    </row>
    <row r="224" spans="1:4" x14ac:dyDescent="0.25">
      <c r="A224">
        <v>512</v>
      </c>
      <c r="B224">
        <v>195313</v>
      </c>
      <c r="C224">
        <v>4.5900000000000003E-3</v>
      </c>
      <c r="D224">
        <v>0.185334</v>
      </c>
    </row>
    <row r="225" spans="1:4" x14ac:dyDescent="0.25">
      <c r="A225">
        <v>512</v>
      </c>
      <c r="B225">
        <v>195313</v>
      </c>
      <c r="C225">
        <v>4.6010000000000001E-3</v>
      </c>
      <c r="D225">
        <v>0.18576100000000001</v>
      </c>
    </row>
    <row r="226" spans="1:4" x14ac:dyDescent="0.25">
      <c r="A226">
        <v>512</v>
      </c>
      <c r="B226">
        <v>195313</v>
      </c>
      <c r="C226">
        <v>4.6150000000000002E-3</v>
      </c>
      <c r="D226">
        <v>0.22320400000000001</v>
      </c>
    </row>
    <row r="227" spans="1:4" x14ac:dyDescent="0.25">
      <c r="A227">
        <v>512</v>
      </c>
      <c r="B227">
        <v>195313</v>
      </c>
      <c r="C227">
        <v>4.5830000000000003E-3</v>
      </c>
      <c r="D227">
        <v>0.185006</v>
      </c>
    </row>
    <row r="228" spans="1:4" x14ac:dyDescent="0.25">
      <c r="A228">
        <v>512</v>
      </c>
      <c r="B228">
        <v>195313</v>
      </c>
      <c r="C228">
        <v>4.568E-3</v>
      </c>
      <c r="D228">
        <v>0.18148900000000001</v>
      </c>
    </row>
    <row r="229" spans="1:4" x14ac:dyDescent="0.25">
      <c r="A229">
        <v>512</v>
      </c>
      <c r="B229">
        <v>195313</v>
      </c>
      <c r="C229">
        <v>4.5849999999999997E-3</v>
      </c>
      <c r="D229">
        <v>0.18770500000000001</v>
      </c>
    </row>
    <row r="230" spans="1:4" x14ac:dyDescent="0.25">
      <c r="A230">
        <v>512</v>
      </c>
      <c r="B230">
        <v>195313</v>
      </c>
      <c r="C230">
        <v>4.6160000000000003E-3</v>
      </c>
      <c r="D230">
        <v>0.18235399999999999</v>
      </c>
    </row>
    <row r="231" spans="1:4" x14ac:dyDescent="0.25">
      <c r="A231">
        <v>512</v>
      </c>
      <c r="B231">
        <v>195313</v>
      </c>
      <c r="C231">
        <v>4.7029999999999997E-3</v>
      </c>
      <c r="D231">
        <v>0.18107200000000001</v>
      </c>
    </row>
    <row r="232" spans="1:4" x14ac:dyDescent="0.25">
      <c r="A232">
        <v>512</v>
      </c>
      <c r="B232">
        <v>195313</v>
      </c>
      <c r="C232">
        <v>5.0629999999999998E-3</v>
      </c>
      <c r="D232">
        <v>0.19541600000000001</v>
      </c>
    </row>
    <row r="233" spans="1:4" x14ac:dyDescent="0.25">
      <c r="A233">
        <v>512</v>
      </c>
      <c r="B233">
        <v>195313</v>
      </c>
      <c r="C233">
        <v>4.6600000000000001E-3</v>
      </c>
      <c r="D233">
        <v>0.17865</v>
      </c>
    </row>
    <row r="234" spans="1:4" x14ac:dyDescent="0.25">
      <c r="A234">
        <v>512</v>
      </c>
      <c r="B234">
        <v>195313</v>
      </c>
      <c r="C234">
        <v>4.5919999999999997E-3</v>
      </c>
      <c r="D234">
        <v>0.18145600000000001</v>
      </c>
    </row>
    <row r="235" spans="1:4" x14ac:dyDescent="0.25">
      <c r="A235">
        <v>512</v>
      </c>
      <c r="B235">
        <v>195313</v>
      </c>
      <c r="C235">
        <v>4.5620000000000001E-3</v>
      </c>
      <c r="D235">
        <v>0.18845999999999999</v>
      </c>
    </row>
    <row r="236" spans="1:4" x14ac:dyDescent="0.25">
      <c r="A236">
        <v>512</v>
      </c>
      <c r="B236">
        <v>195313</v>
      </c>
      <c r="C236">
        <v>4.6020000000000002E-3</v>
      </c>
      <c r="D236">
        <v>0.180726</v>
      </c>
    </row>
    <row r="237" spans="1:4" x14ac:dyDescent="0.25">
      <c r="A237">
        <v>512</v>
      </c>
      <c r="B237">
        <v>195313</v>
      </c>
      <c r="C237">
        <v>5.8780000000000004E-3</v>
      </c>
      <c r="D237">
        <v>0.21074100000000001</v>
      </c>
    </row>
    <row r="238" spans="1:4" x14ac:dyDescent="0.25">
      <c r="A238">
        <v>512</v>
      </c>
      <c r="B238">
        <v>195313</v>
      </c>
      <c r="C238">
        <v>4.5389999999999996E-3</v>
      </c>
      <c r="D238">
        <v>0.18767500000000001</v>
      </c>
    </row>
    <row r="239" spans="1:4" x14ac:dyDescent="0.25">
      <c r="A239">
        <v>512</v>
      </c>
      <c r="B239">
        <v>195313</v>
      </c>
      <c r="C239">
        <v>4.6389999999999999E-3</v>
      </c>
      <c r="D239">
        <v>0.184943</v>
      </c>
    </row>
    <row r="240" spans="1:4" x14ac:dyDescent="0.25">
      <c r="A240">
        <v>512</v>
      </c>
      <c r="B240">
        <v>195313</v>
      </c>
      <c r="C240">
        <v>4.5830000000000003E-3</v>
      </c>
      <c r="D240">
        <v>0.18216399999999999</v>
      </c>
    </row>
    <row r="241" spans="1:5" x14ac:dyDescent="0.25">
      <c r="A241">
        <v>512</v>
      </c>
      <c r="B241">
        <v>195313</v>
      </c>
      <c r="C241">
        <v>4.555E-3</v>
      </c>
      <c r="D241">
        <v>0.18936700000000001</v>
      </c>
    </row>
    <row r="242" spans="1:5" x14ac:dyDescent="0.25">
      <c r="A242">
        <v>512</v>
      </c>
      <c r="B242">
        <v>195313</v>
      </c>
      <c r="C242">
        <v>4.5760000000000002E-3</v>
      </c>
      <c r="D242">
        <v>0.22156000000000001</v>
      </c>
    </row>
    <row r="243" spans="1:5" x14ac:dyDescent="0.25">
      <c r="A243">
        <v>512</v>
      </c>
      <c r="B243">
        <v>195313</v>
      </c>
      <c r="C243">
        <v>4.6259999999999999E-3</v>
      </c>
      <c r="D243">
        <v>0.187474</v>
      </c>
    </row>
    <row r="244" spans="1:5" x14ac:dyDescent="0.25">
      <c r="A244">
        <v>512</v>
      </c>
      <c r="B244">
        <v>195313</v>
      </c>
      <c r="C244">
        <v>4.5840000000000004E-3</v>
      </c>
      <c r="D244">
        <v>0.18604999999999999</v>
      </c>
    </row>
    <row r="245" spans="1:5" x14ac:dyDescent="0.25">
      <c r="A245">
        <v>512</v>
      </c>
      <c r="B245">
        <v>195313</v>
      </c>
      <c r="C245">
        <v>4.5890000000000002E-3</v>
      </c>
      <c r="D245">
        <v>0.18062500000000001</v>
      </c>
    </row>
    <row r="246" spans="1:5" x14ac:dyDescent="0.25">
      <c r="A246">
        <v>512</v>
      </c>
      <c r="B246">
        <v>195313</v>
      </c>
      <c r="C246">
        <v>4.6509999999999998E-3</v>
      </c>
      <c r="D246">
        <v>0.18529000000000001</v>
      </c>
    </row>
    <row r="247" spans="1:5" x14ac:dyDescent="0.25">
      <c r="A247">
        <v>512</v>
      </c>
      <c r="B247">
        <v>195313</v>
      </c>
      <c r="C247">
        <v>4.6740000000000002E-3</v>
      </c>
      <c r="D247">
        <v>0.18479300000000001</v>
      </c>
    </row>
    <row r="248" spans="1:5" x14ac:dyDescent="0.25">
      <c r="A248">
        <v>512</v>
      </c>
      <c r="B248">
        <v>195313</v>
      </c>
      <c r="C248">
        <v>4.6870000000000002E-3</v>
      </c>
      <c r="D248">
        <v>0.18107699999999999</v>
      </c>
    </row>
    <row r="249" spans="1:5" x14ac:dyDescent="0.25">
      <c r="A249">
        <v>512</v>
      </c>
      <c r="B249">
        <v>195313</v>
      </c>
      <c r="C249">
        <v>4.5450000000000004E-3</v>
      </c>
      <c r="D249">
        <v>0.18532699999999999</v>
      </c>
    </row>
    <row r="250" spans="1:5" x14ac:dyDescent="0.25">
      <c r="A250">
        <v>512</v>
      </c>
      <c r="B250">
        <v>195313</v>
      </c>
      <c r="C250">
        <v>4.5750000000000001E-3</v>
      </c>
      <c r="D250">
        <v>0.18995400000000001</v>
      </c>
    </row>
    <row r="251" spans="1:5" x14ac:dyDescent="0.25">
      <c r="A251">
        <v>512</v>
      </c>
      <c r="B251">
        <v>195313</v>
      </c>
      <c r="C251">
        <v>4.5890000000000002E-3</v>
      </c>
      <c r="D251">
        <v>0.188279</v>
      </c>
      <c r="E251">
        <f>AVERAGE(D202:D251)</f>
        <v>0.18832868000000003</v>
      </c>
    </row>
    <row r="252" spans="1:5" x14ac:dyDescent="0.25">
      <c r="A252">
        <v>1024</v>
      </c>
      <c r="B252">
        <v>97657</v>
      </c>
      <c r="C252">
        <v>5.0809999999999996E-3</v>
      </c>
      <c r="D252">
        <v>0.18126</v>
      </c>
    </row>
    <row r="253" spans="1:5" x14ac:dyDescent="0.25">
      <c r="A253">
        <v>1024</v>
      </c>
      <c r="B253">
        <v>97657</v>
      </c>
      <c r="C253">
        <v>4.9449999999999997E-3</v>
      </c>
      <c r="D253">
        <v>0.19473799999999999</v>
      </c>
    </row>
    <row r="254" spans="1:5" x14ac:dyDescent="0.25">
      <c r="A254">
        <v>1024</v>
      </c>
      <c r="B254">
        <v>97657</v>
      </c>
      <c r="C254">
        <v>4.9690000000000003E-3</v>
      </c>
      <c r="D254">
        <v>0.19206899999999999</v>
      </c>
    </row>
    <row r="255" spans="1:5" x14ac:dyDescent="0.25">
      <c r="A255">
        <v>1024</v>
      </c>
      <c r="B255">
        <v>97657</v>
      </c>
      <c r="C255">
        <v>4.993E-3</v>
      </c>
      <c r="D255">
        <v>0.180981</v>
      </c>
    </row>
    <row r="256" spans="1:5" x14ac:dyDescent="0.25">
      <c r="A256">
        <v>1024</v>
      </c>
      <c r="B256">
        <v>97657</v>
      </c>
      <c r="C256">
        <v>4.9880000000000002E-3</v>
      </c>
      <c r="D256">
        <v>0.18481400000000001</v>
      </c>
    </row>
    <row r="257" spans="1:4" x14ac:dyDescent="0.25">
      <c r="A257">
        <v>1024</v>
      </c>
      <c r="B257">
        <v>97657</v>
      </c>
      <c r="C257">
        <v>5.0809999999999996E-3</v>
      </c>
      <c r="D257">
        <v>0.183643</v>
      </c>
    </row>
    <row r="258" spans="1:4" x14ac:dyDescent="0.25">
      <c r="A258">
        <v>1024</v>
      </c>
      <c r="B258">
        <v>97657</v>
      </c>
      <c r="C258">
        <v>5.0039999999999998E-3</v>
      </c>
      <c r="D258">
        <v>0.19373899999999999</v>
      </c>
    </row>
    <row r="259" spans="1:4" x14ac:dyDescent="0.25">
      <c r="A259">
        <v>1024</v>
      </c>
      <c r="B259">
        <v>97657</v>
      </c>
      <c r="C259">
        <v>5.0619999999999997E-3</v>
      </c>
      <c r="D259">
        <v>0.18246399999999999</v>
      </c>
    </row>
    <row r="260" spans="1:4" x14ac:dyDescent="0.25">
      <c r="A260">
        <v>1024</v>
      </c>
      <c r="B260">
        <v>97657</v>
      </c>
      <c r="C260">
        <v>4.9620000000000003E-3</v>
      </c>
      <c r="D260">
        <v>0.186306</v>
      </c>
    </row>
    <row r="261" spans="1:4" x14ac:dyDescent="0.25">
      <c r="A261">
        <v>1024</v>
      </c>
      <c r="B261">
        <v>97657</v>
      </c>
      <c r="C261">
        <v>4.9820000000000003E-3</v>
      </c>
      <c r="D261">
        <v>0.182668</v>
      </c>
    </row>
    <row r="262" spans="1:4" x14ac:dyDescent="0.25">
      <c r="A262">
        <v>1024</v>
      </c>
      <c r="B262">
        <v>97657</v>
      </c>
      <c r="C262">
        <v>4.9829999999999996E-3</v>
      </c>
      <c r="D262">
        <v>0.19846900000000001</v>
      </c>
    </row>
    <row r="263" spans="1:4" x14ac:dyDescent="0.25">
      <c r="A263">
        <v>1024</v>
      </c>
      <c r="B263">
        <v>97657</v>
      </c>
      <c r="C263">
        <v>4.9789999999999999E-3</v>
      </c>
      <c r="D263">
        <v>0.193746</v>
      </c>
    </row>
    <row r="264" spans="1:4" x14ac:dyDescent="0.25">
      <c r="A264">
        <v>1024</v>
      </c>
      <c r="B264">
        <v>97657</v>
      </c>
      <c r="C264">
        <v>6.0309999999999999E-3</v>
      </c>
      <c r="D264">
        <v>0.20619699999999999</v>
      </c>
    </row>
    <row r="265" spans="1:4" x14ac:dyDescent="0.25">
      <c r="A265">
        <v>1024</v>
      </c>
      <c r="B265">
        <v>97657</v>
      </c>
      <c r="C265">
        <v>5.0340000000000003E-3</v>
      </c>
      <c r="D265">
        <v>0.18099899999999999</v>
      </c>
    </row>
    <row r="266" spans="1:4" x14ac:dyDescent="0.25">
      <c r="A266">
        <v>1024</v>
      </c>
      <c r="B266">
        <v>97657</v>
      </c>
      <c r="C266">
        <v>4.9820000000000003E-3</v>
      </c>
      <c r="D266">
        <v>0.19492399999999999</v>
      </c>
    </row>
    <row r="267" spans="1:4" x14ac:dyDescent="0.25">
      <c r="A267">
        <v>1024</v>
      </c>
      <c r="B267">
        <v>97657</v>
      </c>
      <c r="C267">
        <v>5.0169999999999998E-3</v>
      </c>
      <c r="D267">
        <v>0.1865</v>
      </c>
    </row>
    <row r="268" spans="1:4" x14ac:dyDescent="0.25">
      <c r="A268">
        <v>1024</v>
      </c>
      <c r="B268">
        <v>97657</v>
      </c>
      <c r="C268">
        <v>5.287E-3</v>
      </c>
      <c r="D268">
        <v>0.18868499999999999</v>
      </c>
    </row>
    <row r="269" spans="1:4" x14ac:dyDescent="0.25">
      <c r="A269">
        <v>1024</v>
      </c>
      <c r="B269">
        <v>97657</v>
      </c>
      <c r="C269">
        <v>5.0090000000000004E-3</v>
      </c>
      <c r="D269">
        <v>0.201595</v>
      </c>
    </row>
    <row r="270" spans="1:4" x14ac:dyDescent="0.25">
      <c r="A270">
        <v>1024</v>
      </c>
      <c r="B270">
        <v>97657</v>
      </c>
      <c r="C270">
        <v>4.9909999999999998E-3</v>
      </c>
      <c r="D270">
        <v>0.185581</v>
      </c>
    </row>
    <row r="271" spans="1:4" x14ac:dyDescent="0.25">
      <c r="A271">
        <v>1024</v>
      </c>
      <c r="B271">
        <v>97657</v>
      </c>
      <c r="C271">
        <v>5.0549999999999996E-3</v>
      </c>
      <c r="D271">
        <v>0.184863</v>
      </c>
    </row>
    <row r="272" spans="1:4" x14ac:dyDescent="0.25">
      <c r="A272">
        <v>1024</v>
      </c>
      <c r="B272">
        <v>97657</v>
      </c>
      <c r="C272">
        <v>5.0429999999999997E-3</v>
      </c>
      <c r="D272">
        <v>0.183726</v>
      </c>
    </row>
    <row r="273" spans="1:4" x14ac:dyDescent="0.25">
      <c r="A273">
        <v>1024</v>
      </c>
      <c r="B273">
        <v>97657</v>
      </c>
      <c r="C273">
        <v>4.9680000000000002E-3</v>
      </c>
      <c r="D273">
        <v>0.18824299999999999</v>
      </c>
    </row>
    <row r="274" spans="1:4" x14ac:dyDescent="0.25">
      <c r="A274">
        <v>1024</v>
      </c>
      <c r="B274">
        <v>97657</v>
      </c>
      <c r="C274">
        <v>5.0000000000000001E-3</v>
      </c>
      <c r="D274">
        <v>0.18611800000000001</v>
      </c>
    </row>
    <row r="275" spans="1:4" x14ac:dyDescent="0.25">
      <c r="A275">
        <v>1024</v>
      </c>
      <c r="B275">
        <v>97657</v>
      </c>
      <c r="C275">
        <v>6.0850000000000001E-3</v>
      </c>
      <c r="D275">
        <v>0.21165300000000001</v>
      </c>
    </row>
    <row r="276" spans="1:4" x14ac:dyDescent="0.25">
      <c r="A276">
        <v>1024</v>
      </c>
      <c r="B276">
        <v>97657</v>
      </c>
      <c r="C276">
        <v>4.914E-3</v>
      </c>
      <c r="D276">
        <v>0.187194</v>
      </c>
    </row>
    <row r="277" spans="1:4" x14ac:dyDescent="0.25">
      <c r="A277">
        <v>1024</v>
      </c>
      <c r="B277">
        <v>97657</v>
      </c>
      <c r="C277">
        <v>5.0740000000000004E-3</v>
      </c>
      <c r="D277">
        <v>0.19484499999999999</v>
      </c>
    </row>
    <row r="278" spans="1:4" x14ac:dyDescent="0.25">
      <c r="A278">
        <v>1024</v>
      </c>
      <c r="B278">
        <v>97657</v>
      </c>
      <c r="C278">
        <v>5.0819999999999997E-3</v>
      </c>
      <c r="D278">
        <v>0.18710299999999999</v>
      </c>
    </row>
    <row r="279" spans="1:4" x14ac:dyDescent="0.25">
      <c r="A279">
        <v>1024</v>
      </c>
      <c r="B279">
        <v>97657</v>
      </c>
      <c r="C279">
        <v>5.0540000000000003E-3</v>
      </c>
      <c r="D279">
        <v>0.18662300000000001</v>
      </c>
    </row>
    <row r="280" spans="1:4" x14ac:dyDescent="0.25">
      <c r="A280">
        <v>1024</v>
      </c>
      <c r="B280">
        <v>97657</v>
      </c>
      <c r="C280">
        <v>6.5839999999999996E-3</v>
      </c>
      <c r="D280">
        <v>0.21045900000000001</v>
      </c>
    </row>
    <row r="281" spans="1:4" x14ac:dyDescent="0.25">
      <c r="A281">
        <v>1024</v>
      </c>
      <c r="B281">
        <v>97657</v>
      </c>
      <c r="C281">
        <v>5.0049999999999999E-3</v>
      </c>
      <c r="D281">
        <v>0.18098800000000001</v>
      </c>
    </row>
    <row r="282" spans="1:4" x14ac:dyDescent="0.25">
      <c r="A282">
        <v>1024</v>
      </c>
      <c r="B282">
        <v>97657</v>
      </c>
      <c r="C282">
        <v>5.0000000000000001E-3</v>
      </c>
      <c r="D282">
        <v>0.18629299999999999</v>
      </c>
    </row>
    <row r="283" spans="1:4" x14ac:dyDescent="0.25">
      <c r="A283">
        <v>1024</v>
      </c>
      <c r="B283">
        <v>97657</v>
      </c>
      <c r="C283">
        <v>4.9769999999999997E-3</v>
      </c>
      <c r="D283">
        <v>0.18551999999999999</v>
      </c>
    </row>
    <row r="284" spans="1:4" x14ac:dyDescent="0.25">
      <c r="A284">
        <v>1024</v>
      </c>
      <c r="B284">
        <v>97657</v>
      </c>
      <c r="C284">
        <v>5.0359999999999997E-3</v>
      </c>
      <c r="D284">
        <v>0.17957000000000001</v>
      </c>
    </row>
    <row r="285" spans="1:4" x14ac:dyDescent="0.25">
      <c r="A285">
        <v>1024</v>
      </c>
      <c r="B285">
        <v>97657</v>
      </c>
      <c r="C285">
        <v>5.7419999999999997E-3</v>
      </c>
      <c r="D285">
        <v>0.19869000000000001</v>
      </c>
    </row>
    <row r="286" spans="1:4" x14ac:dyDescent="0.25">
      <c r="A286">
        <v>1024</v>
      </c>
      <c r="B286">
        <v>97657</v>
      </c>
      <c r="C286">
        <v>5.0369999999999998E-3</v>
      </c>
      <c r="D286">
        <v>0.184031</v>
      </c>
    </row>
    <row r="287" spans="1:4" x14ac:dyDescent="0.25">
      <c r="A287">
        <v>1024</v>
      </c>
      <c r="B287">
        <v>97657</v>
      </c>
      <c r="C287">
        <v>5.006E-3</v>
      </c>
      <c r="D287">
        <v>0.18554300000000001</v>
      </c>
    </row>
    <row r="288" spans="1:4" x14ac:dyDescent="0.25">
      <c r="A288">
        <v>1024</v>
      </c>
      <c r="B288">
        <v>97657</v>
      </c>
      <c r="C288">
        <v>4.9370000000000004E-3</v>
      </c>
      <c r="D288">
        <v>0.182673</v>
      </c>
    </row>
    <row r="289" spans="1:5" x14ac:dyDescent="0.25">
      <c r="A289">
        <v>1024</v>
      </c>
      <c r="B289">
        <v>97657</v>
      </c>
      <c r="C289">
        <v>4.9500000000000004E-3</v>
      </c>
      <c r="D289">
        <v>0.18340400000000001</v>
      </c>
    </row>
    <row r="290" spans="1:5" x14ac:dyDescent="0.25">
      <c r="A290">
        <v>1024</v>
      </c>
      <c r="B290">
        <v>97657</v>
      </c>
      <c r="C290">
        <v>5.0000000000000001E-3</v>
      </c>
      <c r="D290">
        <v>0.22837399999999999</v>
      </c>
    </row>
    <row r="291" spans="1:5" x14ac:dyDescent="0.25">
      <c r="A291">
        <v>1024</v>
      </c>
      <c r="B291">
        <v>97657</v>
      </c>
      <c r="C291">
        <v>5.0930000000000003E-3</v>
      </c>
      <c r="D291">
        <v>0.18210999999999999</v>
      </c>
    </row>
    <row r="292" spans="1:5" x14ac:dyDescent="0.25">
      <c r="A292">
        <v>1024</v>
      </c>
      <c r="B292">
        <v>97657</v>
      </c>
      <c r="C292">
        <v>4.9699999999999996E-3</v>
      </c>
      <c r="D292">
        <v>0.18870400000000001</v>
      </c>
    </row>
    <row r="293" spans="1:5" x14ac:dyDescent="0.25">
      <c r="A293">
        <v>1024</v>
      </c>
      <c r="B293">
        <v>97657</v>
      </c>
      <c r="C293">
        <v>5.0670000000000003E-3</v>
      </c>
      <c r="D293">
        <v>0.187279</v>
      </c>
    </row>
    <row r="294" spans="1:5" x14ac:dyDescent="0.25">
      <c r="A294">
        <v>1024</v>
      </c>
      <c r="B294">
        <v>97657</v>
      </c>
      <c r="C294">
        <v>4.9779999999999998E-3</v>
      </c>
      <c r="D294">
        <v>0.18857699999999999</v>
      </c>
    </row>
    <row r="295" spans="1:5" x14ac:dyDescent="0.25">
      <c r="A295">
        <v>1024</v>
      </c>
      <c r="B295">
        <v>97657</v>
      </c>
      <c r="C295">
        <v>5.0530000000000002E-3</v>
      </c>
      <c r="D295">
        <v>0.187968</v>
      </c>
    </row>
    <row r="296" spans="1:5" x14ac:dyDescent="0.25">
      <c r="A296">
        <v>1024</v>
      </c>
      <c r="B296">
        <v>97657</v>
      </c>
      <c r="C296">
        <v>5.4720000000000003E-3</v>
      </c>
      <c r="D296">
        <v>0.191469</v>
      </c>
    </row>
    <row r="297" spans="1:5" x14ac:dyDescent="0.25">
      <c r="A297">
        <v>1024</v>
      </c>
      <c r="B297">
        <v>97657</v>
      </c>
      <c r="C297">
        <v>4.986E-3</v>
      </c>
      <c r="D297">
        <v>0.188556</v>
      </c>
    </row>
    <row r="298" spans="1:5" x14ac:dyDescent="0.25">
      <c r="A298">
        <v>1024</v>
      </c>
      <c r="B298">
        <v>97657</v>
      </c>
      <c r="C298">
        <v>5.0439999999999999E-3</v>
      </c>
      <c r="D298">
        <v>0.18797700000000001</v>
      </c>
    </row>
    <row r="299" spans="1:5" x14ac:dyDescent="0.25">
      <c r="A299">
        <v>1024</v>
      </c>
      <c r="B299">
        <v>97657</v>
      </c>
      <c r="C299">
        <v>4.9610000000000001E-3</v>
      </c>
      <c r="D299">
        <v>0.18775700000000001</v>
      </c>
    </row>
    <row r="300" spans="1:5" x14ac:dyDescent="0.25">
      <c r="A300">
        <v>1024</v>
      </c>
      <c r="B300">
        <v>97657</v>
      </c>
      <c r="C300">
        <v>4.9249999999999997E-3</v>
      </c>
      <c r="D300">
        <v>0.191915</v>
      </c>
    </row>
    <row r="301" spans="1:5" x14ac:dyDescent="0.25">
      <c r="A301">
        <v>1024</v>
      </c>
      <c r="B301">
        <v>97657</v>
      </c>
      <c r="C301">
        <v>5.4209999999999996E-3</v>
      </c>
      <c r="D301">
        <v>0.19551199999999999</v>
      </c>
      <c r="E301">
        <f>AVERAGE(D252:D301)</f>
        <v>0.18986230000000004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2D-05A7-464D-9230-66549182D1B1}">
  <dimension ref="A1:AA301"/>
  <sheetViews>
    <sheetView zoomScale="85" zoomScaleNormal="85" workbookViewId="0">
      <selection activeCell="F8" sqref="F8"/>
    </sheetView>
  </sheetViews>
  <sheetFormatPr defaultRowHeight="15" x14ac:dyDescent="0.25"/>
  <cols>
    <col min="1" max="5" width="10.7109375" customWidth="1"/>
    <col min="24" max="26" width="10.7109375" customWidth="1"/>
    <col min="30" max="30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3125000</v>
      </c>
      <c r="C2">
        <v>1.1547999999999999E-2</v>
      </c>
      <c r="D2">
        <v>0.22478899999999999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3125000</v>
      </c>
      <c r="C3">
        <v>9.9979999999999999E-3</v>
      </c>
      <c r="D3">
        <v>0.20497099999999999</v>
      </c>
      <c r="X3" s="2">
        <f>A51</f>
        <v>32</v>
      </c>
      <c r="Y3" s="2">
        <f>B51</f>
        <v>3125000</v>
      </c>
      <c r="Z3" s="2">
        <f>E51</f>
        <v>0.21054818000000006</v>
      </c>
      <c r="AA3" s="2">
        <f>(((1231250000+141+700000000)/Z3)*0.000001)</f>
        <v>9172.4855612620322</v>
      </c>
    </row>
    <row r="4" spans="1:27" x14ac:dyDescent="0.25">
      <c r="A4">
        <v>32</v>
      </c>
      <c r="B4">
        <v>3125000</v>
      </c>
      <c r="C4">
        <v>9.5750000000000002E-3</v>
      </c>
      <c r="D4">
        <v>0.20654800000000001</v>
      </c>
      <c r="X4" s="2">
        <f>A101</f>
        <v>64</v>
      </c>
      <c r="Y4" s="2">
        <f>B101</f>
        <v>1562500</v>
      </c>
      <c r="Z4" s="2">
        <f>E101</f>
        <v>0.19168540000000001</v>
      </c>
      <c r="AA4" s="2">
        <f t="shared" ref="AA4:AA8" si="0">(((1231250000+141+700000000)/Z4)*0.000001)</f>
        <v>10075.102960371525</v>
      </c>
    </row>
    <row r="5" spans="1:27" x14ac:dyDescent="0.25">
      <c r="A5">
        <v>32</v>
      </c>
      <c r="B5">
        <v>3125000</v>
      </c>
      <c r="C5">
        <v>9.7269999999999995E-3</v>
      </c>
      <c r="D5">
        <v>0.20780899999999999</v>
      </c>
      <c r="X5" s="2">
        <f>A151</f>
        <v>128</v>
      </c>
      <c r="Y5" s="2">
        <f>B151</f>
        <v>781250</v>
      </c>
      <c r="Z5" s="2">
        <f>E151</f>
        <v>0.18398039999999991</v>
      </c>
      <c r="AA5" s="2">
        <f t="shared" si="0"/>
        <v>10497.042842607152</v>
      </c>
    </row>
    <row r="6" spans="1:27" x14ac:dyDescent="0.25">
      <c r="A6">
        <v>32</v>
      </c>
      <c r="B6">
        <v>3125000</v>
      </c>
      <c r="C6">
        <v>9.5809999999999992E-3</v>
      </c>
      <c r="D6">
        <v>0.20564399999999999</v>
      </c>
      <c r="X6" s="2">
        <f>A201</f>
        <v>256</v>
      </c>
      <c r="Y6" s="2">
        <f>B201</f>
        <v>390625</v>
      </c>
      <c r="Z6" s="2">
        <f>E201</f>
        <v>0.18638236</v>
      </c>
      <c r="AA6" s="2">
        <f t="shared" si="0"/>
        <v>10361.764605835016</v>
      </c>
    </row>
    <row r="7" spans="1:27" x14ac:dyDescent="0.25">
      <c r="A7">
        <v>32</v>
      </c>
      <c r="B7">
        <v>3125000</v>
      </c>
      <c r="C7">
        <v>9.6139999999999993E-3</v>
      </c>
      <c r="D7">
        <v>0.20142099999999999</v>
      </c>
      <c r="X7" s="2">
        <f>A251</f>
        <v>512</v>
      </c>
      <c r="Y7" s="2">
        <f>B251</f>
        <v>195313</v>
      </c>
      <c r="Z7" s="2">
        <f>E251</f>
        <v>0.18776035999999999</v>
      </c>
      <c r="AA7" s="2">
        <f t="shared" si="0"/>
        <v>10285.718140932411</v>
      </c>
    </row>
    <row r="8" spans="1:27" x14ac:dyDescent="0.25">
      <c r="A8">
        <v>32</v>
      </c>
      <c r="B8">
        <v>3125000</v>
      </c>
      <c r="C8">
        <v>9.6319999999999999E-3</v>
      </c>
      <c r="D8">
        <v>0.20649799999999999</v>
      </c>
      <c r="X8" s="2">
        <f>A301</f>
        <v>1024</v>
      </c>
      <c r="Y8" s="2">
        <f>B301</f>
        <v>97657</v>
      </c>
      <c r="Z8" s="2">
        <f>E301</f>
        <v>0.19099594</v>
      </c>
      <c r="AA8" s="2">
        <f t="shared" si="0"/>
        <v>10111.472217681696</v>
      </c>
    </row>
    <row r="9" spans="1:27" x14ac:dyDescent="0.25">
      <c r="A9">
        <v>32</v>
      </c>
      <c r="B9">
        <v>3125000</v>
      </c>
      <c r="C9">
        <v>9.6729999999999993E-3</v>
      </c>
      <c r="D9">
        <v>0.20281199999999999</v>
      </c>
    </row>
    <row r="10" spans="1:27" x14ac:dyDescent="0.25">
      <c r="A10">
        <v>32</v>
      </c>
      <c r="B10">
        <v>3125000</v>
      </c>
      <c r="C10">
        <v>9.6279999999999994E-3</v>
      </c>
      <c r="D10">
        <v>0.20222899999999999</v>
      </c>
    </row>
    <row r="11" spans="1:27" x14ac:dyDescent="0.25">
      <c r="A11">
        <v>32</v>
      </c>
      <c r="B11">
        <v>3125000</v>
      </c>
      <c r="C11">
        <v>1.0142E-2</v>
      </c>
      <c r="D11">
        <v>0.207536</v>
      </c>
    </row>
    <row r="12" spans="1:27" x14ac:dyDescent="0.25">
      <c r="A12">
        <v>32</v>
      </c>
      <c r="B12">
        <v>3125000</v>
      </c>
      <c r="C12">
        <v>9.6950000000000005E-3</v>
      </c>
      <c r="D12">
        <v>0.203598</v>
      </c>
    </row>
    <row r="13" spans="1:27" x14ac:dyDescent="0.25">
      <c r="A13">
        <v>32</v>
      </c>
      <c r="B13">
        <v>3125000</v>
      </c>
      <c r="C13">
        <v>9.6039999999999997E-3</v>
      </c>
      <c r="D13">
        <v>0.20979100000000001</v>
      </c>
    </row>
    <row r="14" spans="1:27" x14ac:dyDescent="0.25">
      <c r="A14">
        <v>32</v>
      </c>
      <c r="B14">
        <v>3125000</v>
      </c>
      <c r="C14">
        <v>1.0119E-2</v>
      </c>
      <c r="D14">
        <v>0.20091000000000001</v>
      </c>
    </row>
    <row r="15" spans="1:27" x14ac:dyDescent="0.25">
      <c r="A15">
        <v>32</v>
      </c>
      <c r="B15">
        <v>3125000</v>
      </c>
      <c r="C15">
        <v>9.7619999999999998E-3</v>
      </c>
      <c r="D15">
        <v>0.20261199999999999</v>
      </c>
    </row>
    <row r="16" spans="1:27" x14ac:dyDescent="0.25">
      <c r="A16">
        <v>32</v>
      </c>
      <c r="B16">
        <v>3125000</v>
      </c>
      <c r="C16">
        <v>9.6900000000000007E-3</v>
      </c>
      <c r="D16">
        <v>0.21283199999999999</v>
      </c>
    </row>
    <row r="17" spans="1:4" x14ac:dyDescent="0.25">
      <c r="A17">
        <v>32</v>
      </c>
      <c r="B17">
        <v>3125000</v>
      </c>
      <c r="C17">
        <v>1.0137E-2</v>
      </c>
      <c r="D17">
        <v>0.246008</v>
      </c>
    </row>
    <row r="18" spans="1:4" x14ac:dyDescent="0.25">
      <c r="A18">
        <v>32</v>
      </c>
      <c r="B18">
        <v>3125000</v>
      </c>
      <c r="C18">
        <v>9.6469999999999993E-3</v>
      </c>
      <c r="D18">
        <v>0.207039</v>
      </c>
    </row>
    <row r="19" spans="1:4" x14ac:dyDescent="0.25">
      <c r="A19">
        <v>32</v>
      </c>
      <c r="B19">
        <v>3125000</v>
      </c>
      <c r="C19">
        <v>9.7160000000000007E-3</v>
      </c>
      <c r="D19">
        <v>0.214811</v>
      </c>
    </row>
    <row r="20" spans="1:4" x14ac:dyDescent="0.25">
      <c r="A20">
        <v>32</v>
      </c>
      <c r="B20">
        <v>3125000</v>
      </c>
      <c r="C20">
        <v>9.6360000000000005E-3</v>
      </c>
      <c r="D20">
        <v>0.20452200000000001</v>
      </c>
    </row>
    <row r="21" spans="1:4" x14ac:dyDescent="0.25">
      <c r="A21">
        <v>32</v>
      </c>
      <c r="B21">
        <v>3125000</v>
      </c>
      <c r="C21">
        <v>9.5759999999999994E-3</v>
      </c>
      <c r="D21">
        <v>0.206511</v>
      </c>
    </row>
    <row r="22" spans="1:4" x14ac:dyDescent="0.25">
      <c r="A22">
        <v>32</v>
      </c>
      <c r="B22">
        <v>3125000</v>
      </c>
      <c r="C22">
        <v>9.6539999999999994E-3</v>
      </c>
      <c r="D22">
        <v>0.213422</v>
      </c>
    </row>
    <row r="23" spans="1:4" x14ac:dyDescent="0.25">
      <c r="A23">
        <v>32</v>
      </c>
      <c r="B23">
        <v>3125000</v>
      </c>
      <c r="C23">
        <v>1.0793000000000001E-2</v>
      </c>
      <c r="D23">
        <v>0.21698799999999999</v>
      </c>
    </row>
    <row r="24" spans="1:4" x14ac:dyDescent="0.25">
      <c r="A24">
        <v>32</v>
      </c>
      <c r="B24">
        <v>3125000</v>
      </c>
      <c r="C24">
        <v>9.5700000000000004E-3</v>
      </c>
      <c r="D24">
        <v>0.20708799999999999</v>
      </c>
    </row>
    <row r="25" spans="1:4" x14ac:dyDescent="0.25">
      <c r="A25">
        <v>32</v>
      </c>
      <c r="B25">
        <v>3125000</v>
      </c>
      <c r="C25">
        <v>9.6179999999999998E-3</v>
      </c>
      <c r="D25">
        <v>0.20760000000000001</v>
      </c>
    </row>
    <row r="26" spans="1:4" x14ac:dyDescent="0.25">
      <c r="A26">
        <v>32</v>
      </c>
      <c r="B26">
        <v>3125000</v>
      </c>
      <c r="C26">
        <v>9.5860000000000008E-3</v>
      </c>
      <c r="D26">
        <v>0.206148</v>
      </c>
    </row>
    <row r="27" spans="1:4" x14ac:dyDescent="0.25">
      <c r="A27">
        <v>32</v>
      </c>
      <c r="B27">
        <v>3125000</v>
      </c>
      <c r="C27">
        <v>9.58E-3</v>
      </c>
      <c r="D27">
        <v>0.21537100000000001</v>
      </c>
    </row>
    <row r="28" spans="1:4" x14ac:dyDescent="0.25">
      <c r="A28">
        <v>32</v>
      </c>
      <c r="B28">
        <v>3125000</v>
      </c>
      <c r="C28">
        <v>1.1472E-2</v>
      </c>
      <c r="D28">
        <v>0.225387</v>
      </c>
    </row>
    <row r="29" spans="1:4" x14ac:dyDescent="0.25">
      <c r="A29">
        <v>32</v>
      </c>
      <c r="B29">
        <v>3125000</v>
      </c>
      <c r="C29">
        <v>9.5829999999999995E-3</v>
      </c>
      <c r="D29">
        <v>0.20843400000000001</v>
      </c>
    </row>
    <row r="30" spans="1:4" x14ac:dyDescent="0.25">
      <c r="A30">
        <v>32</v>
      </c>
      <c r="B30">
        <v>3125000</v>
      </c>
      <c r="C30">
        <v>9.5670000000000009E-3</v>
      </c>
      <c r="D30">
        <v>0.20502999999999999</v>
      </c>
    </row>
    <row r="31" spans="1:4" x14ac:dyDescent="0.25">
      <c r="A31">
        <v>32</v>
      </c>
      <c r="B31">
        <v>3125000</v>
      </c>
      <c r="C31">
        <v>9.6200000000000001E-3</v>
      </c>
      <c r="D31">
        <v>0.20612</v>
      </c>
    </row>
    <row r="32" spans="1:4" x14ac:dyDescent="0.25">
      <c r="A32">
        <v>32</v>
      </c>
      <c r="B32">
        <v>3125000</v>
      </c>
      <c r="C32">
        <v>9.7040000000000008E-3</v>
      </c>
      <c r="D32">
        <v>0.21621699999999999</v>
      </c>
    </row>
    <row r="33" spans="1:4" x14ac:dyDescent="0.25">
      <c r="A33">
        <v>32</v>
      </c>
      <c r="B33">
        <v>3125000</v>
      </c>
      <c r="C33">
        <v>9.6010000000000002E-3</v>
      </c>
      <c r="D33">
        <v>0.20662900000000001</v>
      </c>
    </row>
    <row r="34" spans="1:4" x14ac:dyDescent="0.25">
      <c r="A34">
        <v>32</v>
      </c>
      <c r="B34">
        <v>3125000</v>
      </c>
      <c r="C34">
        <v>1.0697999999999999E-2</v>
      </c>
      <c r="D34">
        <v>0.22092400000000001</v>
      </c>
    </row>
    <row r="35" spans="1:4" x14ac:dyDescent="0.25">
      <c r="A35">
        <v>32</v>
      </c>
      <c r="B35">
        <v>3125000</v>
      </c>
      <c r="C35">
        <v>9.6489999999999996E-3</v>
      </c>
      <c r="D35">
        <v>0.20587</v>
      </c>
    </row>
    <row r="36" spans="1:4" x14ac:dyDescent="0.25">
      <c r="A36">
        <v>32</v>
      </c>
      <c r="B36">
        <v>3125000</v>
      </c>
      <c r="C36">
        <v>9.5759999999999994E-3</v>
      </c>
      <c r="D36">
        <v>0.20515800000000001</v>
      </c>
    </row>
    <row r="37" spans="1:4" x14ac:dyDescent="0.25">
      <c r="A37">
        <v>32</v>
      </c>
      <c r="B37">
        <v>3125000</v>
      </c>
      <c r="C37">
        <v>9.6229999999999996E-3</v>
      </c>
      <c r="D37">
        <v>0.20203099999999999</v>
      </c>
    </row>
    <row r="38" spans="1:4" x14ac:dyDescent="0.25">
      <c r="A38">
        <v>32</v>
      </c>
      <c r="B38">
        <v>3125000</v>
      </c>
      <c r="C38">
        <v>9.5440000000000004E-3</v>
      </c>
      <c r="D38">
        <v>0.20909700000000001</v>
      </c>
    </row>
    <row r="39" spans="1:4" x14ac:dyDescent="0.25">
      <c r="A39">
        <v>32</v>
      </c>
      <c r="B39">
        <v>3125000</v>
      </c>
      <c r="C39">
        <v>1.0083E-2</v>
      </c>
      <c r="D39">
        <v>0.25773499999999999</v>
      </c>
    </row>
    <row r="40" spans="1:4" x14ac:dyDescent="0.25">
      <c r="A40">
        <v>32</v>
      </c>
      <c r="B40">
        <v>3125000</v>
      </c>
      <c r="C40">
        <v>9.7610000000000006E-3</v>
      </c>
      <c r="D40">
        <v>0.210068</v>
      </c>
    </row>
    <row r="41" spans="1:4" x14ac:dyDescent="0.25">
      <c r="A41">
        <v>32</v>
      </c>
      <c r="B41">
        <v>3125000</v>
      </c>
      <c r="C41">
        <v>9.5390000000000006E-3</v>
      </c>
      <c r="D41">
        <v>0.207901</v>
      </c>
    </row>
    <row r="42" spans="1:4" x14ac:dyDescent="0.25">
      <c r="A42">
        <v>32</v>
      </c>
      <c r="B42">
        <v>3125000</v>
      </c>
      <c r="C42">
        <v>9.5879999999999993E-3</v>
      </c>
      <c r="D42">
        <v>0.203791</v>
      </c>
    </row>
    <row r="43" spans="1:4" x14ac:dyDescent="0.25">
      <c r="A43">
        <v>32</v>
      </c>
      <c r="B43">
        <v>3125000</v>
      </c>
      <c r="C43">
        <v>9.6340000000000002E-3</v>
      </c>
      <c r="D43">
        <v>0.206428</v>
      </c>
    </row>
    <row r="44" spans="1:4" x14ac:dyDescent="0.25">
      <c r="A44">
        <v>32</v>
      </c>
      <c r="B44">
        <v>3125000</v>
      </c>
      <c r="C44">
        <v>9.8329999999999997E-3</v>
      </c>
      <c r="D44">
        <v>0.20838999999999999</v>
      </c>
    </row>
    <row r="45" spans="1:4" x14ac:dyDescent="0.25">
      <c r="A45">
        <v>32</v>
      </c>
      <c r="B45">
        <v>3125000</v>
      </c>
      <c r="C45">
        <v>9.5989999999999999E-3</v>
      </c>
      <c r="D45">
        <v>0.20558399999999999</v>
      </c>
    </row>
    <row r="46" spans="1:4" x14ac:dyDescent="0.25">
      <c r="A46">
        <v>32</v>
      </c>
      <c r="B46">
        <v>3125000</v>
      </c>
      <c r="C46">
        <v>9.5709999999999996E-3</v>
      </c>
      <c r="D46">
        <v>0.20727899999999999</v>
      </c>
    </row>
    <row r="47" spans="1:4" x14ac:dyDescent="0.25">
      <c r="A47">
        <v>32</v>
      </c>
      <c r="B47">
        <v>3125000</v>
      </c>
      <c r="C47">
        <v>1.0178E-2</v>
      </c>
      <c r="D47">
        <v>0.201318</v>
      </c>
    </row>
    <row r="48" spans="1:4" x14ac:dyDescent="0.25">
      <c r="A48">
        <v>32</v>
      </c>
      <c r="B48">
        <v>3125000</v>
      </c>
      <c r="C48">
        <v>9.5910000000000006E-3</v>
      </c>
      <c r="D48">
        <v>0.20879</v>
      </c>
    </row>
    <row r="49" spans="1:5" x14ac:dyDescent="0.25">
      <c r="A49">
        <v>32</v>
      </c>
      <c r="B49">
        <v>3125000</v>
      </c>
      <c r="C49">
        <v>9.7020000000000006E-3</v>
      </c>
      <c r="D49">
        <v>0.20810100000000001</v>
      </c>
    </row>
    <row r="50" spans="1:5" x14ac:dyDescent="0.25">
      <c r="A50">
        <v>32</v>
      </c>
      <c r="B50">
        <v>3125000</v>
      </c>
      <c r="C50">
        <v>1.2985999999999999E-2</v>
      </c>
      <c r="D50">
        <v>0.23827400000000001</v>
      </c>
    </row>
    <row r="51" spans="1:5" x14ac:dyDescent="0.25">
      <c r="A51">
        <v>32</v>
      </c>
      <c r="B51">
        <v>3125000</v>
      </c>
      <c r="C51">
        <v>9.5860000000000008E-3</v>
      </c>
      <c r="D51">
        <v>0.207345</v>
      </c>
      <c r="E51">
        <f>AVERAGE(D2:D51)</f>
        <v>0.21054818000000006</v>
      </c>
    </row>
    <row r="52" spans="1:5" x14ac:dyDescent="0.25">
      <c r="A52">
        <v>64</v>
      </c>
      <c r="B52">
        <v>1562500</v>
      </c>
      <c r="C52">
        <v>5.6429999999999996E-3</v>
      </c>
      <c r="D52">
        <v>0.18182499999999999</v>
      </c>
    </row>
    <row r="53" spans="1:5" x14ac:dyDescent="0.25">
      <c r="A53">
        <v>64</v>
      </c>
      <c r="B53">
        <v>1562500</v>
      </c>
      <c r="C53">
        <v>5.424E-3</v>
      </c>
      <c r="D53">
        <v>0.18776200000000001</v>
      </c>
    </row>
    <row r="54" spans="1:5" x14ac:dyDescent="0.25">
      <c r="A54">
        <v>64</v>
      </c>
      <c r="B54">
        <v>1562500</v>
      </c>
      <c r="C54">
        <v>5.3800000000000002E-3</v>
      </c>
      <c r="D54">
        <v>0.18979199999999999</v>
      </c>
    </row>
    <row r="55" spans="1:5" x14ac:dyDescent="0.25">
      <c r="A55">
        <v>64</v>
      </c>
      <c r="B55">
        <v>1562500</v>
      </c>
      <c r="C55">
        <v>5.3509999999999999E-3</v>
      </c>
      <c r="D55">
        <v>0.22598599999999999</v>
      </c>
    </row>
    <row r="56" spans="1:5" x14ac:dyDescent="0.25">
      <c r="A56">
        <v>64</v>
      </c>
      <c r="B56">
        <v>1562500</v>
      </c>
      <c r="C56">
        <v>5.8370000000000002E-3</v>
      </c>
      <c r="D56">
        <v>0.19111500000000001</v>
      </c>
    </row>
    <row r="57" spans="1:5" x14ac:dyDescent="0.25">
      <c r="A57">
        <v>64</v>
      </c>
      <c r="B57">
        <v>1562500</v>
      </c>
      <c r="C57">
        <v>5.4190000000000002E-3</v>
      </c>
      <c r="D57">
        <v>0.19139999999999999</v>
      </c>
    </row>
    <row r="58" spans="1:5" x14ac:dyDescent="0.25">
      <c r="A58">
        <v>64</v>
      </c>
      <c r="B58">
        <v>1562500</v>
      </c>
      <c r="C58">
        <v>5.4130000000000003E-3</v>
      </c>
      <c r="D58">
        <v>0.19013099999999999</v>
      </c>
    </row>
    <row r="59" spans="1:5" x14ac:dyDescent="0.25">
      <c r="A59">
        <v>64</v>
      </c>
      <c r="B59">
        <v>1562500</v>
      </c>
      <c r="C59">
        <v>5.4720000000000003E-3</v>
      </c>
      <c r="D59">
        <v>0.18260599999999999</v>
      </c>
    </row>
    <row r="60" spans="1:5" x14ac:dyDescent="0.25">
      <c r="A60">
        <v>64</v>
      </c>
      <c r="B60">
        <v>1562500</v>
      </c>
      <c r="C60">
        <v>5.3940000000000004E-3</v>
      </c>
      <c r="D60">
        <v>0.19123000000000001</v>
      </c>
    </row>
    <row r="61" spans="1:5" x14ac:dyDescent="0.25">
      <c r="A61">
        <v>64</v>
      </c>
      <c r="B61">
        <v>1562500</v>
      </c>
      <c r="C61">
        <v>6.8519999999999996E-3</v>
      </c>
      <c r="D61">
        <v>0.20871700000000001</v>
      </c>
    </row>
    <row r="62" spans="1:5" x14ac:dyDescent="0.25">
      <c r="A62">
        <v>64</v>
      </c>
      <c r="B62">
        <v>1562500</v>
      </c>
      <c r="C62">
        <v>5.4219999999999997E-3</v>
      </c>
      <c r="D62">
        <v>0.19087299999999999</v>
      </c>
    </row>
    <row r="63" spans="1:5" x14ac:dyDescent="0.25">
      <c r="A63">
        <v>64</v>
      </c>
      <c r="B63">
        <v>1562500</v>
      </c>
      <c r="C63">
        <v>5.4619999999999998E-3</v>
      </c>
      <c r="D63">
        <v>0.19600799999999999</v>
      </c>
    </row>
    <row r="64" spans="1:5" x14ac:dyDescent="0.25">
      <c r="A64">
        <v>64</v>
      </c>
      <c r="B64">
        <v>1562500</v>
      </c>
      <c r="C64">
        <v>5.4130000000000003E-3</v>
      </c>
      <c r="D64">
        <v>0.19437099999999999</v>
      </c>
    </row>
    <row r="65" spans="1:4" x14ac:dyDescent="0.25">
      <c r="A65">
        <v>64</v>
      </c>
      <c r="B65">
        <v>1562500</v>
      </c>
      <c r="C65">
        <v>5.3470000000000002E-3</v>
      </c>
      <c r="D65">
        <v>0.18495500000000001</v>
      </c>
    </row>
    <row r="66" spans="1:4" x14ac:dyDescent="0.25">
      <c r="A66">
        <v>64</v>
      </c>
      <c r="B66">
        <v>1562500</v>
      </c>
      <c r="C66">
        <v>5.561E-3</v>
      </c>
      <c r="D66">
        <v>0.19375999999999999</v>
      </c>
    </row>
    <row r="67" spans="1:4" x14ac:dyDescent="0.25">
      <c r="A67">
        <v>64</v>
      </c>
      <c r="B67">
        <v>1562500</v>
      </c>
      <c r="C67">
        <v>5.3369999999999997E-3</v>
      </c>
      <c r="D67">
        <v>0.185671</v>
      </c>
    </row>
    <row r="68" spans="1:4" x14ac:dyDescent="0.25">
      <c r="A68">
        <v>64</v>
      </c>
      <c r="B68">
        <v>1562500</v>
      </c>
      <c r="C68">
        <v>5.4850000000000003E-3</v>
      </c>
      <c r="D68">
        <v>0.193103</v>
      </c>
    </row>
    <row r="69" spans="1:4" x14ac:dyDescent="0.25">
      <c r="A69">
        <v>64</v>
      </c>
      <c r="B69">
        <v>1562500</v>
      </c>
      <c r="C69">
        <v>5.4320000000000002E-3</v>
      </c>
      <c r="D69">
        <v>0.19026899999999999</v>
      </c>
    </row>
    <row r="70" spans="1:4" x14ac:dyDescent="0.25">
      <c r="A70">
        <v>64</v>
      </c>
      <c r="B70">
        <v>1562500</v>
      </c>
      <c r="C70">
        <v>5.3839999999999999E-3</v>
      </c>
      <c r="D70">
        <v>0.18270400000000001</v>
      </c>
    </row>
    <row r="71" spans="1:4" x14ac:dyDescent="0.25">
      <c r="A71">
        <v>64</v>
      </c>
      <c r="B71">
        <v>1562500</v>
      </c>
      <c r="C71">
        <v>5.4409999999999997E-3</v>
      </c>
      <c r="D71">
        <v>0.20455000000000001</v>
      </c>
    </row>
    <row r="72" spans="1:4" x14ac:dyDescent="0.25">
      <c r="A72">
        <v>64</v>
      </c>
      <c r="B72">
        <v>1562500</v>
      </c>
      <c r="C72">
        <v>5.4349999999999997E-3</v>
      </c>
      <c r="D72">
        <v>0.19028700000000001</v>
      </c>
    </row>
    <row r="73" spans="1:4" x14ac:dyDescent="0.25">
      <c r="A73">
        <v>64</v>
      </c>
      <c r="B73">
        <v>1562500</v>
      </c>
      <c r="C73">
        <v>5.4429999999999999E-3</v>
      </c>
      <c r="D73">
        <v>0.18901699999999999</v>
      </c>
    </row>
    <row r="74" spans="1:4" x14ac:dyDescent="0.25">
      <c r="A74">
        <v>64</v>
      </c>
      <c r="B74">
        <v>1562500</v>
      </c>
      <c r="C74">
        <v>5.5009999999999998E-3</v>
      </c>
      <c r="D74">
        <v>0.188411</v>
      </c>
    </row>
    <row r="75" spans="1:4" x14ac:dyDescent="0.25">
      <c r="A75">
        <v>64</v>
      </c>
      <c r="B75">
        <v>1562500</v>
      </c>
      <c r="C75">
        <v>5.4609999999999997E-3</v>
      </c>
      <c r="D75">
        <v>0.18349799999999999</v>
      </c>
    </row>
    <row r="76" spans="1:4" x14ac:dyDescent="0.25">
      <c r="A76">
        <v>64</v>
      </c>
      <c r="B76">
        <v>1562500</v>
      </c>
      <c r="C76">
        <v>5.4479999999999997E-3</v>
      </c>
      <c r="D76">
        <v>0.187003</v>
      </c>
    </row>
    <row r="77" spans="1:4" x14ac:dyDescent="0.25">
      <c r="A77">
        <v>64</v>
      </c>
      <c r="B77">
        <v>1562500</v>
      </c>
      <c r="C77">
        <v>5.8970000000000003E-3</v>
      </c>
      <c r="D77">
        <v>0.197187</v>
      </c>
    </row>
    <row r="78" spans="1:4" x14ac:dyDescent="0.25">
      <c r="A78">
        <v>64</v>
      </c>
      <c r="B78">
        <v>1562500</v>
      </c>
      <c r="C78">
        <v>5.3530000000000001E-3</v>
      </c>
      <c r="D78">
        <v>0.20111699999999999</v>
      </c>
    </row>
    <row r="79" spans="1:4" x14ac:dyDescent="0.25">
      <c r="A79">
        <v>64</v>
      </c>
      <c r="B79">
        <v>1562500</v>
      </c>
      <c r="C79">
        <v>5.3759999999999997E-3</v>
      </c>
      <c r="D79">
        <v>0.18463399999999999</v>
      </c>
    </row>
    <row r="80" spans="1:4" x14ac:dyDescent="0.25">
      <c r="A80">
        <v>64</v>
      </c>
      <c r="B80">
        <v>1562500</v>
      </c>
      <c r="C80">
        <v>5.4409999999999997E-3</v>
      </c>
      <c r="D80">
        <v>0.18740299999999999</v>
      </c>
    </row>
    <row r="81" spans="1:4" x14ac:dyDescent="0.25">
      <c r="A81">
        <v>64</v>
      </c>
      <c r="B81">
        <v>1562500</v>
      </c>
      <c r="C81">
        <v>5.5269999999999998E-3</v>
      </c>
      <c r="D81">
        <v>0.19303200000000001</v>
      </c>
    </row>
    <row r="82" spans="1:4" x14ac:dyDescent="0.25">
      <c r="A82">
        <v>64</v>
      </c>
      <c r="B82">
        <v>1562500</v>
      </c>
      <c r="C82">
        <v>6.5820000000000002E-3</v>
      </c>
      <c r="D82">
        <v>0.20544399999999999</v>
      </c>
    </row>
    <row r="83" spans="1:4" x14ac:dyDescent="0.25">
      <c r="A83">
        <v>64</v>
      </c>
      <c r="B83">
        <v>1562500</v>
      </c>
      <c r="C83">
        <v>5.3899999999999998E-3</v>
      </c>
      <c r="D83">
        <v>0.191024</v>
      </c>
    </row>
    <row r="84" spans="1:4" x14ac:dyDescent="0.25">
      <c r="A84">
        <v>64</v>
      </c>
      <c r="B84">
        <v>1562500</v>
      </c>
      <c r="C84">
        <v>5.3860000000000002E-3</v>
      </c>
      <c r="D84">
        <v>0.18618499999999999</v>
      </c>
    </row>
    <row r="85" spans="1:4" x14ac:dyDescent="0.25">
      <c r="A85">
        <v>64</v>
      </c>
      <c r="B85">
        <v>1562500</v>
      </c>
      <c r="C85">
        <v>5.3959999999999998E-3</v>
      </c>
      <c r="D85">
        <v>0.187948</v>
      </c>
    </row>
    <row r="86" spans="1:4" x14ac:dyDescent="0.25">
      <c r="A86">
        <v>64</v>
      </c>
      <c r="B86">
        <v>1562500</v>
      </c>
      <c r="C86">
        <v>5.4599999999999996E-3</v>
      </c>
      <c r="D86">
        <v>0.190277</v>
      </c>
    </row>
    <row r="87" spans="1:4" x14ac:dyDescent="0.25">
      <c r="A87">
        <v>64</v>
      </c>
      <c r="B87">
        <v>1562500</v>
      </c>
      <c r="C87">
        <v>5.3740000000000003E-3</v>
      </c>
      <c r="D87">
        <v>0.21540699999999999</v>
      </c>
    </row>
    <row r="88" spans="1:4" x14ac:dyDescent="0.25">
      <c r="A88">
        <v>64</v>
      </c>
      <c r="B88">
        <v>1562500</v>
      </c>
      <c r="C88">
        <v>5.3920000000000001E-3</v>
      </c>
      <c r="D88">
        <v>0.183055</v>
      </c>
    </row>
    <row r="89" spans="1:4" x14ac:dyDescent="0.25">
      <c r="A89">
        <v>64</v>
      </c>
      <c r="B89">
        <v>1562500</v>
      </c>
      <c r="C89">
        <v>5.4390000000000003E-3</v>
      </c>
      <c r="D89">
        <v>0.18521099999999999</v>
      </c>
    </row>
    <row r="90" spans="1:4" x14ac:dyDescent="0.25">
      <c r="A90">
        <v>64</v>
      </c>
      <c r="B90">
        <v>1562500</v>
      </c>
      <c r="C90">
        <v>5.476E-3</v>
      </c>
      <c r="D90">
        <v>0.189392</v>
      </c>
    </row>
    <row r="91" spans="1:4" x14ac:dyDescent="0.25">
      <c r="A91">
        <v>64</v>
      </c>
      <c r="B91">
        <v>1562500</v>
      </c>
      <c r="C91">
        <v>5.4330000000000003E-3</v>
      </c>
      <c r="D91">
        <v>0.190854</v>
      </c>
    </row>
    <row r="92" spans="1:4" x14ac:dyDescent="0.25">
      <c r="A92">
        <v>64</v>
      </c>
      <c r="B92">
        <v>1562500</v>
      </c>
      <c r="C92">
        <v>5.3460000000000001E-3</v>
      </c>
      <c r="D92">
        <v>0.18915199999999999</v>
      </c>
    </row>
    <row r="93" spans="1:4" x14ac:dyDescent="0.25">
      <c r="A93">
        <v>64</v>
      </c>
      <c r="B93">
        <v>1562500</v>
      </c>
      <c r="C93">
        <v>6.1289999999999999E-3</v>
      </c>
      <c r="D93">
        <v>0.19980700000000001</v>
      </c>
    </row>
    <row r="94" spans="1:4" x14ac:dyDescent="0.25">
      <c r="A94">
        <v>64</v>
      </c>
      <c r="B94">
        <v>1562500</v>
      </c>
      <c r="C94">
        <v>5.4079999999999996E-3</v>
      </c>
      <c r="D94">
        <v>0.18412600000000001</v>
      </c>
    </row>
    <row r="95" spans="1:4" x14ac:dyDescent="0.25">
      <c r="A95">
        <v>64</v>
      </c>
      <c r="B95">
        <v>1562500</v>
      </c>
      <c r="C95">
        <v>5.6049999999999997E-3</v>
      </c>
      <c r="D95">
        <v>0.19041</v>
      </c>
    </row>
    <row r="96" spans="1:4" x14ac:dyDescent="0.25">
      <c r="A96">
        <v>64</v>
      </c>
      <c r="B96">
        <v>1562500</v>
      </c>
      <c r="C96">
        <v>5.4279999999999997E-3</v>
      </c>
      <c r="D96">
        <v>0.19403100000000001</v>
      </c>
    </row>
    <row r="97" spans="1:5" x14ac:dyDescent="0.25">
      <c r="A97">
        <v>64</v>
      </c>
      <c r="B97">
        <v>1562500</v>
      </c>
      <c r="C97">
        <v>5.3249999999999999E-3</v>
      </c>
      <c r="D97">
        <v>0.185086</v>
      </c>
    </row>
    <row r="98" spans="1:5" x14ac:dyDescent="0.25">
      <c r="A98">
        <v>64</v>
      </c>
      <c r="B98">
        <v>1562500</v>
      </c>
      <c r="C98">
        <v>5.7930000000000004E-3</v>
      </c>
      <c r="D98">
        <v>0.19045799999999999</v>
      </c>
    </row>
    <row r="99" spans="1:5" x14ac:dyDescent="0.25">
      <c r="A99">
        <v>64</v>
      </c>
      <c r="B99">
        <v>1562500</v>
      </c>
      <c r="C99">
        <v>5.398E-3</v>
      </c>
      <c r="D99">
        <v>0.18525700000000001</v>
      </c>
    </row>
    <row r="100" spans="1:5" x14ac:dyDescent="0.25">
      <c r="A100">
        <v>64</v>
      </c>
      <c r="B100">
        <v>1562500</v>
      </c>
      <c r="C100">
        <v>5.45E-3</v>
      </c>
      <c r="D100">
        <v>0.19658999999999999</v>
      </c>
    </row>
    <row r="101" spans="1:5" x14ac:dyDescent="0.25">
      <c r="A101">
        <v>64</v>
      </c>
      <c r="B101">
        <v>1562500</v>
      </c>
      <c r="C101">
        <v>5.3990000000000002E-3</v>
      </c>
      <c r="D101">
        <v>0.186139</v>
      </c>
      <c r="E101">
        <f>AVERAGE(D52:D101)</f>
        <v>0.19168540000000001</v>
      </c>
    </row>
    <row r="102" spans="1:5" x14ac:dyDescent="0.25">
      <c r="A102">
        <v>128</v>
      </c>
      <c r="B102">
        <v>781250</v>
      </c>
      <c r="C102">
        <v>4.4470000000000004E-3</v>
      </c>
      <c r="D102">
        <v>0.17912900000000001</v>
      </c>
    </row>
    <row r="103" spans="1:5" x14ac:dyDescent="0.25">
      <c r="A103">
        <v>128</v>
      </c>
      <c r="B103">
        <v>781250</v>
      </c>
      <c r="C103">
        <v>4.3819999999999996E-3</v>
      </c>
      <c r="D103">
        <v>0.189632</v>
      </c>
    </row>
    <row r="104" spans="1:5" x14ac:dyDescent="0.25">
      <c r="A104">
        <v>128</v>
      </c>
      <c r="B104">
        <v>781250</v>
      </c>
      <c r="C104">
        <v>4.5580000000000004E-3</v>
      </c>
      <c r="D104">
        <v>0.183697</v>
      </c>
    </row>
    <row r="105" spans="1:5" x14ac:dyDescent="0.25">
      <c r="A105">
        <v>128</v>
      </c>
      <c r="B105">
        <v>781250</v>
      </c>
      <c r="C105">
        <v>4.3920000000000001E-3</v>
      </c>
      <c r="D105">
        <v>0.17962400000000001</v>
      </c>
    </row>
    <row r="106" spans="1:5" x14ac:dyDescent="0.25">
      <c r="A106">
        <v>128</v>
      </c>
      <c r="B106">
        <v>781250</v>
      </c>
      <c r="C106">
        <v>4.365E-3</v>
      </c>
      <c r="D106">
        <v>0.187975</v>
      </c>
    </row>
    <row r="107" spans="1:5" x14ac:dyDescent="0.25">
      <c r="A107">
        <v>128</v>
      </c>
      <c r="B107">
        <v>781250</v>
      </c>
      <c r="C107">
        <v>4.3880000000000004E-3</v>
      </c>
      <c r="D107">
        <v>0.18270600000000001</v>
      </c>
    </row>
    <row r="108" spans="1:5" x14ac:dyDescent="0.25">
      <c r="A108">
        <v>128</v>
      </c>
      <c r="B108">
        <v>781250</v>
      </c>
      <c r="C108">
        <v>4.4879999999999998E-3</v>
      </c>
      <c r="D108">
        <v>0.18204200000000001</v>
      </c>
    </row>
    <row r="109" spans="1:5" x14ac:dyDescent="0.25">
      <c r="A109">
        <v>128</v>
      </c>
      <c r="B109">
        <v>781250</v>
      </c>
      <c r="C109">
        <v>4.7889999999999999E-3</v>
      </c>
      <c r="D109">
        <v>0.18895999999999999</v>
      </c>
    </row>
    <row r="110" spans="1:5" x14ac:dyDescent="0.25">
      <c r="A110">
        <v>128</v>
      </c>
      <c r="B110">
        <v>781250</v>
      </c>
      <c r="C110">
        <v>4.3699999999999998E-3</v>
      </c>
      <c r="D110">
        <v>0.182728</v>
      </c>
    </row>
    <row r="111" spans="1:5" x14ac:dyDescent="0.25">
      <c r="A111">
        <v>128</v>
      </c>
      <c r="B111">
        <v>781250</v>
      </c>
      <c r="C111">
        <v>4.359E-3</v>
      </c>
      <c r="D111">
        <v>0.184168</v>
      </c>
    </row>
    <row r="112" spans="1:5" x14ac:dyDescent="0.25">
      <c r="A112">
        <v>128</v>
      </c>
      <c r="B112">
        <v>781250</v>
      </c>
      <c r="C112">
        <v>4.3709999999999999E-3</v>
      </c>
      <c r="D112">
        <v>0.18718399999999999</v>
      </c>
    </row>
    <row r="113" spans="1:4" x14ac:dyDescent="0.25">
      <c r="A113">
        <v>128</v>
      </c>
      <c r="B113">
        <v>781250</v>
      </c>
      <c r="C113">
        <v>4.3829999999999997E-3</v>
      </c>
      <c r="D113">
        <v>0.18279999999999999</v>
      </c>
    </row>
    <row r="114" spans="1:4" x14ac:dyDescent="0.25">
      <c r="A114">
        <v>128</v>
      </c>
      <c r="B114">
        <v>781250</v>
      </c>
      <c r="C114">
        <v>5.7549999999999997E-3</v>
      </c>
      <c r="D114">
        <v>0.213167</v>
      </c>
    </row>
    <row r="115" spans="1:4" x14ac:dyDescent="0.25">
      <c r="A115">
        <v>128</v>
      </c>
      <c r="B115">
        <v>781250</v>
      </c>
      <c r="C115">
        <v>4.509E-3</v>
      </c>
      <c r="D115">
        <v>0.17948800000000001</v>
      </c>
    </row>
    <row r="116" spans="1:4" x14ac:dyDescent="0.25">
      <c r="A116">
        <v>128</v>
      </c>
      <c r="B116">
        <v>781250</v>
      </c>
      <c r="C116">
        <v>4.3620000000000004E-3</v>
      </c>
      <c r="D116">
        <v>0.18098600000000001</v>
      </c>
    </row>
    <row r="117" spans="1:4" x14ac:dyDescent="0.25">
      <c r="A117">
        <v>128</v>
      </c>
      <c r="B117">
        <v>781250</v>
      </c>
      <c r="C117">
        <v>4.4190000000000002E-3</v>
      </c>
      <c r="D117">
        <v>0.17838799999999999</v>
      </c>
    </row>
    <row r="118" spans="1:4" x14ac:dyDescent="0.25">
      <c r="A118">
        <v>128</v>
      </c>
      <c r="B118">
        <v>781250</v>
      </c>
      <c r="C118">
        <v>4.3800000000000002E-3</v>
      </c>
      <c r="D118">
        <v>0.17887900000000001</v>
      </c>
    </row>
    <row r="119" spans="1:4" x14ac:dyDescent="0.25">
      <c r="A119">
        <v>128</v>
      </c>
      <c r="B119">
        <v>781250</v>
      </c>
      <c r="C119">
        <v>4.3569999999999998E-3</v>
      </c>
      <c r="D119">
        <v>0.211336</v>
      </c>
    </row>
    <row r="120" spans="1:4" x14ac:dyDescent="0.25">
      <c r="A120">
        <v>128</v>
      </c>
      <c r="B120">
        <v>781250</v>
      </c>
      <c r="C120">
        <v>4.4539999999999996E-3</v>
      </c>
      <c r="D120">
        <v>0.18832599999999999</v>
      </c>
    </row>
    <row r="121" spans="1:4" x14ac:dyDescent="0.25">
      <c r="A121">
        <v>128</v>
      </c>
      <c r="B121">
        <v>781250</v>
      </c>
      <c r="C121">
        <v>4.4330000000000003E-3</v>
      </c>
      <c r="D121">
        <v>0.17979300000000001</v>
      </c>
    </row>
    <row r="122" spans="1:4" x14ac:dyDescent="0.25">
      <c r="A122">
        <v>128</v>
      </c>
      <c r="B122">
        <v>781250</v>
      </c>
      <c r="C122">
        <v>4.3400000000000001E-3</v>
      </c>
      <c r="D122">
        <v>0.18292</v>
      </c>
    </row>
    <row r="123" spans="1:4" x14ac:dyDescent="0.25">
      <c r="A123">
        <v>128</v>
      </c>
      <c r="B123">
        <v>781250</v>
      </c>
      <c r="C123">
        <v>4.3730000000000002E-3</v>
      </c>
      <c r="D123">
        <v>0.178315</v>
      </c>
    </row>
    <row r="124" spans="1:4" x14ac:dyDescent="0.25">
      <c r="A124">
        <v>128</v>
      </c>
      <c r="B124">
        <v>781250</v>
      </c>
      <c r="C124">
        <v>4.3280000000000002E-3</v>
      </c>
      <c r="D124">
        <v>0.179591</v>
      </c>
    </row>
    <row r="125" spans="1:4" x14ac:dyDescent="0.25">
      <c r="A125">
        <v>128</v>
      </c>
      <c r="B125">
        <v>781250</v>
      </c>
      <c r="C125">
        <v>4.4380000000000001E-3</v>
      </c>
      <c r="D125">
        <v>0.17883099999999999</v>
      </c>
    </row>
    <row r="126" spans="1:4" x14ac:dyDescent="0.25">
      <c r="A126">
        <v>128</v>
      </c>
      <c r="B126">
        <v>781250</v>
      </c>
      <c r="C126">
        <v>4.4070000000000003E-3</v>
      </c>
      <c r="D126">
        <v>0.184778</v>
      </c>
    </row>
    <row r="127" spans="1:4" x14ac:dyDescent="0.25">
      <c r="A127">
        <v>128</v>
      </c>
      <c r="B127">
        <v>781250</v>
      </c>
      <c r="C127">
        <v>4.3750000000000004E-3</v>
      </c>
      <c r="D127">
        <v>0.18045</v>
      </c>
    </row>
    <row r="128" spans="1:4" x14ac:dyDescent="0.25">
      <c r="A128">
        <v>128</v>
      </c>
      <c r="B128">
        <v>781250</v>
      </c>
      <c r="C128">
        <v>4.4860000000000004E-3</v>
      </c>
      <c r="D128">
        <v>0.18065500000000001</v>
      </c>
    </row>
    <row r="129" spans="1:4" x14ac:dyDescent="0.25">
      <c r="A129">
        <v>128</v>
      </c>
      <c r="B129">
        <v>781250</v>
      </c>
      <c r="C129">
        <v>4.3870000000000003E-3</v>
      </c>
      <c r="D129">
        <v>0.18188699999999999</v>
      </c>
    </row>
    <row r="130" spans="1:4" x14ac:dyDescent="0.25">
      <c r="A130">
        <v>128</v>
      </c>
      <c r="B130">
        <v>781250</v>
      </c>
      <c r="C130">
        <v>5.365E-3</v>
      </c>
      <c r="D130">
        <v>0.199907</v>
      </c>
    </row>
    <row r="131" spans="1:4" x14ac:dyDescent="0.25">
      <c r="A131">
        <v>128</v>
      </c>
      <c r="B131">
        <v>781250</v>
      </c>
      <c r="C131">
        <v>4.3990000000000001E-3</v>
      </c>
      <c r="D131">
        <v>0.18149000000000001</v>
      </c>
    </row>
    <row r="132" spans="1:4" x14ac:dyDescent="0.25">
      <c r="A132">
        <v>128</v>
      </c>
      <c r="B132">
        <v>781250</v>
      </c>
      <c r="C132">
        <v>4.3759999999999997E-3</v>
      </c>
      <c r="D132">
        <v>0.18757599999999999</v>
      </c>
    </row>
    <row r="133" spans="1:4" x14ac:dyDescent="0.25">
      <c r="A133">
        <v>128</v>
      </c>
      <c r="B133">
        <v>781250</v>
      </c>
      <c r="C133">
        <v>4.398E-3</v>
      </c>
      <c r="D133">
        <v>0.17816299999999999</v>
      </c>
    </row>
    <row r="134" spans="1:4" x14ac:dyDescent="0.25">
      <c r="A134">
        <v>128</v>
      </c>
      <c r="B134">
        <v>781250</v>
      </c>
      <c r="C134">
        <v>4.3920000000000001E-3</v>
      </c>
      <c r="D134">
        <v>0.17704600000000001</v>
      </c>
    </row>
    <row r="135" spans="1:4" x14ac:dyDescent="0.25">
      <c r="A135">
        <v>128</v>
      </c>
      <c r="B135">
        <v>781250</v>
      </c>
      <c r="C135">
        <v>4.4190000000000002E-3</v>
      </c>
      <c r="D135">
        <v>0.19203300000000001</v>
      </c>
    </row>
    <row r="136" spans="1:4" x14ac:dyDescent="0.25">
      <c r="A136">
        <v>128</v>
      </c>
      <c r="B136">
        <v>781250</v>
      </c>
      <c r="C136">
        <v>4.3119999999999999E-3</v>
      </c>
      <c r="D136">
        <v>0.183085</v>
      </c>
    </row>
    <row r="137" spans="1:4" x14ac:dyDescent="0.25">
      <c r="A137">
        <v>128</v>
      </c>
      <c r="B137">
        <v>781250</v>
      </c>
      <c r="C137">
        <v>4.3860000000000001E-3</v>
      </c>
      <c r="D137">
        <v>0.17769099999999999</v>
      </c>
    </row>
    <row r="138" spans="1:4" x14ac:dyDescent="0.25">
      <c r="A138">
        <v>128</v>
      </c>
      <c r="B138">
        <v>781250</v>
      </c>
      <c r="C138">
        <v>4.3639999999999998E-3</v>
      </c>
      <c r="D138">
        <v>0.18151999999999999</v>
      </c>
    </row>
    <row r="139" spans="1:4" x14ac:dyDescent="0.25">
      <c r="A139">
        <v>128</v>
      </c>
      <c r="B139">
        <v>781250</v>
      </c>
      <c r="C139">
        <v>4.777E-3</v>
      </c>
      <c r="D139">
        <v>0.181759</v>
      </c>
    </row>
    <row r="140" spans="1:4" x14ac:dyDescent="0.25">
      <c r="A140">
        <v>128</v>
      </c>
      <c r="B140">
        <v>781250</v>
      </c>
      <c r="C140">
        <v>4.4070000000000003E-3</v>
      </c>
      <c r="D140">
        <v>0.18362300000000001</v>
      </c>
    </row>
    <row r="141" spans="1:4" x14ac:dyDescent="0.25">
      <c r="A141">
        <v>128</v>
      </c>
      <c r="B141">
        <v>781250</v>
      </c>
      <c r="C141">
        <v>4.653E-3</v>
      </c>
      <c r="D141">
        <v>0.18526699999999999</v>
      </c>
    </row>
    <row r="142" spans="1:4" x14ac:dyDescent="0.25">
      <c r="A142">
        <v>128</v>
      </c>
      <c r="B142">
        <v>781250</v>
      </c>
      <c r="C142">
        <v>4.3689999999999996E-3</v>
      </c>
      <c r="D142">
        <v>0.18240300000000001</v>
      </c>
    </row>
    <row r="143" spans="1:4" x14ac:dyDescent="0.25">
      <c r="A143">
        <v>128</v>
      </c>
      <c r="B143">
        <v>781250</v>
      </c>
      <c r="C143">
        <v>4.3059999999999999E-3</v>
      </c>
      <c r="D143">
        <v>0.179759</v>
      </c>
    </row>
    <row r="144" spans="1:4" x14ac:dyDescent="0.25">
      <c r="A144">
        <v>128</v>
      </c>
      <c r="B144">
        <v>781250</v>
      </c>
      <c r="C144">
        <v>4.3179999999999998E-3</v>
      </c>
      <c r="D144">
        <v>0.189246</v>
      </c>
    </row>
    <row r="145" spans="1:5" x14ac:dyDescent="0.25">
      <c r="A145">
        <v>128</v>
      </c>
      <c r="B145">
        <v>781250</v>
      </c>
      <c r="C145">
        <v>4.4869999999999997E-3</v>
      </c>
      <c r="D145">
        <v>0.17639299999999999</v>
      </c>
    </row>
    <row r="146" spans="1:5" x14ac:dyDescent="0.25">
      <c r="A146">
        <v>128</v>
      </c>
      <c r="B146">
        <v>781250</v>
      </c>
      <c r="C146">
        <v>4.2969999999999996E-3</v>
      </c>
      <c r="D146">
        <v>0.182782</v>
      </c>
    </row>
    <row r="147" spans="1:5" x14ac:dyDescent="0.25">
      <c r="A147">
        <v>128</v>
      </c>
      <c r="B147">
        <v>781250</v>
      </c>
      <c r="C147">
        <v>4.3499999999999997E-3</v>
      </c>
      <c r="D147">
        <v>0.18370500000000001</v>
      </c>
    </row>
    <row r="148" spans="1:5" x14ac:dyDescent="0.25">
      <c r="A148">
        <v>128</v>
      </c>
      <c r="B148">
        <v>781250</v>
      </c>
      <c r="C148">
        <v>4.4339999999999996E-3</v>
      </c>
      <c r="D148">
        <v>0.185922</v>
      </c>
    </row>
    <row r="149" spans="1:5" x14ac:dyDescent="0.25">
      <c r="A149">
        <v>128</v>
      </c>
      <c r="B149">
        <v>781250</v>
      </c>
      <c r="C149">
        <v>4.3480000000000003E-3</v>
      </c>
      <c r="D149">
        <v>0.176454</v>
      </c>
    </row>
    <row r="150" spans="1:5" x14ac:dyDescent="0.25">
      <c r="A150">
        <v>128</v>
      </c>
      <c r="B150">
        <v>781250</v>
      </c>
      <c r="C150">
        <v>4.4689999999999999E-3</v>
      </c>
      <c r="D150">
        <v>0.18119099999999999</v>
      </c>
    </row>
    <row r="151" spans="1:5" x14ac:dyDescent="0.25">
      <c r="A151">
        <v>128</v>
      </c>
      <c r="B151">
        <v>781250</v>
      </c>
      <c r="C151">
        <v>4.3740000000000003E-3</v>
      </c>
      <c r="D151">
        <v>0.18357000000000001</v>
      </c>
      <c r="E151">
        <f>AVERAGE(D102:D151)</f>
        <v>0.18398039999999991</v>
      </c>
    </row>
    <row r="152" spans="1:5" x14ac:dyDescent="0.25">
      <c r="A152">
        <v>256</v>
      </c>
      <c r="B152">
        <v>390625</v>
      </c>
      <c r="C152">
        <v>5.2469999999999999E-3</v>
      </c>
      <c r="D152">
        <v>0.19839000000000001</v>
      </c>
    </row>
    <row r="153" spans="1:5" x14ac:dyDescent="0.25">
      <c r="A153">
        <v>256</v>
      </c>
      <c r="B153">
        <v>390625</v>
      </c>
      <c r="C153">
        <v>4.3629999999999997E-3</v>
      </c>
      <c r="D153">
        <v>0.17951300000000001</v>
      </c>
    </row>
    <row r="154" spans="1:5" x14ac:dyDescent="0.25">
      <c r="A154">
        <v>256</v>
      </c>
      <c r="B154">
        <v>390625</v>
      </c>
      <c r="C154">
        <v>4.3030000000000004E-3</v>
      </c>
      <c r="D154">
        <v>0.19713600000000001</v>
      </c>
    </row>
    <row r="155" spans="1:5" x14ac:dyDescent="0.25">
      <c r="A155">
        <v>256</v>
      </c>
      <c r="B155">
        <v>390625</v>
      </c>
      <c r="C155">
        <v>4.3689999999999996E-3</v>
      </c>
      <c r="D155">
        <v>0.18268400000000001</v>
      </c>
    </row>
    <row r="156" spans="1:5" x14ac:dyDescent="0.25">
      <c r="A156">
        <v>256</v>
      </c>
      <c r="B156">
        <v>390625</v>
      </c>
      <c r="C156">
        <v>4.3319999999999999E-3</v>
      </c>
      <c r="D156">
        <v>0.182559</v>
      </c>
    </row>
    <row r="157" spans="1:5" x14ac:dyDescent="0.25">
      <c r="A157">
        <v>256</v>
      </c>
      <c r="B157">
        <v>390625</v>
      </c>
      <c r="C157">
        <v>4.3709999999999999E-3</v>
      </c>
      <c r="D157">
        <v>0.18293100000000001</v>
      </c>
    </row>
    <row r="158" spans="1:5" x14ac:dyDescent="0.25">
      <c r="A158">
        <v>256</v>
      </c>
      <c r="B158">
        <v>390625</v>
      </c>
      <c r="C158">
        <v>4.2989999999999999E-3</v>
      </c>
      <c r="D158">
        <v>0.18174000000000001</v>
      </c>
    </row>
    <row r="159" spans="1:5" x14ac:dyDescent="0.25">
      <c r="A159">
        <v>256</v>
      </c>
      <c r="B159">
        <v>390625</v>
      </c>
      <c r="C159">
        <v>4.3940000000000003E-3</v>
      </c>
      <c r="D159">
        <v>0.17655000000000001</v>
      </c>
    </row>
    <row r="160" spans="1:5" x14ac:dyDescent="0.25">
      <c r="A160">
        <v>256</v>
      </c>
      <c r="B160">
        <v>390625</v>
      </c>
      <c r="C160">
        <v>4.4229999999999998E-3</v>
      </c>
      <c r="D160">
        <v>0.180754</v>
      </c>
    </row>
    <row r="161" spans="1:4" x14ac:dyDescent="0.25">
      <c r="A161">
        <v>256</v>
      </c>
      <c r="B161">
        <v>390625</v>
      </c>
      <c r="C161">
        <v>4.326E-3</v>
      </c>
      <c r="D161">
        <v>0.18268699999999999</v>
      </c>
    </row>
    <row r="162" spans="1:4" x14ac:dyDescent="0.25">
      <c r="A162">
        <v>256</v>
      </c>
      <c r="B162">
        <v>390625</v>
      </c>
      <c r="C162">
        <v>4.3600000000000002E-3</v>
      </c>
      <c r="D162">
        <v>0.20691100000000001</v>
      </c>
    </row>
    <row r="163" spans="1:4" x14ac:dyDescent="0.25">
      <c r="A163">
        <v>256</v>
      </c>
      <c r="B163">
        <v>390625</v>
      </c>
      <c r="C163">
        <v>4.5240000000000002E-3</v>
      </c>
      <c r="D163">
        <v>0.18732799999999999</v>
      </c>
    </row>
    <row r="164" spans="1:4" x14ac:dyDescent="0.25">
      <c r="A164">
        <v>256</v>
      </c>
      <c r="B164">
        <v>390625</v>
      </c>
      <c r="C164">
        <v>4.346E-3</v>
      </c>
      <c r="D164">
        <v>0.18653600000000001</v>
      </c>
    </row>
    <row r="165" spans="1:4" x14ac:dyDescent="0.25">
      <c r="A165">
        <v>256</v>
      </c>
      <c r="B165">
        <v>390625</v>
      </c>
      <c r="C165">
        <v>4.4349999999999997E-3</v>
      </c>
      <c r="D165">
        <v>0.17852799999999999</v>
      </c>
    </row>
    <row r="166" spans="1:4" x14ac:dyDescent="0.25">
      <c r="A166">
        <v>256</v>
      </c>
      <c r="B166">
        <v>390625</v>
      </c>
      <c r="C166">
        <v>4.3270000000000001E-3</v>
      </c>
      <c r="D166">
        <v>0.191138</v>
      </c>
    </row>
    <row r="167" spans="1:4" x14ac:dyDescent="0.25">
      <c r="A167">
        <v>256</v>
      </c>
      <c r="B167">
        <v>390625</v>
      </c>
      <c r="C167">
        <v>4.4689999999999999E-3</v>
      </c>
      <c r="D167">
        <v>0.226161</v>
      </c>
    </row>
    <row r="168" spans="1:4" x14ac:dyDescent="0.25">
      <c r="A168">
        <v>256</v>
      </c>
      <c r="B168">
        <v>390625</v>
      </c>
      <c r="C168">
        <v>4.8659999999999997E-3</v>
      </c>
      <c r="D168">
        <v>0.19059499999999999</v>
      </c>
    </row>
    <row r="169" spans="1:4" x14ac:dyDescent="0.25">
      <c r="A169">
        <v>256</v>
      </c>
      <c r="B169">
        <v>390625</v>
      </c>
      <c r="C169">
        <v>4.2919999999999998E-3</v>
      </c>
      <c r="D169">
        <v>0.17957799999999999</v>
      </c>
    </row>
    <row r="170" spans="1:4" x14ac:dyDescent="0.25">
      <c r="A170">
        <v>256</v>
      </c>
      <c r="B170">
        <v>390625</v>
      </c>
      <c r="C170">
        <v>4.4559999999999999E-3</v>
      </c>
      <c r="D170">
        <v>0.176234</v>
      </c>
    </row>
    <row r="171" spans="1:4" x14ac:dyDescent="0.25">
      <c r="A171">
        <v>256</v>
      </c>
      <c r="B171">
        <v>390625</v>
      </c>
      <c r="C171">
        <v>4.3880000000000004E-3</v>
      </c>
      <c r="D171">
        <v>0.18478600000000001</v>
      </c>
    </row>
    <row r="172" spans="1:4" x14ac:dyDescent="0.25">
      <c r="A172">
        <v>256</v>
      </c>
      <c r="B172">
        <v>390625</v>
      </c>
      <c r="C172">
        <v>4.3319999999999999E-3</v>
      </c>
      <c r="D172">
        <v>0.17674300000000001</v>
      </c>
    </row>
    <row r="173" spans="1:4" x14ac:dyDescent="0.25">
      <c r="A173">
        <v>256</v>
      </c>
      <c r="B173">
        <v>390625</v>
      </c>
      <c r="C173">
        <v>4.7559999999999998E-3</v>
      </c>
      <c r="D173">
        <v>0.188801</v>
      </c>
    </row>
    <row r="174" spans="1:4" x14ac:dyDescent="0.25">
      <c r="A174">
        <v>256</v>
      </c>
      <c r="B174">
        <v>390625</v>
      </c>
      <c r="C174">
        <v>4.3909999999999999E-3</v>
      </c>
      <c r="D174">
        <v>0.18152699999999999</v>
      </c>
    </row>
    <row r="175" spans="1:4" x14ac:dyDescent="0.25">
      <c r="A175">
        <v>256</v>
      </c>
      <c r="B175">
        <v>390625</v>
      </c>
      <c r="C175">
        <v>4.431E-3</v>
      </c>
      <c r="D175">
        <v>0.18137400000000001</v>
      </c>
    </row>
    <row r="176" spans="1:4" x14ac:dyDescent="0.25">
      <c r="A176">
        <v>256</v>
      </c>
      <c r="B176">
        <v>390625</v>
      </c>
      <c r="C176">
        <v>4.45E-3</v>
      </c>
      <c r="D176">
        <v>0.178398</v>
      </c>
    </row>
    <row r="177" spans="1:4" x14ac:dyDescent="0.25">
      <c r="A177">
        <v>256</v>
      </c>
      <c r="B177">
        <v>390625</v>
      </c>
      <c r="C177">
        <v>4.3540000000000002E-3</v>
      </c>
      <c r="D177">
        <v>0.182367</v>
      </c>
    </row>
    <row r="178" spans="1:4" x14ac:dyDescent="0.25">
      <c r="A178">
        <v>256</v>
      </c>
      <c r="B178">
        <v>390625</v>
      </c>
      <c r="C178">
        <v>4.9649999999999998E-3</v>
      </c>
      <c r="D178">
        <v>0.18909899999999999</v>
      </c>
    </row>
    <row r="179" spans="1:4" x14ac:dyDescent="0.25">
      <c r="A179">
        <v>256</v>
      </c>
      <c r="B179">
        <v>390625</v>
      </c>
      <c r="C179">
        <v>4.3319999999999999E-3</v>
      </c>
      <c r="D179">
        <v>0.18620800000000001</v>
      </c>
    </row>
    <row r="180" spans="1:4" x14ac:dyDescent="0.25">
      <c r="A180">
        <v>256</v>
      </c>
      <c r="B180">
        <v>390625</v>
      </c>
      <c r="C180">
        <v>4.3200000000000001E-3</v>
      </c>
      <c r="D180">
        <v>0.18406</v>
      </c>
    </row>
    <row r="181" spans="1:4" x14ac:dyDescent="0.25">
      <c r="A181">
        <v>256</v>
      </c>
      <c r="B181">
        <v>390625</v>
      </c>
      <c r="C181">
        <v>4.4079999999999996E-3</v>
      </c>
      <c r="D181">
        <v>0.18520500000000001</v>
      </c>
    </row>
    <row r="182" spans="1:4" x14ac:dyDescent="0.25">
      <c r="A182">
        <v>256</v>
      </c>
      <c r="B182">
        <v>390625</v>
      </c>
      <c r="C182">
        <v>4.3379999999999998E-3</v>
      </c>
      <c r="D182">
        <v>0.188003</v>
      </c>
    </row>
    <row r="183" spans="1:4" x14ac:dyDescent="0.25">
      <c r="A183">
        <v>256</v>
      </c>
      <c r="B183">
        <v>390625</v>
      </c>
      <c r="C183">
        <v>4.3509999999999998E-3</v>
      </c>
      <c r="D183">
        <v>0.181953</v>
      </c>
    </row>
    <row r="184" spans="1:4" x14ac:dyDescent="0.25">
      <c r="A184">
        <v>256</v>
      </c>
      <c r="B184">
        <v>390625</v>
      </c>
      <c r="C184">
        <v>4.3530000000000001E-3</v>
      </c>
      <c r="D184">
        <v>0.185082</v>
      </c>
    </row>
    <row r="185" spans="1:4" x14ac:dyDescent="0.25">
      <c r="A185">
        <v>256</v>
      </c>
      <c r="B185">
        <v>390625</v>
      </c>
      <c r="C185">
        <v>4.3350000000000003E-3</v>
      </c>
      <c r="D185">
        <v>0.179781</v>
      </c>
    </row>
    <row r="186" spans="1:4" x14ac:dyDescent="0.25">
      <c r="A186">
        <v>256</v>
      </c>
      <c r="B186">
        <v>390625</v>
      </c>
      <c r="C186">
        <v>4.411E-3</v>
      </c>
      <c r="D186">
        <v>0.18448400000000001</v>
      </c>
    </row>
    <row r="187" spans="1:4" x14ac:dyDescent="0.25">
      <c r="A187">
        <v>256</v>
      </c>
      <c r="B187">
        <v>390625</v>
      </c>
      <c r="C187">
        <v>4.346E-3</v>
      </c>
      <c r="D187">
        <v>0.18278800000000001</v>
      </c>
    </row>
    <row r="188" spans="1:4" x14ac:dyDescent="0.25">
      <c r="A188">
        <v>256</v>
      </c>
      <c r="B188">
        <v>390625</v>
      </c>
      <c r="C188">
        <v>4.2779999999999997E-3</v>
      </c>
      <c r="D188">
        <v>0.184753</v>
      </c>
    </row>
    <row r="189" spans="1:4" x14ac:dyDescent="0.25">
      <c r="A189">
        <v>256</v>
      </c>
      <c r="B189">
        <v>390625</v>
      </c>
      <c r="C189">
        <v>4.64E-3</v>
      </c>
      <c r="D189">
        <v>0.183257</v>
      </c>
    </row>
    <row r="190" spans="1:4" x14ac:dyDescent="0.25">
      <c r="A190">
        <v>256</v>
      </c>
      <c r="B190">
        <v>390625</v>
      </c>
      <c r="C190">
        <v>4.3920000000000001E-3</v>
      </c>
      <c r="D190">
        <v>0.181307</v>
      </c>
    </row>
    <row r="191" spans="1:4" x14ac:dyDescent="0.25">
      <c r="A191">
        <v>256</v>
      </c>
      <c r="B191">
        <v>390625</v>
      </c>
      <c r="C191">
        <v>4.3620000000000004E-3</v>
      </c>
      <c r="D191">
        <v>0.17793600000000001</v>
      </c>
    </row>
    <row r="192" spans="1:4" x14ac:dyDescent="0.25">
      <c r="A192">
        <v>256</v>
      </c>
      <c r="B192">
        <v>390625</v>
      </c>
      <c r="C192">
        <v>4.3750000000000004E-3</v>
      </c>
      <c r="D192">
        <v>0.18238399999999999</v>
      </c>
    </row>
    <row r="193" spans="1:5" x14ac:dyDescent="0.25">
      <c r="A193">
        <v>256</v>
      </c>
      <c r="B193">
        <v>390625</v>
      </c>
      <c r="C193">
        <v>4.3439999999999998E-3</v>
      </c>
      <c r="D193">
        <v>0.177866</v>
      </c>
    </row>
    <row r="194" spans="1:5" x14ac:dyDescent="0.25">
      <c r="A194">
        <v>256</v>
      </c>
      <c r="B194">
        <v>390625</v>
      </c>
      <c r="C194">
        <v>5.7540000000000004E-3</v>
      </c>
      <c r="D194">
        <v>0.21204600000000001</v>
      </c>
    </row>
    <row r="195" spans="1:5" x14ac:dyDescent="0.25">
      <c r="A195">
        <v>256</v>
      </c>
      <c r="B195">
        <v>390625</v>
      </c>
      <c r="C195">
        <v>4.4999999999999997E-3</v>
      </c>
      <c r="D195">
        <v>0.18559999999999999</v>
      </c>
    </row>
    <row r="196" spans="1:5" x14ac:dyDescent="0.25">
      <c r="A196">
        <v>256</v>
      </c>
      <c r="B196">
        <v>390625</v>
      </c>
      <c r="C196">
        <v>4.4460000000000003E-3</v>
      </c>
      <c r="D196">
        <v>0.18354500000000001</v>
      </c>
    </row>
    <row r="197" spans="1:5" x14ac:dyDescent="0.25">
      <c r="A197">
        <v>256</v>
      </c>
      <c r="B197">
        <v>390625</v>
      </c>
      <c r="C197">
        <v>4.3810000000000003E-3</v>
      </c>
      <c r="D197">
        <v>0.184614</v>
      </c>
    </row>
    <row r="198" spans="1:5" x14ac:dyDescent="0.25">
      <c r="A198">
        <v>256</v>
      </c>
      <c r="B198">
        <v>390625</v>
      </c>
      <c r="C198">
        <v>4.346E-3</v>
      </c>
      <c r="D198">
        <v>0.18438599999999999</v>
      </c>
    </row>
    <row r="199" spans="1:5" x14ac:dyDescent="0.25">
      <c r="A199">
        <v>256</v>
      </c>
      <c r="B199">
        <v>390625</v>
      </c>
      <c r="C199">
        <v>4.4219999999999997E-3</v>
      </c>
      <c r="D199">
        <v>0.22408400000000001</v>
      </c>
    </row>
    <row r="200" spans="1:5" x14ac:dyDescent="0.25">
      <c r="A200">
        <v>256</v>
      </c>
      <c r="B200">
        <v>390625</v>
      </c>
      <c r="C200">
        <v>4.5040000000000002E-3</v>
      </c>
      <c r="D200">
        <v>0.183973</v>
      </c>
    </row>
    <row r="201" spans="1:5" x14ac:dyDescent="0.25">
      <c r="A201">
        <v>256</v>
      </c>
      <c r="B201">
        <v>390625</v>
      </c>
      <c r="C201">
        <v>4.4099999999999999E-3</v>
      </c>
      <c r="D201">
        <v>0.184755</v>
      </c>
      <c r="E201">
        <f>AVERAGE(D152:D201)</f>
        <v>0.18638236</v>
      </c>
    </row>
    <row r="202" spans="1:5" x14ac:dyDescent="0.25">
      <c r="A202">
        <v>512</v>
      </c>
      <c r="B202">
        <v>195313</v>
      </c>
      <c r="C202">
        <v>4.7039999999999998E-3</v>
      </c>
      <c r="D202">
        <v>0.18585699999999999</v>
      </c>
    </row>
    <row r="203" spans="1:5" x14ac:dyDescent="0.25">
      <c r="A203">
        <v>512</v>
      </c>
      <c r="B203">
        <v>195313</v>
      </c>
      <c r="C203">
        <v>4.62E-3</v>
      </c>
      <c r="D203">
        <v>0.1807</v>
      </c>
    </row>
    <row r="204" spans="1:5" x14ac:dyDescent="0.25">
      <c r="A204">
        <v>512</v>
      </c>
      <c r="B204">
        <v>195313</v>
      </c>
      <c r="C204">
        <v>4.5909999999999996E-3</v>
      </c>
      <c r="D204">
        <v>0.18593999999999999</v>
      </c>
    </row>
    <row r="205" spans="1:5" x14ac:dyDescent="0.25">
      <c r="A205">
        <v>512</v>
      </c>
      <c r="B205">
        <v>195313</v>
      </c>
      <c r="C205">
        <v>5.0020000000000004E-3</v>
      </c>
      <c r="D205">
        <v>0.18784500000000001</v>
      </c>
    </row>
    <row r="206" spans="1:5" x14ac:dyDescent="0.25">
      <c r="A206">
        <v>512</v>
      </c>
      <c r="B206">
        <v>195313</v>
      </c>
      <c r="C206">
        <v>4.5890000000000002E-3</v>
      </c>
      <c r="D206">
        <v>0.18507100000000001</v>
      </c>
    </row>
    <row r="207" spans="1:5" x14ac:dyDescent="0.25">
      <c r="A207">
        <v>512</v>
      </c>
      <c r="B207">
        <v>195313</v>
      </c>
      <c r="C207">
        <v>4.5989999999999998E-3</v>
      </c>
      <c r="D207">
        <v>0.18387100000000001</v>
      </c>
    </row>
    <row r="208" spans="1:5" x14ac:dyDescent="0.25">
      <c r="A208">
        <v>512</v>
      </c>
      <c r="B208">
        <v>195313</v>
      </c>
      <c r="C208">
        <v>4.6179999999999997E-3</v>
      </c>
      <c r="D208">
        <v>0.17890600000000001</v>
      </c>
    </row>
    <row r="209" spans="1:4" x14ac:dyDescent="0.25">
      <c r="A209">
        <v>512</v>
      </c>
      <c r="B209">
        <v>195313</v>
      </c>
      <c r="C209">
        <v>4.5799999999999999E-3</v>
      </c>
      <c r="D209">
        <v>0.18528</v>
      </c>
    </row>
    <row r="210" spans="1:4" x14ac:dyDescent="0.25">
      <c r="A210">
        <v>512</v>
      </c>
      <c r="B210">
        <v>195313</v>
      </c>
      <c r="C210">
        <v>5.4229999999999999E-3</v>
      </c>
      <c r="D210">
        <v>0.19814300000000001</v>
      </c>
    </row>
    <row r="211" spans="1:4" x14ac:dyDescent="0.25">
      <c r="A211">
        <v>512</v>
      </c>
      <c r="B211">
        <v>195313</v>
      </c>
      <c r="C211">
        <v>4.7930000000000004E-3</v>
      </c>
      <c r="D211">
        <v>0.18696199999999999</v>
      </c>
    </row>
    <row r="212" spans="1:4" x14ac:dyDescent="0.25">
      <c r="A212">
        <v>512</v>
      </c>
      <c r="B212">
        <v>195313</v>
      </c>
      <c r="C212">
        <v>4.5779999999999996E-3</v>
      </c>
      <c r="D212">
        <v>0.18507799999999999</v>
      </c>
    </row>
    <row r="213" spans="1:4" x14ac:dyDescent="0.25">
      <c r="A213">
        <v>512</v>
      </c>
      <c r="B213">
        <v>195313</v>
      </c>
      <c r="C213">
        <v>4.5199999999999997E-3</v>
      </c>
      <c r="D213">
        <v>0.18499199999999999</v>
      </c>
    </row>
    <row r="214" spans="1:4" x14ac:dyDescent="0.25">
      <c r="A214">
        <v>512</v>
      </c>
      <c r="B214">
        <v>195313</v>
      </c>
      <c r="C214">
        <v>4.6470000000000001E-3</v>
      </c>
      <c r="D214">
        <v>0.18886600000000001</v>
      </c>
    </row>
    <row r="215" spans="1:4" x14ac:dyDescent="0.25">
      <c r="A215">
        <v>512</v>
      </c>
      <c r="B215">
        <v>195313</v>
      </c>
      <c r="C215">
        <v>4.7109999999999999E-3</v>
      </c>
      <c r="D215">
        <v>0.217302</v>
      </c>
    </row>
    <row r="216" spans="1:4" x14ac:dyDescent="0.25">
      <c r="A216">
        <v>512</v>
      </c>
      <c r="B216">
        <v>195313</v>
      </c>
      <c r="C216">
        <v>5.0369999999999998E-3</v>
      </c>
      <c r="D216">
        <v>0.199182</v>
      </c>
    </row>
    <row r="217" spans="1:4" x14ac:dyDescent="0.25">
      <c r="A217">
        <v>512</v>
      </c>
      <c r="B217">
        <v>195313</v>
      </c>
      <c r="C217">
        <v>4.6299999999999996E-3</v>
      </c>
      <c r="D217">
        <v>0.179448</v>
      </c>
    </row>
    <row r="218" spans="1:4" x14ac:dyDescent="0.25">
      <c r="A218">
        <v>512</v>
      </c>
      <c r="B218">
        <v>195313</v>
      </c>
      <c r="C218">
        <v>4.5900000000000003E-3</v>
      </c>
      <c r="D218">
        <v>0.177262</v>
      </c>
    </row>
    <row r="219" spans="1:4" x14ac:dyDescent="0.25">
      <c r="A219">
        <v>512</v>
      </c>
      <c r="B219">
        <v>195313</v>
      </c>
      <c r="C219">
        <v>5.1669999999999997E-3</v>
      </c>
      <c r="D219">
        <v>0.18555199999999999</v>
      </c>
    </row>
    <row r="220" spans="1:4" x14ac:dyDescent="0.25">
      <c r="A220">
        <v>512</v>
      </c>
      <c r="B220">
        <v>195313</v>
      </c>
      <c r="C220">
        <v>4.5360000000000001E-3</v>
      </c>
      <c r="D220">
        <v>0.18915799999999999</v>
      </c>
    </row>
    <row r="221" spans="1:4" x14ac:dyDescent="0.25">
      <c r="A221">
        <v>512</v>
      </c>
      <c r="B221">
        <v>195313</v>
      </c>
      <c r="C221">
        <v>5.5490000000000001E-3</v>
      </c>
      <c r="D221">
        <v>0.18754499999999999</v>
      </c>
    </row>
    <row r="222" spans="1:4" x14ac:dyDescent="0.25">
      <c r="A222">
        <v>512</v>
      </c>
      <c r="B222">
        <v>195313</v>
      </c>
      <c r="C222">
        <v>4.7580000000000001E-3</v>
      </c>
      <c r="D222">
        <v>0.18215100000000001</v>
      </c>
    </row>
    <row r="223" spans="1:4" x14ac:dyDescent="0.25">
      <c r="A223">
        <v>512</v>
      </c>
      <c r="B223">
        <v>195313</v>
      </c>
      <c r="C223">
        <v>4.5459999999999997E-3</v>
      </c>
      <c r="D223">
        <v>0.18565300000000001</v>
      </c>
    </row>
    <row r="224" spans="1:4" x14ac:dyDescent="0.25">
      <c r="A224">
        <v>512</v>
      </c>
      <c r="B224">
        <v>195313</v>
      </c>
      <c r="C224">
        <v>4.6470000000000001E-3</v>
      </c>
      <c r="D224">
        <v>0.184002</v>
      </c>
    </row>
    <row r="225" spans="1:4" x14ac:dyDescent="0.25">
      <c r="A225">
        <v>512</v>
      </c>
      <c r="B225">
        <v>195313</v>
      </c>
      <c r="C225">
        <v>4.5739999999999999E-3</v>
      </c>
      <c r="D225">
        <v>0.18179100000000001</v>
      </c>
    </row>
    <row r="226" spans="1:4" x14ac:dyDescent="0.25">
      <c r="A226">
        <v>512</v>
      </c>
      <c r="B226">
        <v>195313</v>
      </c>
      <c r="C226">
        <v>6.0229999999999997E-3</v>
      </c>
      <c r="D226">
        <v>0.21005699999999999</v>
      </c>
    </row>
    <row r="227" spans="1:4" x14ac:dyDescent="0.25">
      <c r="A227">
        <v>512</v>
      </c>
      <c r="B227">
        <v>195313</v>
      </c>
      <c r="C227">
        <v>4.5640000000000003E-3</v>
      </c>
      <c r="D227">
        <v>0.18735199999999999</v>
      </c>
    </row>
    <row r="228" spans="1:4" x14ac:dyDescent="0.25">
      <c r="A228">
        <v>512</v>
      </c>
      <c r="B228">
        <v>195313</v>
      </c>
      <c r="C228">
        <v>4.5079999999999999E-3</v>
      </c>
      <c r="D228">
        <v>0.18149799999999999</v>
      </c>
    </row>
    <row r="229" spans="1:4" x14ac:dyDescent="0.25">
      <c r="A229">
        <v>512</v>
      </c>
      <c r="B229">
        <v>195313</v>
      </c>
      <c r="C229">
        <v>4.6160000000000003E-3</v>
      </c>
      <c r="D229">
        <v>0.184117</v>
      </c>
    </row>
    <row r="230" spans="1:4" x14ac:dyDescent="0.25">
      <c r="A230">
        <v>512</v>
      </c>
      <c r="B230">
        <v>195313</v>
      </c>
      <c r="C230">
        <v>4.6350000000000002E-3</v>
      </c>
      <c r="D230">
        <v>0.181258</v>
      </c>
    </row>
    <row r="231" spans="1:4" x14ac:dyDescent="0.25">
      <c r="A231">
        <v>512</v>
      </c>
      <c r="B231">
        <v>195313</v>
      </c>
      <c r="C231">
        <v>4.7060000000000001E-3</v>
      </c>
      <c r="D231">
        <v>0.22556599999999999</v>
      </c>
    </row>
    <row r="232" spans="1:4" x14ac:dyDescent="0.25">
      <c r="A232">
        <v>512</v>
      </c>
      <c r="B232">
        <v>195313</v>
      </c>
      <c r="C232">
        <v>4.6569999999999997E-3</v>
      </c>
      <c r="D232">
        <v>0.18654899999999999</v>
      </c>
    </row>
    <row r="233" spans="1:4" x14ac:dyDescent="0.25">
      <c r="A233">
        <v>512</v>
      </c>
      <c r="B233">
        <v>195313</v>
      </c>
      <c r="C233">
        <v>4.6119999999999998E-3</v>
      </c>
      <c r="D233">
        <v>0.17752299999999999</v>
      </c>
    </row>
    <row r="234" spans="1:4" x14ac:dyDescent="0.25">
      <c r="A234">
        <v>512</v>
      </c>
      <c r="B234">
        <v>195313</v>
      </c>
      <c r="C234">
        <v>4.548E-3</v>
      </c>
      <c r="D234">
        <v>0.182306</v>
      </c>
    </row>
    <row r="235" spans="1:4" x14ac:dyDescent="0.25">
      <c r="A235">
        <v>512</v>
      </c>
      <c r="B235">
        <v>195313</v>
      </c>
      <c r="C235">
        <v>4.6369999999999996E-3</v>
      </c>
      <c r="D235">
        <v>0.18562699999999999</v>
      </c>
    </row>
    <row r="236" spans="1:4" x14ac:dyDescent="0.25">
      <c r="A236">
        <v>512</v>
      </c>
      <c r="B236">
        <v>195313</v>
      </c>
      <c r="C236">
        <v>5.5519999999999996E-3</v>
      </c>
      <c r="D236">
        <v>0.19132099999999999</v>
      </c>
    </row>
    <row r="237" spans="1:4" x14ac:dyDescent="0.25">
      <c r="A237">
        <v>512</v>
      </c>
      <c r="B237">
        <v>195313</v>
      </c>
      <c r="C237">
        <v>5.391E-3</v>
      </c>
      <c r="D237">
        <v>0.20186200000000001</v>
      </c>
    </row>
    <row r="238" spans="1:4" x14ac:dyDescent="0.25">
      <c r="A238">
        <v>512</v>
      </c>
      <c r="B238">
        <v>195313</v>
      </c>
      <c r="C238">
        <v>4.6540000000000002E-3</v>
      </c>
      <c r="D238">
        <v>0.177869</v>
      </c>
    </row>
    <row r="239" spans="1:4" x14ac:dyDescent="0.25">
      <c r="A239">
        <v>512</v>
      </c>
      <c r="B239">
        <v>195313</v>
      </c>
      <c r="C239">
        <v>4.5840000000000004E-3</v>
      </c>
      <c r="D239">
        <v>0.18995600000000001</v>
      </c>
    </row>
    <row r="240" spans="1:4" x14ac:dyDescent="0.25">
      <c r="A240">
        <v>512</v>
      </c>
      <c r="B240">
        <v>195313</v>
      </c>
      <c r="C240">
        <v>4.5360000000000001E-3</v>
      </c>
      <c r="D240">
        <v>0.183833</v>
      </c>
    </row>
    <row r="241" spans="1:5" x14ac:dyDescent="0.25">
      <c r="A241">
        <v>512</v>
      </c>
      <c r="B241">
        <v>195313</v>
      </c>
      <c r="C241">
        <v>4.6010000000000001E-3</v>
      </c>
      <c r="D241">
        <v>0.177818</v>
      </c>
    </row>
    <row r="242" spans="1:5" x14ac:dyDescent="0.25">
      <c r="A242">
        <v>512</v>
      </c>
      <c r="B242">
        <v>195313</v>
      </c>
      <c r="C242">
        <v>5.653E-3</v>
      </c>
      <c r="D242">
        <v>0.20833499999999999</v>
      </c>
    </row>
    <row r="243" spans="1:5" x14ac:dyDescent="0.25">
      <c r="A243">
        <v>512</v>
      </c>
      <c r="B243">
        <v>195313</v>
      </c>
      <c r="C243">
        <v>4.5690000000000001E-3</v>
      </c>
      <c r="D243">
        <v>0.18279899999999999</v>
      </c>
    </row>
    <row r="244" spans="1:5" x14ac:dyDescent="0.25">
      <c r="A244">
        <v>512</v>
      </c>
      <c r="B244">
        <v>195313</v>
      </c>
      <c r="C244">
        <v>4.6129999999999999E-3</v>
      </c>
      <c r="D244">
        <v>0.182231</v>
      </c>
    </row>
    <row r="245" spans="1:5" x14ac:dyDescent="0.25">
      <c r="A245">
        <v>512</v>
      </c>
      <c r="B245">
        <v>195313</v>
      </c>
      <c r="C245">
        <v>4.6299999999999996E-3</v>
      </c>
      <c r="D245">
        <v>0.186053</v>
      </c>
    </row>
    <row r="246" spans="1:5" x14ac:dyDescent="0.25">
      <c r="A246">
        <v>512</v>
      </c>
      <c r="B246">
        <v>195313</v>
      </c>
      <c r="C246">
        <v>4.5259999999999996E-3</v>
      </c>
      <c r="D246">
        <v>0.18091199999999999</v>
      </c>
    </row>
    <row r="247" spans="1:5" x14ac:dyDescent="0.25">
      <c r="A247">
        <v>512</v>
      </c>
      <c r="B247">
        <v>195313</v>
      </c>
      <c r="C247">
        <v>4.6490000000000004E-3</v>
      </c>
      <c r="D247">
        <v>0.19080900000000001</v>
      </c>
    </row>
    <row r="248" spans="1:5" x14ac:dyDescent="0.25">
      <c r="A248">
        <v>512</v>
      </c>
      <c r="B248">
        <v>195313</v>
      </c>
      <c r="C248">
        <v>4.6290000000000003E-3</v>
      </c>
      <c r="D248">
        <v>0.184334</v>
      </c>
    </row>
    <row r="249" spans="1:5" x14ac:dyDescent="0.25">
      <c r="A249">
        <v>512</v>
      </c>
      <c r="B249">
        <v>195313</v>
      </c>
      <c r="C249">
        <v>4.6010000000000001E-3</v>
      </c>
      <c r="D249">
        <v>0.18393999999999999</v>
      </c>
    </row>
    <row r="250" spans="1:5" x14ac:dyDescent="0.25">
      <c r="A250">
        <v>512</v>
      </c>
      <c r="B250">
        <v>195313</v>
      </c>
      <c r="C250">
        <v>4.6560000000000004E-3</v>
      </c>
      <c r="D250">
        <v>0.193688</v>
      </c>
    </row>
    <row r="251" spans="1:5" x14ac:dyDescent="0.25">
      <c r="A251">
        <v>512</v>
      </c>
      <c r="B251">
        <v>195313</v>
      </c>
      <c r="C251">
        <v>4.5890000000000002E-3</v>
      </c>
      <c r="D251">
        <v>0.18384800000000001</v>
      </c>
      <c r="E251">
        <f>AVERAGE(D202:D251)</f>
        <v>0.18776035999999999</v>
      </c>
    </row>
    <row r="252" spans="1:5" x14ac:dyDescent="0.25">
      <c r="A252">
        <v>1024</v>
      </c>
      <c r="B252">
        <v>97657</v>
      </c>
      <c r="C252">
        <v>4.9810000000000002E-3</v>
      </c>
      <c r="D252">
        <v>0.188052</v>
      </c>
    </row>
    <row r="253" spans="1:5" x14ac:dyDescent="0.25">
      <c r="A253">
        <v>1024</v>
      </c>
      <c r="B253">
        <v>97657</v>
      </c>
      <c r="C253">
        <v>5.4169999999999999E-3</v>
      </c>
      <c r="D253">
        <v>0.195878</v>
      </c>
    </row>
    <row r="254" spans="1:5" x14ac:dyDescent="0.25">
      <c r="A254">
        <v>1024</v>
      </c>
      <c r="B254">
        <v>97657</v>
      </c>
      <c r="C254">
        <v>5.0619999999999997E-3</v>
      </c>
      <c r="D254">
        <v>0.18565000000000001</v>
      </c>
    </row>
    <row r="255" spans="1:5" x14ac:dyDescent="0.25">
      <c r="A255">
        <v>1024</v>
      </c>
      <c r="B255">
        <v>97657</v>
      </c>
      <c r="C255">
        <v>5.0029999999999996E-3</v>
      </c>
      <c r="D255">
        <v>0.190582</v>
      </c>
    </row>
    <row r="256" spans="1:5" x14ac:dyDescent="0.25">
      <c r="A256">
        <v>1024</v>
      </c>
      <c r="B256">
        <v>97657</v>
      </c>
      <c r="C256">
        <v>5.0549999999999996E-3</v>
      </c>
      <c r="D256">
        <v>0.18722</v>
      </c>
    </row>
    <row r="257" spans="1:4" x14ac:dyDescent="0.25">
      <c r="A257">
        <v>1024</v>
      </c>
      <c r="B257">
        <v>97657</v>
      </c>
      <c r="C257">
        <v>4.9950000000000003E-3</v>
      </c>
      <c r="D257">
        <v>0.176927</v>
      </c>
    </row>
    <row r="258" spans="1:4" x14ac:dyDescent="0.25">
      <c r="A258">
        <v>1024</v>
      </c>
      <c r="B258">
        <v>97657</v>
      </c>
      <c r="C258">
        <v>5.0179999999999999E-3</v>
      </c>
      <c r="D258">
        <v>0.186504</v>
      </c>
    </row>
    <row r="259" spans="1:4" x14ac:dyDescent="0.25">
      <c r="A259">
        <v>1024</v>
      </c>
      <c r="B259">
        <v>97657</v>
      </c>
      <c r="C259">
        <v>4.9569999999999996E-3</v>
      </c>
      <c r="D259">
        <v>0.190218</v>
      </c>
    </row>
    <row r="260" spans="1:4" x14ac:dyDescent="0.25">
      <c r="A260">
        <v>1024</v>
      </c>
      <c r="B260">
        <v>97657</v>
      </c>
      <c r="C260">
        <v>5.0109999999999998E-3</v>
      </c>
      <c r="D260">
        <v>0.187224</v>
      </c>
    </row>
    <row r="261" spans="1:4" x14ac:dyDescent="0.25">
      <c r="A261">
        <v>1024</v>
      </c>
      <c r="B261">
        <v>97657</v>
      </c>
      <c r="C261">
        <v>5.0080000000000003E-3</v>
      </c>
      <c r="D261">
        <v>0.18326000000000001</v>
      </c>
    </row>
    <row r="262" spans="1:4" x14ac:dyDescent="0.25">
      <c r="A262">
        <v>1024</v>
      </c>
      <c r="B262">
        <v>97657</v>
      </c>
      <c r="C262">
        <v>5.4749999999999998E-3</v>
      </c>
      <c r="D262">
        <v>0.19028700000000001</v>
      </c>
    </row>
    <row r="263" spans="1:4" x14ac:dyDescent="0.25">
      <c r="A263">
        <v>1024</v>
      </c>
      <c r="B263">
        <v>97657</v>
      </c>
      <c r="C263">
        <v>4.9670000000000001E-3</v>
      </c>
      <c r="D263">
        <v>0.23119300000000001</v>
      </c>
    </row>
    <row r="264" spans="1:4" x14ac:dyDescent="0.25">
      <c r="A264">
        <v>1024</v>
      </c>
      <c r="B264">
        <v>97657</v>
      </c>
      <c r="C264">
        <v>5.4640000000000001E-3</v>
      </c>
      <c r="D264">
        <v>0.201016</v>
      </c>
    </row>
    <row r="265" spans="1:4" x14ac:dyDescent="0.25">
      <c r="A265">
        <v>1024</v>
      </c>
      <c r="B265">
        <v>97657</v>
      </c>
      <c r="C265">
        <v>4.9919999999999999E-3</v>
      </c>
      <c r="D265">
        <v>0.179761</v>
      </c>
    </row>
    <row r="266" spans="1:4" x14ac:dyDescent="0.25">
      <c r="A266">
        <v>1024</v>
      </c>
      <c r="B266">
        <v>97657</v>
      </c>
      <c r="C266">
        <v>4.9750000000000003E-3</v>
      </c>
      <c r="D266">
        <v>0.18159400000000001</v>
      </c>
    </row>
    <row r="267" spans="1:4" x14ac:dyDescent="0.25">
      <c r="A267">
        <v>1024</v>
      </c>
      <c r="B267">
        <v>97657</v>
      </c>
      <c r="C267">
        <v>4.9919999999999999E-3</v>
      </c>
      <c r="D267">
        <v>0.18592600000000001</v>
      </c>
    </row>
    <row r="268" spans="1:4" x14ac:dyDescent="0.25">
      <c r="A268">
        <v>1024</v>
      </c>
      <c r="B268">
        <v>97657</v>
      </c>
      <c r="C268">
        <v>4.9620000000000003E-3</v>
      </c>
      <c r="D268">
        <v>0.18504100000000001</v>
      </c>
    </row>
    <row r="269" spans="1:4" x14ac:dyDescent="0.25">
      <c r="A269">
        <v>1024</v>
      </c>
      <c r="B269">
        <v>97657</v>
      </c>
      <c r="C269">
        <v>5.0819999999999997E-3</v>
      </c>
      <c r="D269">
        <v>0.19264200000000001</v>
      </c>
    </row>
    <row r="270" spans="1:4" x14ac:dyDescent="0.25">
      <c r="A270">
        <v>1024</v>
      </c>
      <c r="B270">
        <v>97657</v>
      </c>
      <c r="C270">
        <v>4.9680000000000002E-3</v>
      </c>
      <c r="D270">
        <v>0.19298699999999999</v>
      </c>
    </row>
    <row r="271" spans="1:4" x14ac:dyDescent="0.25">
      <c r="A271">
        <v>1024</v>
      </c>
      <c r="B271">
        <v>97657</v>
      </c>
      <c r="C271">
        <v>5.0000000000000001E-3</v>
      </c>
      <c r="D271">
        <v>0.18775700000000001</v>
      </c>
    </row>
    <row r="272" spans="1:4" x14ac:dyDescent="0.25">
      <c r="A272">
        <v>1024</v>
      </c>
      <c r="B272">
        <v>97657</v>
      </c>
      <c r="C272">
        <v>5.0740000000000004E-3</v>
      </c>
      <c r="D272">
        <v>0.19109799999999999</v>
      </c>
    </row>
    <row r="273" spans="1:4" x14ac:dyDescent="0.25">
      <c r="A273">
        <v>1024</v>
      </c>
      <c r="B273">
        <v>97657</v>
      </c>
      <c r="C273">
        <v>5.0200000000000002E-3</v>
      </c>
      <c r="D273">
        <v>0.19045999999999999</v>
      </c>
    </row>
    <row r="274" spans="1:4" x14ac:dyDescent="0.25">
      <c r="A274">
        <v>1024</v>
      </c>
      <c r="B274">
        <v>97657</v>
      </c>
      <c r="C274">
        <v>4.9779999999999998E-3</v>
      </c>
      <c r="D274">
        <v>0.23183999999999999</v>
      </c>
    </row>
    <row r="275" spans="1:4" x14ac:dyDescent="0.25">
      <c r="A275">
        <v>1024</v>
      </c>
      <c r="B275">
        <v>97657</v>
      </c>
      <c r="C275">
        <v>5.4939999999999998E-3</v>
      </c>
      <c r="D275">
        <v>0.19492599999999999</v>
      </c>
    </row>
    <row r="276" spans="1:4" x14ac:dyDescent="0.25">
      <c r="A276">
        <v>1024</v>
      </c>
      <c r="B276">
        <v>97657</v>
      </c>
      <c r="C276">
        <v>4.9899999999999996E-3</v>
      </c>
      <c r="D276">
        <v>0.18560399999999999</v>
      </c>
    </row>
    <row r="277" spans="1:4" x14ac:dyDescent="0.25">
      <c r="A277">
        <v>1024</v>
      </c>
      <c r="B277">
        <v>97657</v>
      </c>
      <c r="C277">
        <v>4.9750000000000003E-3</v>
      </c>
      <c r="D277">
        <v>0.184415</v>
      </c>
    </row>
    <row r="278" spans="1:4" x14ac:dyDescent="0.25">
      <c r="A278">
        <v>1024</v>
      </c>
      <c r="B278">
        <v>97657</v>
      </c>
      <c r="C278">
        <v>5.378E-3</v>
      </c>
      <c r="D278">
        <v>0.183646</v>
      </c>
    </row>
    <row r="279" spans="1:4" x14ac:dyDescent="0.25">
      <c r="A279">
        <v>1024</v>
      </c>
      <c r="B279">
        <v>97657</v>
      </c>
      <c r="C279">
        <v>5.0039999999999998E-3</v>
      </c>
      <c r="D279">
        <v>0.189666</v>
      </c>
    </row>
    <row r="280" spans="1:4" x14ac:dyDescent="0.25">
      <c r="A280">
        <v>1024</v>
      </c>
      <c r="B280">
        <v>97657</v>
      </c>
      <c r="C280">
        <v>5.1679999999999999E-3</v>
      </c>
      <c r="D280">
        <v>0.18862599999999999</v>
      </c>
    </row>
    <row r="281" spans="1:4" x14ac:dyDescent="0.25">
      <c r="A281">
        <v>1024</v>
      </c>
      <c r="B281">
        <v>97657</v>
      </c>
      <c r="C281">
        <v>4.9690000000000003E-3</v>
      </c>
      <c r="D281">
        <v>0.18950500000000001</v>
      </c>
    </row>
    <row r="282" spans="1:4" x14ac:dyDescent="0.25">
      <c r="A282">
        <v>1024</v>
      </c>
      <c r="B282">
        <v>97657</v>
      </c>
      <c r="C282">
        <v>4.9540000000000001E-3</v>
      </c>
      <c r="D282">
        <v>0.189724</v>
      </c>
    </row>
    <row r="283" spans="1:4" x14ac:dyDescent="0.25">
      <c r="A283">
        <v>1024</v>
      </c>
      <c r="B283">
        <v>97657</v>
      </c>
      <c r="C283">
        <v>5.0179999999999999E-3</v>
      </c>
      <c r="D283">
        <v>0.18714600000000001</v>
      </c>
    </row>
    <row r="284" spans="1:4" x14ac:dyDescent="0.25">
      <c r="A284">
        <v>1024</v>
      </c>
      <c r="B284">
        <v>97657</v>
      </c>
      <c r="C284">
        <v>5.0400000000000002E-3</v>
      </c>
      <c r="D284">
        <v>0.191604</v>
      </c>
    </row>
    <row r="285" spans="1:4" x14ac:dyDescent="0.25">
      <c r="A285">
        <v>1024</v>
      </c>
      <c r="B285">
        <v>97657</v>
      </c>
      <c r="C285">
        <v>5.3239999999999997E-3</v>
      </c>
      <c r="D285">
        <v>0.19256000000000001</v>
      </c>
    </row>
    <row r="286" spans="1:4" x14ac:dyDescent="0.25">
      <c r="A286">
        <v>1024</v>
      </c>
      <c r="B286">
        <v>97657</v>
      </c>
      <c r="C286">
        <v>4.9890000000000004E-3</v>
      </c>
      <c r="D286">
        <v>0.190661</v>
      </c>
    </row>
    <row r="287" spans="1:4" x14ac:dyDescent="0.25">
      <c r="A287">
        <v>1024</v>
      </c>
      <c r="B287">
        <v>97657</v>
      </c>
      <c r="C287">
        <v>5.0130000000000001E-3</v>
      </c>
      <c r="D287">
        <v>0.18362000000000001</v>
      </c>
    </row>
    <row r="288" spans="1:4" x14ac:dyDescent="0.25">
      <c r="A288">
        <v>1024</v>
      </c>
      <c r="B288">
        <v>97657</v>
      </c>
      <c r="C288">
        <v>5.0549999999999996E-3</v>
      </c>
      <c r="D288">
        <v>0.188412</v>
      </c>
    </row>
    <row r="289" spans="1:5" x14ac:dyDescent="0.25">
      <c r="A289">
        <v>1024</v>
      </c>
      <c r="B289">
        <v>97657</v>
      </c>
      <c r="C289">
        <v>5.0600000000000003E-3</v>
      </c>
      <c r="D289">
        <v>0.19021399999999999</v>
      </c>
    </row>
    <row r="290" spans="1:5" x14ac:dyDescent="0.25">
      <c r="A290">
        <v>1024</v>
      </c>
      <c r="B290">
        <v>97657</v>
      </c>
      <c r="C290">
        <v>6.3470000000000002E-3</v>
      </c>
      <c r="D290">
        <v>0.208096</v>
      </c>
    </row>
    <row r="291" spans="1:5" x14ac:dyDescent="0.25">
      <c r="A291">
        <v>1024</v>
      </c>
      <c r="B291">
        <v>97657</v>
      </c>
      <c r="C291">
        <v>5.0000000000000001E-3</v>
      </c>
      <c r="D291">
        <v>0.18245500000000001</v>
      </c>
    </row>
    <row r="292" spans="1:5" x14ac:dyDescent="0.25">
      <c r="A292">
        <v>1024</v>
      </c>
      <c r="B292">
        <v>97657</v>
      </c>
      <c r="C292">
        <v>4.9459999999999999E-3</v>
      </c>
      <c r="D292">
        <v>0.18520700000000001</v>
      </c>
    </row>
    <row r="293" spans="1:5" x14ac:dyDescent="0.25">
      <c r="A293">
        <v>1024</v>
      </c>
      <c r="B293">
        <v>97657</v>
      </c>
      <c r="C293">
        <v>4.9940000000000002E-3</v>
      </c>
      <c r="D293">
        <v>0.183562</v>
      </c>
    </row>
    <row r="294" spans="1:5" x14ac:dyDescent="0.25">
      <c r="A294">
        <v>1024</v>
      </c>
      <c r="B294">
        <v>97657</v>
      </c>
      <c r="C294">
        <v>5.0489999999999997E-3</v>
      </c>
      <c r="D294">
        <v>0.188251</v>
      </c>
    </row>
    <row r="295" spans="1:5" x14ac:dyDescent="0.25">
      <c r="A295">
        <v>1024</v>
      </c>
      <c r="B295">
        <v>97657</v>
      </c>
      <c r="C295">
        <v>5.0400000000000002E-3</v>
      </c>
      <c r="D295">
        <v>0.23100300000000001</v>
      </c>
    </row>
    <row r="296" spans="1:5" x14ac:dyDescent="0.25">
      <c r="A296">
        <v>1024</v>
      </c>
      <c r="B296">
        <v>97657</v>
      </c>
      <c r="C296">
        <v>5.3499999999999997E-3</v>
      </c>
      <c r="D296">
        <v>0.19158800000000001</v>
      </c>
    </row>
    <row r="297" spans="1:5" x14ac:dyDescent="0.25">
      <c r="A297">
        <v>1024</v>
      </c>
      <c r="B297">
        <v>97657</v>
      </c>
      <c r="C297">
        <v>5.032E-3</v>
      </c>
      <c r="D297">
        <v>0.18817600000000001</v>
      </c>
    </row>
    <row r="298" spans="1:5" x14ac:dyDescent="0.25">
      <c r="A298">
        <v>1024</v>
      </c>
      <c r="B298">
        <v>97657</v>
      </c>
      <c r="C298">
        <v>4.9300000000000004E-3</v>
      </c>
      <c r="D298">
        <v>0.18548100000000001</v>
      </c>
    </row>
    <row r="299" spans="1:5" x14ac:dyDescent="0.25">
      <c r="A299">
        <v>1024</v>
      </c>
      <c r="B299">
        <v>97657</v>
      </c>
      <c r="C299">
        <v>5.1200000000000004E-3</v>
      </c>
      <c r="D299">
        <v>0.189882</v>
      </c>
    </row>
    <row r="300" spans="1:5" x14ac:dyDescent="0.25">
      <c r="A300">
        <v>1024</v>
      </c>
      <c r="B300">
        <v>97657</v>
      </c>
      <c r="C300">
        <v>4.9129999999999998E-3</v>
      </c>
      <c r="D300">
        <v>0.18432200000000001</v>
      </c>
    </row>
    <row r="301" spans="1:5" x14ac:dyDescent="0.25">
      <c r="A301">
        <v>1024</v>
      </c>
      <c r="B301">
        <v>97657</v>
      </c>
      <c r="C301">
        <v>5.1289999999999999E-3</v>
      </c>
      <c r="D301">
        <v>0.188328</v>
      </c>
      <c r="E301">
        <f>AVERAGE(D252:D301)</f>
        <v>0.19099594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EC30-6BFD-4FA4-B898-A4495576FAE4}">
  <dimension ref="A1"/>
  <sheetViews>
    <sheetView zoomScale="130" zoomScaleNormal="130" workbookViewId="0">
      <selection activeCell="S10" sqref="S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F6FD-659E-40EF-93FB-27BADEF0DE70}">
  <sheetPr codeName="Sheet10"/>
  <dimension ref="A1:AA301"/>
  <sheetViews>
    <sheetView zoomScale="85" zoomScaleNormal="85" workbookViewId="0">
      <selection activeCell="G7" sqref="G7"/>
    </sheetView>
  </sheetViews>
  <sheetFormatPr defaultRowHeight="15" x14ac:dyDescent="0.25"/>
  <cols>
    <col min="1" max="6" width="10.7109375" customWidth="1"/>
    <col min="24" max="26" width="10.7109375" customWidth="1"/>
    <col min="31" max="31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27" x14ac:dyDescent="0.25">
      <c r="A2">
        <v>32</v>
      </c>
      <c r="B2">
        <v>3125000</v>
      </c>
      <c r="C2">
        <v>1.4308E-2</v>
      </c>
      <c r="D2">
        <v>0.292991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3125000</v>
      </c>
      <c r="C3">
        <v>1.1745E-2</v>
      </c>
      <c r="D3">
        <v>0.295709</v>
      </c>
      <c r="X3" s="2">
        <f>A51</f>
        <v>32</v>
      </c>
      <c r="Y3" s="2">
        <f>B51</f>
        <v>3125000</v>
      </c>
      <c r="Z3" s="2">
        <f>E51</f>
        <v>0.23219668000000002</v>
      </c>
      <c r="AA3" s="2">
        <f t="shared" ref="AA3:AA8" si="0">(((600000000+1264+900000000)/Z3)*0.000001)</f>
        <v>6460.0461298585315</v>
      </c>
    </row>
    <row r="4" spans="1:27" x14ac:dyDescent="0.25">
      <c r="A4">
        <v>32</v>
      </c>
      <c r="B4">
        <v>3125000</v>
      </c>
      <c r="C4">
        <v>1.1797999999999999E-2</v>
      </c>
      <c r="D4">
        <v>0.24843100000000001</v>
      </c>
      <c r="X4" s="2">
        <f>A101</f>
        <v>64</v>
      </c>
      <c r="Y4" s="2">
        <f>B101</f>
        <v>1562500</v>
      </c>
      <c r="Z4" s="2">
        <f>E101</f>
        <v>0.22062692000000009</v>
      </c>
      <c r="AA4" s="2">
        <f t="shared" si="0"/>
        <v>6798.8134176917274</v>
      </c>
    </row>
    <row r="5" spans="1:27" x14ac:dyDescent="0.25">
      <c r="A5">
        <v>32</v>
      </c>
      <c r="B5">
        <v>3125000</v>
      </c>
      <c r="C5">
        <v>9.8519999999999996E-3</v>
      </c>
      <c r="D5">
        <v>0.22966300000000001</v>
      </c>
      <c r="X5" s="2">
        <f>A151</f>
        <v>128</v>
      </c>
      <c r="Y5" s="2">
        <f>B151</f>
        <v>781250</v>
      </c>
      <c r="Z5" s="2">
        <f>E151</f>
        <v>0.21963964</v>
      </c>
      <c r="AA5" s="2">
        <f t="shared" si="0"/>
        <v>6829.3740783767453</v>
      </c>
    </row>
    <row r="6" spans="1:27" x14ac:dyDescent="0.25">
      <c r="A6">
        <v>32</v>
      </c>
      <c r="B6">
        <v>3125000</v>
      </c>
      <c r="C6">
        <v>9.5069999999999998E-3</v>
      </c>
      <c r="D6">
        <v>0.21895600000000001</v>
      </c>
      <c r="X6" s="2">
        <f>A201</f>
        <v>256</v>
      </c>
      <c r="Y6" s="2">
        <f>B201</f>
        <v>390625</v>
      </c>
      <c r="Z6" s="2">
        <f>E201</f>
        <v>0.21471408000000003</v>
      </c>
      <c r="AA6" s="2">
        <f t="shared" si="0"/>
        <v>6986.0405242171346</v>
      </c>
    </row>
    <row r="7" spans="1:27" x14ac:dyDescent="0.25">
      <c r="A7">
        <v>32</v>
      </c>
      <c r="B7">
        <v>3125000</v>
      </c>
      <c r="C7">
        <v>9.4339999999999997E-3</v>
      </c>
      <c r="D7">
        <v>0.220355</v>
      </c>
      <c r="X7" s="2">
        <f>A251</f>
        <v>512</v>
      </c>
      <c r="Y7" s="2">
        <f>B251</f>
        <v>195313</v>
      </c>
      <c r="Z7" s="2">
        <f>E251</f>
        <v>0.22152675999999999</v>
      </c>
      <c r="AA7" s="2">
        <f t="shared" si="0"/>
        <v>6771.1966897362645</v>
      </c>
    </row>
    <row r="8" spans="1:27" x14ac:dyDescent="0.25">
      <c r="A8">
        <v>32</v>
      </c>
      <c r="B8">
        <v>3125000</v>
      </c>
      <c r="C8">
        <v>9.5069999999999998E-3</v>
      </c>
      <c r="D8">
        <v>0.221391</v>
      </c>
      <c r="X8" s="2">
        <f>A301</f>
        <v>1024</v>
      </c>
      <c r="Y8" s="2">
        <f>B301</f>
        <v>97657</v>
      </c>
      <c r="Z8" s="2">
        <f>E301</f>
        <v>0.21815503999999994</v>
      </c>
      <c r="AA8" s="2">
        <f t="shared" si="0"/>
        <v>6875.8496892851999</v>
      </c>
    </row>
    <row r="9" spans="1:27" x14ac:dyDescent="0.25">
      <c r="A9">
        <v>32</v>
      </c>
      <c r="B9">
        <v>3125000</v>
      </c>
      <c r="C9">
        <v>9.4870000000000006E-3</v>
      </c>
      <c r="D9">
        <v>0.22164300000000001</v>
      </c>
    </row>
    <row r="10" spans="1:27" x14ac:dyDescent="0.25">
      <c r="A10">
        <v>32</v>
      </c>
      <c r="B10">
        <v>3125000</v>
      </c>
      <c r="C10">
        <v>9.5350000000000001E-3</v>
      </c>
      <c r="D10">
        <v>0.219781</v>
      </c>
    </row>
    <row r="11" spans="1:27" x14ac:dyDescent="0.25">
      <c r="A11">
        <v>32</v>
      </c>
      <c r="B11">
        <v>3125000</v>
      </c>
      <c r="C11">
        <v>9.5200000000000007E-3</v>
      </c>
      <c r="D11">
        <v>0.219502</v>
      </c>
    </row>
    <row r="12" spans="1:27" x14ac:dyDescent="0.25">
      <c r="A12">
        <v>32</v>
      </c>
      <c r="B12">
        <v>3125000</v>
      </c>
      <c r="C12">
        <v>9.5160000000000002E-3</v>
      </c>
      <c r="D12">
        <v>0.22514300000000001</v>
      </c>
    </row>
    <row r="13" spans="1:27" x14ac:dyDescent="0.25">
      <c r="A13">
        <v>32</v>
      </c>
      <c r="B13">
        <v>3125000</v>
      </c>
      <c r="C13">
        <v>9.4560000000000009E-3</v>
      </c>
      <c r="D13">
        <v>0.22056300000000001</v>
      </c>
    </row>
    <row r="14" spans="1:27" x14ac:dyDescent="0.25">
      <c r="A14">
        <v>32</v>
      </c>
      <c r="B14">
        <v>3125000</v>
      </c>
      <c r="C14">
        <v>9.5379999999999996E-3</v>
      </c>
      <c r="D14">
        <v>0.220302</v>
      </c>
    </row>
    <row r="15" spans="1:27" x14ac:dyDescent="0.25">
      <c r="A15">
        <v>32</v>
      </c>
      <c r="B15">
        <v>3125000</v>
      </c>
      <c r="C15">
        <v>9.5090000000000001E-3</v>
      </c>
      <c r="D15">
        <v>0.21954199999999999</v>
      </c>
    </row>
    <row r="16" spans="1:27" x14ac:dyDescent="0.25">
      <c r="A16">
        <v>32</v>
      </c>
      <c r="B16">
        <v>3125000</v>
      </c>
      <c r="C16">
        <v>9.5580000000000005E-3</v>
      </c>
      <c r="D16">
        <v>0.219219</v>
      </c>
    </row>
    <row r="17" spans="1:26" x14ac:dyDescent="0.25">
      <c r="A17">
        <v>32</v>
      </c>
      <c r="B17">
        <v>3125000</v>
      </c>
      <c r="C17">
        <v>9.502E-3</v>
      </c>
      <c r="D17">
        <v>0.28344399999999997</v>
      </c>
    </row>
    <row r="18" spans="1:26" x14ac:dyDescent="0.25">
      <c r="A18">
        <v>32</v>
      </c>
      <c r="B18">
        <v>3125000</v>
      </c>
      <c r="C18">
        <v>1.1025999999999999E-2</v>
      </c>
      <c r="D18">
        <v>0.24785599999999999</v>
      </c>
    </row>
    <row r="19" spans="1:26" x14ac:dyDescent="0.25">
      <c r="A19">
        <v>32</v>
      </c>
      <c r="B19">
        <v>3125000</v>
      </c>
      <c r="C19">
        <v>1.0541999999999999E-2</v>
      </c>
      <c r="D19">
        <v>0.23338400000000001</v>
      </c>
    </row>
    <row r="20" spans="1:26" x14ac:dyDescent="0.25">
      <c r="A20">
        <v>32</v>
      </c>
      <c r="B20">
        <v>3125000</v>
      </c>
      <c r="C20">
        <v>9.5239999999999995E-3</v>
      </c>
      <c r="D20">
        <v>0.22101399999999999</v>
      </c>
    </row>
    <row r="21" spans="1:26" x14ac:dyDescent="0.25">
      <c r="A21">
        <v>32</v>
      </c>
      <c r="B21">
        <v>3125000</v>
      </c>
      <c r="C21">
        <v>9.4769999999999993E-3</v>
      </c>
      <c r="D21">
        <v>0.21890299999999999</v>
      </c>
    </row>
    <row r="22" spans="1:26" x14ac:dyDescent="0.25">
      <c r="A22">
        <v>32</v>
      </c>
      <c r="B22">
        <v>3125000</v>
      </c>
      <c r="C22">
        <v>9.4680000000000007E-3</v>
      </c>
      <c r="D22">
        <v>0.21859600000000001</v>
      </c>
    </row>
    <row r="23" spans="1:26" x14ac:dyDescent="0.25">
      <c r="A23">
        <v>32</v>
      </c>
      <c r="B23">
        <v>3125000</v>
      </c>
      <c r="C23">
        <v>9.5029999999999993E-3</v>
      </c>
      <c r="D23">
        <v>0.21964900000000001</v>
      </c>
    </row>
    <row r="24" spans="1:26" x14ac:dyDescent="0.25">
      <c r="A24">
        <v>32</v>
      </c>
      <c r="B24">
        <v>3125000</v>
      </c>
      <c r="C24">
        <v>9.4540000000000006E-3</v>
      </c>
      <c r="D24">
        <v>0.22203800000000001</v>
      </c>
    </row>
    <row r="25" spans="1:26" x14ac:dyDescent="0.25">
      <c r="A25">
        <v>32</v>
      </c>
      <c r="B25">
        <v>3125000</v>
      </c>
      <c r="C25">
        <v>9.4450000000000003E-3</v>
      </c>
      <c r="D25">
        <v>0.219696</v>
      </c>
    </row>
    <row r="26" spans="1:26" x14ac:dyDescent="0.25">
      <c r="A26">
        <v>32</v>
      </c>
      <c r="B26">
        <v>3125000</v>
      </c>
      <c r="C26">
        <v>9.5149999999999992E-3</v>
      </c>
      <c r="D26">
        <v>0.222051</v>
      </c>
      <c r="X26" s="3" t="s">
        <v>106</v>
      </c>
      <c r="Y26" s="1" t="s">
        <v>112</v>
      </c>
      <c r="Z26" s="4" t="s">
        <v>115</v>
      </c>
    </row>
    <row r="27" spans="1:26" x14ac:dyDescent="0.25">
      <c r="A27">
        <v>32</v>
      </c>
      <c r="B27">
        <v>3125000</v>
      </c>
      <c r="C27">
        <v>9.6830000000000006E-3</v>
      </c>
      <c r="D27">
        <v>0.21901999999999999</v>
      </c>
      <c r="X27" s="2">
        <f>A51</f>
        <v>32</v>
      </c>
      <c r="Y27" s="2">
        <f>B51</f>
        <v>3125000</v>
      </c>
      <c r="Z27" s="2">
        <f>F51</f>
        <v>9.9289600000000006E-3</v>
      </c>
    </row>
    <row r="28" spans="1:26" x14ac:dyDescent="0.25">
      <c r="A28">
        <v>32</v>
      </c>
      <c r="B28">
        <v>3125000</v>
      </c>
      <c r="C28">
        <v>9.4699999999999993E-3</v>
      </c>
      <c r="D28">
        <v>0.22081700000000001</v>
      </c>
      <c r="X28" s="2">
        <f>A101</f>
        <v>64</v>
      </c>
      <c r="Y28" s="2">
        <f>B101</f>
        <v>1562500</v>
      </c>
      <c r="Z28" s="2">
        <f>F101</f>
        <v>5.539139999999998E-3</v>
      </c>
    </row>
    <row r="29" spans="1:26" x14ac:dyDescent="0.25">
      <c r="A29">
        <v>32</v>
      </c>
      <c r="B29">
        <v>3125000</v>
      </c>
      <c r="C29">
        <v>1.0175E-2</v>
      </c>
      <c r="D29">
        <v>0.219722</v>
      </c>
      <c r="X29" s="2">
        <f>A151</f>
        <v>128</v>
      </c>
      <c r="Y29" s="2">
        <f>B151</f>
        <v>781250</v>
      </c>
      <c r="Z29" s="2">
        <f>F151</f>
        <v>4.5163799999999995E-3</v>
      </c>
    </row>
    <row r="30" spans="1:26" x14ac:dyDescent="0.25">
      <c r="A30">
        <v>32</v>
      </c>
      <c r="B30">
        <v>3125000</v>
      </c>
      <c r="C30">
        <v>9.5270000000000007E-3</v>
      </c>
      <c r="D30">
        <v>0.21853700000000001</v>
      </c>
      <c r="X30" s="2">
        <f>A201</f>
        <v>256</v>
      </c>
      <c r="Y30" s="2">
        <f>B201</f>
        <v>390625</v>
      </c>
      <c r="Z30" s="2">
        <f>F201</f>
        <v>4.3889599999999999E-3</v>
      </c>
    </row>
    <row r="31" spans="1:26" x14ac:dyDescent="0.25">
      <c r="A31">
        <v>32</v>
      </c>
      <c r="B31">
        <v>3125000</v>
      </c>
      <c r="C31">
        <v>9.5630000000000003E-3</v>
      </c>
      <c r="D31">
        <v>0.29108699999999998</v>
      </c>
      <c r="X31" s="2">
        <f>A251</f>
        <v>512</v>
      </c>
      <c r="Y31" s="2">
        <f>B251</f>
        <v>195313</v>
      </c>
      <c r="Z31" s="2">
        <f>F251</f>
        <v>4.8027599999999988E-3</v>
      </c>
    </row>
    <row r="32" spans="1:26" x14ac:dyDescent="0.25">
      <c r="A32">
        <v>32</v>
      </c>
      <c r="B32">
        <v>3125000</v>
      </c>
      <c r="C32">
        <v>1.1369000000000001E-2</v>
      </c>
      <c r="D32">
        <v>0.24931</v>
      </c>
      <c r="X32" s="2">
        <f>A301</f>
        <v>1024</v>
      </c>
      <c r="Y32" s="2">
        <f>B301</f>
        <v>97657</v>
      </c>
      <c r="Z32" s="2">
        <f>F301</f>
        <v>5.1393399999999992E-3</v>
      </c>
    </row>
    <row r="33" spans="1:4" x14ac:dyDescent="0.25">
      <c r="A33">
        <v>32</v>
      </c>
      <c r="B33">
        <v>3125000</v>
      </c>
      <c r="C33">
        <v>1.0437999999999999E-2</v>
      </c>
      <c r="D33">
        <v>0.23361699999999999</v>
      </c>
    </row>
    <row r="34" spans="1:4" x14ac:dyDescent="0.25">
      <c r="A34">
        <v>32</v>
      </c>
      <c r="B34">
        <v>3125000</v>
      </c>
      <c r="C34">
        <v>9.5139999999999999E-3</v>
      </c>
      <c r="D34">
        <v>0.22183600000000001</v>
      </c>
    </row>
    <row r="35" spans="1:4" x14ac:dyDescent="0.25">
      <c r="A35">
        <v>32</v>
      </c>
      <c r="B35">
        <v>3125000</v>
      </c>
      <c r="C35">
        <v>9.5980000000000006E-3</v>
      </c>
      <c r="D35">
        <v>0.221966</v>
      </c>
    </row>
    <row r="36" spans="1:4" x14ac:dyDescent="0.25">
      <c r="A36">
        <v>32</v>
      </c>
      <c r="B36">
        <v>3125000</v>
      </c>
      <c r="C36">
        <v>9.4579999999999994E-3</v>
      </c>
      <c r="D36">
        <v>0.224636</v>
      </c>
    </row>
    <row r="37" spans="1:4" x14ac:dyDescent="0.25">
      <c r="A37">
        <v>32</v>
      </c>
      <c r="B37">
        <v>3125000</v>
      </c>
      <c r="C37">
        <v>9.5270000000000007E-3</v>
      </c>
      <c r="D37">
        <v>0.22242999999999999</v>
      </c>
    </row>
    <row r="38" spans="1:4" x14ac:dyDescent="0.25">
      <c r="A38">
        <v>32</v>
      </c>
      <c r="B38">
        <v>3125000</v>
      </c>
      <c r="C38">
        <v>9.4669999999999997E-3</v>
      </c>
      <c r="D38">
        <v>0.220192</v>
      </c>
    </row>
    <row r="39" spans="1:4" x14ac:dyDescent="0.25">
      <c r="A39">
        <v>32</v>
      </c>
      <c r="B39">
        <v>3125000</v>
      </c>
      <c r="C39">
        <v>1.0073E-2</v>
      </c>
      <c r="D39">
        <v>0.219833</v>
      </c>
    </row>
    <row r="40" spans="1:4" x14ac:dyDescent="0.25">
      <c r="A40">
        <v>32</v>
      </c>
      <c r="B40">
        <v>3125000</v>
      </c>
      <c r="C40">
        <v>9.4929999999999997E-3</v>
      </c>
      <c r="D40">
        <v>0.22303600000000001</v>
      </c>
    </row>
    <row r="41" spans="1:4" x14ac:dyDescent="0.25">
      <c r="A41">
        <v>32</v>
      </c>
      <c r="B41">
        <v>3125000</v>
      </c>
      <c r="C41">
        <v>9.5680000000000001E-3</v>
      </c>
      <c r="D41">
        <v>0.22650799999999999</v>
      </c>
    </row>
    <row r="42" spans="1:4" x14ac:dyDescent="0.25">
      <c r="A42">
        <v>32</v>
      </c>
      <c r="B42">
        <v>3125000</v>
      </c>
      <c r="C42">
        <v>9.4800000000000006E-3</v>
      </c>
      <c r="D42">
        <v>0.222187</v>
      </c>
    </row>
    <row r="43" spans="1:4" x14ac:dyDescent="0.25">
      <c r="A43">
        <v>32</v>
      </c>
      <c r="B43">
        <v>3125000</v>
      </c>
      <c r="C43">
        <v>9.5300000000000003E-3</v>
      </c>
      <c r="D43">
        <v>0.21973100000000001</v>
      </c>
    </row>
    <row r="44" spans="1:4" x14ac:dyDescent="0.25">
      <c r="A44">
        <v>32</v>
      </c>
      <c r="B44">
        <v>3125000</v>
      </c>
      <c r="C44">
        <v>9.502E-3</v>
      </c>
      <c r="D44">
        <v>0.219365</v>
      </c>
    </row>
    <row r="45" spans="1:4" x14ac:dyDescent="0.25">
      <c r="A45">
        <v>32</v>
      </c>
      <c r="B45">
        <v>3125000</v>
      </c>
      <c r="C45">
        <v>9.4710000000000003E-3</v>
      </c>
      <c r="D45">
        <v>0.30606800000000001</v>
      </c>
    </row>
    <row r="46" spans="1:4" x14ac:dyDescent="0.25">
      <c r="A46">
        <v>32</v>
      </c>
      <c r="B46">
        <v>3125000</v>
      </c>
      <c r="C46">
        <v>1.2126E-2</v>
      </c>
      <c r="D46">
        <v>0.26814100000000002</v>
      </c>
    </row>
    <row r="47" spans="1:4" x14ac:dyDescent="0.25">
      <c r="A47">
        <v>32</v>
      </c>
      <c r="B47">
        <v>3125000</v>
      </c>
      <c r="C47">
        <v>1.1032E-2</v>
      </c>
      <c r="D47">
        <v>0.249254</v>
      </c>
    </row>
    <row r="48" spans="1:4" x14ac:dyDescent="0.25">
      <c r="A48">
        <v>32</v>
      </c>
      <c r="B48">
        <v>3125000</v>
      </c>
      <c r="C48">
        <v>1.0042000000000001E-2</v>
      </c>
      <c r="D48">
        <v>0.22735900000000001</v>
      </c>
    </row>
    <row r="49" spans="1:6" x14ac:dyDescent="0.25">
      <c r="A49">
        <v>32</v>
      </c>
      <c r="B49">
        <v>3125000</v>
      </c>
      <c r="C49">
        <v>9.5049999999999996E-3</v>
      </c>
      <c r="D49">
        <v>0.22566</v>
      </c>
    </row>
    <row r="50" spans="1:6" x14ac:dyDescent="0.25">
      <c r="A50">
        <v>32</v>
      </c>
      <c r="B50">
        <v>3125000</v>
      </c>
      <c r="C50">
        <v>9.5949999999999994E-3</v>
      </c>
      <c r="D50">
        <v>0.21945300000000001</v>
      </c>
    </row>
    <row r="51" spans="1:6" x14ac:dyDescent="0.25">
      <c r="A51">
        <v>32</v>
      </c>
      <c r="B51">
        <v>3125000</v>
      </c>
      <c r="C51">
        <v>9.5160000000000002E-3</v>
      </c>
      <c r="D51">
        <v>0.220247</v>
      </c>
      <c r="E51">
        <f>AVERAGE(D2:D51)</f>
        <v>0.23219668000000002</v>
      </c>
      <c r="F51">
        <f>AVERAGE(C2:C51)</f>
        <v>9.9289600000000006E-3</v>
      </c>
    </row>
    <row r="52" spans="1:6" x14ac:dyDescent="0.25">
      <c r="A52">
        <v>64</v>
      </c>
      <c r="B52">
        <v>1562500</v>
      </c>
      <c r="C52">
        <v>5.3709999999999999E-3</v>
      </c>
      <c r="D52">
        <v>0.21105099999999999</v>
      </c>
    </row>
    <row r="53" spans="1:6" x14ac:dyDescent="0.25">
      <c r="A53">
        <v>64</v>
      </c>
      <c r="B53">
        <v>1562500</v>
      </c>
      <c r="C53">
        <v>5.3470000000000002E-3</v>
      </c>
      <c r="D53">
        <v>0.21004400000000001</v>
      </c>
    </row>
    <row r="54" spans="1:6" x14ac:dyDescent="0.25">
      <c r="A54">
        <v>64</v>
      </c>
      <c r="B54">
        <v>1562500</v>
      </c>
      <c r="C54">
        <v>5.3969999999999999E-3</v>
      </c>
      <c r="D54">
        <v>0.21740899999999999</v>
      </c>
    </row>
    <row r="55" spans="1:6" x14ac:dyDescent="0.25">
      <c r="A55">
        <v>64</v>
      </c>
      <c r="B55">
        <v>1562500</v>
      </c>
      <c r="C55">
        <v>5.3109999999999997E-3</v>
      </c>
      <c r="D55">
        <v>0.20979600000000001</v>
      </c>
    </row>
    <row r="56" spans="1:6" x14ac:dyDescent="0.25">
      <c r="A56">
        <v>64</v>
      </c>
      <c r="B56">
        <v>1562500</v>
      </c>
      <c r="C56">
        <v>5.3350000000000003E-3</v>
      </c>
      <c r="D56">
        <v>0.211147</v>
      </c>
    </row>
    <row r="57" spans="1:6" x14ac:dyDescent="0.25">
      <c r="A57">
        <v>64</v>
      </c>
      <c r="B57">
        <v>1562500</v>
      </c>
      <c r="C57">
        <v>5.3610000000000003E-3</v>
      </c>
      <c r="D57">
        <v>0.21013200000000001</v>
      </c>
    </row>
    <row r="58" spans="1:6" x14ac:dyDescent="0.25">
      <c r="A58">
        <v>64</v>
      </c>
      <c r="B58">
        <v>1562500</v>
      </c>
      <c r="C58">
        <v>5.3489999999999996E-3</v>
      </c>
      <c r="D58">
        <v>0.20967</v>
      </c>
    </row>
    <row r="59" spans="1:6" x14ac:dyDescent="0.25">
      <c r="A59">
        <v>64</v>
      </c>
      <c r="B59">
        <v>1562500</v>
      </c>
      <c r="C59">
        <v>5.385E-3</v>
      </c>
      <c r="D59">
        <v>0.29184300000000002</v>
      </c>
    </row>
    <row r="60" spans="1:6" x14ac:dyDescent="0.25">
      <c r="A60">
        <v>64</v>
      </c>
      <c r="B60">
        <v>1562500</v>
      </c>
      <c r="C60">
        <v>7.4359999999999999E-3</v>
      </c>
      <c r="D60">
        <v>0.25834299999999999</v>
      </c>
    </row>
    <row r="61" spans="1:6" x14ac:dyDescent="0.25">
      <c r="A61">
        <v>64</v>
      </c>
      <c r="B61">
        <v>1562500</v>
      </c>
      <c r="C61">
        <v>5.9540000000000001E-3</v>
      </c>
      <c r="D61">
        <v>0.22747200000000001</v>
      </c>
    </row>
    <row r="62" spans="1:6" x14ac:dyDescent="0.25">
      <c r="A62">
        <v>64</v>
      </c>
      <c r="B62">
        <v>1562500</v>
      </c>
      <c r="C62">
        <v>5.3990000000000002E-3</v>
      </c>
      <c r="D62">
        <v>0.21958</v>
      </c>
    </row>
    <row r="63" spans="1:6" x14ac:dyDescent="0.25">
      <c r="A63">
        <v>64</v>
      </c>
      <c r="B63">
        <v>1562500</v>
      </c>
      <c r="C63">
        <v>5.3579999999999999E-3</v>
      </c>
      <c r="D63">
        <v>0.21051500000000001</v>
      </c>
    </row>
    <row r="64" spans="1:6" x14ac:dyDescent="0.25">
      <c r="A64">
        <v>64</v>
      </c>
      <c r="B64">
        <v>1562500</v>
      </c>
      <c r="C64">
        <v>5.3369999999999997E-3</v>
      </c>
      <c r="D64">
        <v>0.20987800000000001</v>
      </c>
    </row>
    <row r="65" spans="1:4" x14ac:dyDescent="0.25">
      <c r="A65">
        <v>64</v>
      </c>
      <c r="B65">
        <v>1562500</v>
      </c>
      <c r="C65">
        <v>5.2779999999999997E-3</v>
      </c>
      <c r="D65">
        <v>0.21126</v>
      </c>
    </row>
    <row r="66" spans="1:4" x14ac:dyDescent="0.25">
      <c r="A66">
        <v>64</v>
      </c>
      <c r="B66">
        <v>1562500</v>
      </c>
      <c r="C66">
        <v>5.3990000000000002E-3</v>
      </c>
      <c r="D66">
        <v>0.20935599999999999</v>
      </c>
    </row>
    <row r="67" spans="1:4" x14ac:dyDescent="0.25">
      <c r="A67">
        <v>64</v>
      </c>
      <c r="B67">
        <v>1562500</v>
      </c>
      <c r="C67">
        <v>5.5139999999999998E-3</v>
      </c>
      <c r="D67">
        <v>0.21034</v>
      </c>
    </row>
    <row r="68" spans="1:4" x14ac:dyDescent="0.25">
      <c r="A68">
        <v>64</v>
      </c>
      <c r="B68">
        <v>1562500</v>
      </c>
      <c r="C68">
        <v>5.385E-3</v>
      </c>
      <c r="D68">
        <v>0.209426</v>
      </c>
    </row>
    <row r="69" spans="1:4" x14ac:dyDescent="0.25">
      <c r="A69">
        <v>64</v>
      </c>
      <c r="B69">
        <v>1562500</v>
      </c>
      <c r="C69">
        <v>5.3200000000000001E-3</v>
      </c>
      <c r="D69">
        <v>0.209762</v>
      </c>
    </row>
    <row r="70" spans="1:4" x14ac:dyDescent="0.25">
      <c r="A70">
        <v>64</v>
      </c>
      <c r="B70">
        <v>1562500</v>
      </c>
      <c r="C70">
        <v>5.3530000000000001E-3</v>
      </c>
      <c r="D70">
        <v>0.209955</v>
      </c>
    </row>
    <row r="71" spans="1:4" x14ac:dyDescent="0.25">
      <c r="A71">
        <v>64</v>
      </c>
      <c r="B71">
        <v>1562500</v>
      </c>
      <c r="C71">
        <v>5.4089999999999997E-3</v>
      </c>
      <c r="D71">
        <v>0.216248</v>
      </c>
    </row>
    <row r="72" spans="1:4" x14ac:dyDescent="0.25">
      <c r="A72">
        <v>64</v>
      </c>
      <c r="B72">
        <v>1562500</v>
      </c>
      <c r="C72">
        <v>5.3889999999999997E-3</v>
      </c>
      <c r="D72">
        <v>0.21105699999999999</v>
      </c>
    </row>
    <row r="73" spans="1:4" x14ac:dyDescent="0.25">
      <c r="A73">
        <v>64</v>
      </c>
      <c r="B73">
        <v>1562500</v>
      </c>
      <c r="C73">
        <v>5.4310000000000001E-3</v>
      </c>
      <c r="D73">
        <v>0.29475600000000002</v>
      </c>
    </row>
    <row r="74" spans="1:4" x14ac:dyDescent="0.25">
      <c r="A74">
        <v>64</v>
      </c>
      <c r="B74">
        <v>1562500</v>
      </c>
      <c r="C74">
        <v>7.1089999999999999E-3</v>
      </c>
      <c r="D74">
        <v>0.255471</v>
      </c>
    </row>
    <row r="75" spans="1:4" x14ac:dyDescent="0.25">
      <c r="A75">
        <v>64</v>
      </c>
      <c r="B75">
        <v>1562500</v>
      </c>
      <c r="C75">
        <v>5.8170000000000001E-3</v>
      </c>
      <c r="D75">
        <v>0.237289</v>
      </c>
    </row>
    <row r="76" spans="1:4" x14ac:dyDescent="0.25">
      <c r="A76">
        <v>64</v>
      </c>
      <c r="B76">
        <v>1562500</v>
      </c>
      <c r="C76">
        <v>5.4730000000000004E-3</v>
      </c>
      <c r="D76">
        <v>0.21173</v>
      </c>
    </row>
    <row r="77" spans="1:4" x14ac:dyDescent="0.25">
      <c r="A77">
        <v>64</v>
      </c>
      <c r="B77">
        <v>1562500</v>
      </c>
      <c r="C77">
        <v>5.313E-3</v>
      </c>
      <c r="D77">
        <v>0.21169499999999999</v>
      </c>
    </row>
    <row r="78" spans="1:4" x14ac:dyDescent="0.25">
      <c r="A78">
        <v>64</v>
      </c>
      <c r="B78">
        <v>1562500</v>
      </c>
      <c r="C78">
        <v>5.6759999999999996E-3</v>
      </c>
      <c r="D78">
        <v>0.21232000000000001</v>
      </c>
    </row>
    <row r="79" spans="1:4" x14ac:dyDescent="0.25">
      <c r="A79">
        <v>64</v>
      </c>
      <c r="B79">
        <v>1562500</v>
      </c>
      <c r="C79">
        <v>5.5030000000000001E-3</v>
      </c>
      <c r="D79">
        <v>0.21774499999999999</v>
      </c>
    </row>
    <row r="80" spans="1:4" x14ac:dyDescent="0.25">
      <c r="A80">
        <v>64</v>
      </c>
      <c r="B80">
        <v>1562500</v>
      </c>
      <c r="C80">
        <v>5.3179999999999998E-3</v>
      </c>
      <c r="D80">
        <v>0.21529300000000001</v>
      </c>
    </row>
    <row r="81" spans="1:4" x14ac:dyDescent="0.25">
      <c r="A81">
        <v>64</v>
      </c>
      <c r="B81">
        <v>1562500</v>
      </c>
      <c r="C81">
        <v>5.5440000000000003E-3</v>
      </c>
      <c r="D81">
        <v>0.21951000000000001</v>
      </c>
    </row>
    <row r="82" spans="1:4" x14ac:dyDescent="0.25">
      <c r="A82">
        <v>64</v>
      </c>
      <c r="B82">
        <v>1562500</v>
      </c>
      <c r="C82">
        <v>5.3740000000000003E-3</v>
      </c>
      <c r="D82">
        <v>0.213648</v>
      </c>
    </row>
    <row r="83" spans="1:4" x14ac:dyDescent="0.25">
      <c r="A83">
        <v>64</v>
      </c>
      <c r="B83">
        <v>1562500</v>
      </c>
      <c r="C83">
        <v>5.4510000000000001E-3</v>
      </c>
      <c r="D83">
        <v>0.21154999999999999</v>
      </c>
    </row>
    <row r="84" spans="1:4" x14ac:dyDescent="0.25">
      <c r="A84">
        <v>64</v>
      </c>
      <c r="B84">
        <v>1562500</v>
      </c>
      <c r="C84">
        <v>5.8890000000000001E-3</v>
      </c>
      <c r="D84">
        <v>0.21323800000000001</v>
      </c>
    </row>
    <row r="85" spans="1:4" x14ac:dyDescent="0.25">
      <c r="A85">
        <v>64</v>
      </c>
      <c r="B85">
        <v>1562500</v>
      </c>
      <c r="C85">
        <v>5.3540000000000003E-3</v>
      </c>
      <c r="D85">
        <v>0.212537</v>
      </c>
    </row>
    <row r="86" spans="1:4" x14ac:dyDescent="0.25">
      <c r="A86">
        <v>64</v>
      </c>
      <c r="B86">
        <v>1562500</v>
      </c>
      <c r="C86">
        <v>5.3800000000000002E-3</v>
      </c>
      <c r="D86">
        <v>0.21088599999999999</v>
      </c>
    </row>
    <row r="87" spans="1:4" x14ac:dyDescent="0.25">
      <c r="A87">
        <v>64</v>
      </c>
      <c r="B87">
        <v>1562500</v>
      </c>
      <c r="C87">
        <v>5.4289999999999998E-3</v>
      </c>
      <c r="D87">
        <v>0.278891</v>
      </c>
    </row>
    <row r="88" spans="1:4" x14ac:dyDescent="0.25">
      <c r="A88">
        <v>64</v>
      </c>
      <c r="B88">
        <v>1562500</v>
      </c>
      <c r="C88">
        <v>6.4009999999999996E-3</v>
      </c>
      <c r="D88">
        <v>0.24526500000000001</v>
      </c>
    </row>
    <row r="89" spans="1:4" x14ac:dyDescent="0.25">
      <c r="A89">
        <v>64</v>
      </c>
      <c r="B89">
        <v>1562500</v>
      </c>
      <c r="C89">
        <v>5.8789999999999997E-3</v>
      </c>
      <c r="D89">
        <v>0.22458800000000001</v>
      </c>
    </row>
    <row r="90" spans="1:4" x14ac:dyDescent="0.25">
      <c r="A90">
        <v>64</v>
      </c>
      <c r="B90">
        <v>1562500</v>
      </c>
      <c r="C90">
        <v>5.4850000000000003E-3</v>
      </c>
      <c r="D90">
        <v>0.21526799999999999</v>
      </c>
    </row>
    <row r="91" spans="1:4" x14ac:dyDescent="0.25">
      <c r="A91">
        <v>64</v>
      </c>
      <c r="B91">
        <v>1562500</v>
      </c>
      <c r="C91">
        <v>5.3949999999999996E-3</v>
      </c>
      <c r="D91">
        <v>0.21148500000000001</v>
      </c>
    </row>
    <row r="92" spans="1:4" x14ac:dyDescent="0.25">
      <c r="A92">
        <v>64</v>
      </c>
      <c r="B92">
        <v>1562500</v>
      </c>
      <c r="C92">
        <v>5.3270000000000001E-3</v>
      </c>
      <c r="D92">
        <v>0.21348200000000001</v>
      </c>
    </row>
    <row r="93" spans="1:4" x14ac:dyDescent="0.25">
      <c r="A93">
        <v>64</v>
      </c>
      <c r="B93">
        <v>1562500</v>
      </c>
      <c r="C93">
        <v>5.7250000000000001E-3</v>
      </c>
      <c r="D93">
        <v>0.20940500000000001</v>
      </c>
    </row>
    <row r="94" spans="1:4" x14ac:dyDescent="0.25">
      <c r="A94">
        <v>64</v>
      </c>
      <c r="B94">
        <v>1562500</v>
      </c>
      <c r="C94">
        <v>5.3800000000000002E-3</v>
      </c>
      <c r="D94">
        <v>0.221191</v>
      </c>
    </row>
    <row r="95" spans="1:4" x14ac:dyDescent="0.25">
      <c r="A95">
        <v>64</v>
      </c>
      <c r="B95">
        <v>1562500</v>
      </c>
      <c r="C95">
        <v>5.3990000000000002E-3</v>
      </c>
      <c r="D95">
        <v>0.211594</v>
      </c>
    </row>
    <row r="96" spans="1:4" x14ac:dyDescent="0.25">
      <c r="A96">
        <v>64</v>
      </c>
      <c r="B96">
        <v>1562500</v>
      </c>
      <c r="C96">
        <v>5.3740000000000003E-3</v>
      </c>
      <c r="D96">
        <v>0.21338099999999999</v>
      </c>
    </row>
    <row r="97" spans="1:6" x14ac:dyDescent="0.25">
      <c r="A97">
        <v>64</v>
      </c>
      <c r="B97">
        <v>1562500</v>
      </c>
      <c r="C97">
        <v>5.457E-3</v>
      </c>
      <c r="D97">
        <v>0.214168</v>
      </c>
    </row>
    <row r="98" spans="1:6" x14ac:dyDescent="0.25">
      <c r="A98">
        <v>64</v>
      </c>
      <c r="B98">
        <v>1562500</v>
      </c>
      <c r="C98">
        <v>5.4299999999999999E-3</v>
      </c>
      <c r="D98">
        <v>0.215498</v>
      </c>
    </row>
    <row r="99" spans="1:6" x14ac:dyDescent="0.25">
      <c r="A99">
        <v>64</v>
      </c>
      <c r="B99">
        <v>1562500</v>
      </c>
      <c r="C99">
        <v>5.4200000000000003E-3</v>
      </c>
      <c r="D99">
        <v>0.211394</v>
      </c>
    </row>
    <row r="100" spans="1:6" x14ac:dyDescent="0.25">
      <c r="A100">
        <v>64</v>
      </c>
      <c r="B100">
        <v>1562500</v>
      </c>
      <c r="C100">
        <v>5.365E-3</v>
      </c>
      <c r="D100">
        <v>0.21110899999999999</v>
      </c>
    </row>
    <row r="101" spans="1:6" x14ac:dyDescent="0.25">
      <c r="A101">
        <v>64</v>
      </c>
      <c r="B101">
        <v>1562500</v>
      </c>
      <c r="C101">
        <v>5.4720000000000003E-3</v>
      </c>
      <c r="D101">
        <v>0.212675</v>
      </c>
      <c r="E101">
        <f>AVERAGE(D52:D101)</f>
        <v>0.22062692000000009</v>
      </c>
      <c r="F101">
        <f>AVERAGE(C52:C101)</f>
        <v>5.539139999999998E-3</v>
      </c>
    </row>
    <row r="102" spans="1:6" x14ac:dyDescent="0.25">
      <c r="A102">
        <v>128</v>
      </c>
      <c r="B102">
        <v>781250</v>
      </c>
      <c r="C102">
        <v>4.3249999999999999E-3</v>
      </c>
      <c r="D102">
        <v>0.28320600000000001</v>
      </c>
    </row>
    <row r="103" spans="1:6" x14ac:dyDescent="0.25">
      <c r="A103">
        <v>128</v>
      </c>
      <c r="B103">
        <v>781250</v>
      </c>
      <c r="C103">
        <v>5.2249999999999996E-3</v>
      </c>
      <c r="D103">
        <v>0.23694200000000001</v>
      </c>
    </row>
    <row r="104" spans="1:6" x14ac:dyDescent="0.25">
      <c r="A104">
        <v>128</v>
      </c>
      <c r="B104">
        <v>781250</v>
      </c>
      <c r="C104">
        <v>4.4460000000000003E-3</v>
      </c>
      <c r="D104">
        <v>0.21262600000000001</v>
      </c>
    </row>
    <row r="105" spans="1:6" x14ac:dyDescent="0.25">
      <c r="A105">
        <v>128</v>
      </c>
      <c r="B105">
        <v>781250</v>
      </c>
      <c r="C105">
        <v>4.4619999999999998E-3</v>
      </c>
      <c r="D105">
        <v>0.208623</v>
      </c>
    </row>
    <row r="106" spans="1:6" x14ac:dyDescent="0.25">
      <c r="A106">
        <v>128</v>
      </c>
      <c r="B106">
        <v>781250</v>
      </c>
      <c r="C106">
        <v>4.365E-3</v>
      </c>
      <c r="D106">
        <v>0.213286</v>
      </c>
    </row>
    <row r="107" spans="1:6" x14ac:dyDescent="0.25">
      <c r="A107">
        <v>128</v>
      </c>
      <c r="B107">
        <v>781250</v>
      </c>
      <c r="C107">
        <v>4.3400000000000001E-3</v>
      </c>
      <c r="D107">
        <v>0.21262900000000001</v>
      </c>
    </row>
    <row r="108" spans="1:6" x14ac:dyDescent="0.25">
      <c r="A108">
        <v>128</v>
      </c>
      <c r="B108">
        <v>781250</v>
      </c>
      <c r="C108">
        <v>4.3489999999999996E-3</v>
      </c>
      <c r="D108">
        <v>0.20860799999999999</v>
      </c>
    </row>
    <row r="109" spans="1:6" x14ac:dyDescent="0.25">
      <c r="A109">
        <v>128</v>
      </c>
      <c r="B109">
        <v>781250</v>
      </c>
      <c r="C109">
        <v>4.3579999999999999E-3</v>
      </c>
      <c r="D109">
        <v>0.20951400000000001</v>
      </c>
    </row>
    <row r="110" spans="1:6" x14ac:dyDescent="0.25">
      <c r="A110">
        <v>128</v>
      </c>
      <c r="B110">
        <v>781250</v>
      </c>
      <c r="C110">
        <v>4.4520000000000002E-3</v>
      </c>
      <c r="D110">
        <v>0.208839</v>
      </c>
    </row>
    <row r="111" spans="1:6" x14ac:dyDescent="0.25">
      <c r="A111">
        <v>128</v>
      </c>
      <c r="B111">
        <v>781250</v>
      </c>
      <c r="C111">
        <v>4.2750000000000002E-3</v>
      </c>
      <c r="D111">
        <v>0.20635200000000001</v>
      </c>
    </row>
    <row r="112" spans="1:6" x14ac:dyDescent="0.25">
      <c r="A112">
        <v>128</v>
      </c>
      <c r="B112">
        <v>781250</v>
      </c>
      <c r="C112">
        <v>4.3730000000000002E-3</v>
      </c>
      <c r="D112">
        <v>0.21063599999999999</v>
      </c>
    </row>
    <row r="113" spans="1:4" x14ac:dyDescent="0.25">
      <c r="A113">
        <v>128</v>
      </c>
      <c r="B113">
        <v>781250</v>
      </c>
      <c r="C113">
        <v>4.3439999999999998E-3</v>
      </c>
      <c r="D113">
        <v>0.20916599999999999</v>
      </c>
    </row>
    <row r="114" spans="1:4" x14ac:dyDescent="0.25">
      <c r="A114">
        <v>128</v>
      </c>
      <c r="B114">
        <v>781250</v>
      </c>
      <c r="C114">
        <v>4.3049999999999998E-3</v>
      </c>
      <c r="D114">
        <v>0.211704</v>
      </c>
    </row>
    <row r="115" spans="1:4" x14ac:dyDescent="0.25">
      <c r="A115">
        <v>128</v>
      </c>
      <c r="B115">
        <v>781250</v>
      </c>
      <c r="C115">
        <v>4.3080000000000002E-3</v>
      </c>
      <c r="D115">
        <v>0.21055699999999999</v>
      </c>
    </row>
    <row r="116" spans="1:4" x14ac:dyDescent="0.25">
      <c r="A116">
        <v>128</v>
      </c>
      <c r="B116">
        <v>781250</v>
      </c>
      <c r="C116">
        <v>4.3280000000000002E-3</v>
      </c>
      <c r="D116">
        <v>0.28126800000000002</v>
      </c>
    </row>
    <row r="117" spans="1:4" x14ac:dyDescent="0.25">
      <c r="A117">
        <v>128</v>
      </c>
      <c r="B117">
        <v>781250</v>
      </c>
      <c r="C117">
        <v>5.143E-3</v>
      </c>
      <c r="D117">
        <v>0.24473600000000001</v>
      </c>
    </row>
    <row r="118" spans="1:4" x14ac:dyDescent="0.25">
      <c r="A118">
        <v>128</v>
      </c>
      <c r="B118">
        <v>781250</v>
      </c>
      <c r="C118">
        <v>4.7489999999999997E-3</v>
      </c>
      <c r="D118">
        <v>0.223444</v>
      </c>
    </row>
    <row r="119" spans="1:4" x14ac:dyDescent="0.25">
      <c r="A119">
        <v>128</v>
      </c>
      <c r="B119">
        <v>781250</v>
      </c>
      <c r="C119">
        <v>5.5989999999999998E-3</v>
      </c>
      <c r="D119">
        <v>0.21122299999999999</v>
      </c>
    </row>
    <row r="120" spans="1:4" x14ac:dyDescent="0.25">
      <c r="A120">
        <v>128</v>
      </c>
      <c r="B120">
        <v>781250</v>
      </c>
      <c r="C120">
        <v>4.3920000000000001E-3</v>
      </c>
      <c r="D120">
        <v>0.21096699999999999</v>
      </c>
    </row>
    <row r="121" spans="1:4" x14ac:dyDescent="0.25">
      <c r="A121">
        <v>128</v>
      </c>
      <c r="B121">
        <v>781250</v>
      </c>
      <c r="C121">
        <v>4.3660000000000001E-3</v>
      </c>
      <c r="D121">
        <v>0.20935799999999999</v>
      </c>
    </row>
    <row r="122" spans="1:4" x14ac:dyDescent="0.25">
      <c r="A122">
        <v>128</v>
      </c>
      <c r="B122">
        <v>781250</v>
      </c>
      <c r="C122">
        <v>4.5760000000000002E-3</v>
      </c>
      <c r="D122">
        <v>0.20927399999999999</v>
      </c>
    </row>
    <row r="123" spans="1:4" x14ac:dyDescent="0.25">
      <c r="A123">
        <v>128</v>
      </c>
      <c r="B123">
        <v>781250</v>
      </c>
      <c r="C123">
        <v>4.3070000000000001E-3</v>
      </c>
      <c r="D123">
        <v>0.20918500000000001</v>
      </c>
    </row>
    <row r="124" spans="1:4" x14ac:dyDescent="0.25">
      <c r="A124">
        <v>128</v>
      </c>
      <c r="B124">
        <v>781250</v>
      </c>
      <c r="C124">
        <v>4.4720000000000003E-3</v>
      </c>
      <c r="D124">
        <v>0.20768700000000001</v>
      </c>
    </row>
    <row r="125" spans="1:4" x14ac:dyDescent="0.25">
      <c r="A125">
        <v>128</v>
      </c>
      <c r="B125">
        <v>781250</v>
      </c>
      <c r="C125">
        <v>4.3530000000000001E-3</v>
      </c>
      <c r="D125">
        <v>0.20896200000000001</v>
      </c>
    </row>
    <row r="126" spans="1:4" x14ac:dyDescent="0.25">
      <c r="A126">
        <v>128</v>
      </c>
      <c r="B126">
        <v>781250</v>
      </c>
      <c r="C126">
        <v>4.8129999999999996E-3</v>
      </c>
      <c r="D126">
        <v>0.20826600000000001</v>
      </c>
    </row>
    <row r="127" spans="1:4" x14ac:dyDescent="0.25">
      <c r="A127">
        <v>128</v>
      </c>
      <c r="B127">
        <v>781250</v>
      </c>
      <c r="C127">
        <v>4.3870000000000003E-3</v>
      </c>
      <c r="D127">
        <v>0.20741799999999999</v>
      </c>
    </row>
    <row r="128" spans="1:4" x14ac:dyDescent="0.25">
      <c r="A128">
        <v>128</v>
      </c>
      <c r="B128">
        <v>781250</v>
      </c>
      <c r="C128">
        <v>4.3E-3</v>
      </c>
      <c r="D128">
        <v>0.20801</v>
      </c>
    </row>
    <row r="129" spans="1:4" x14ac:dyDescent="0.25">
      <c r="A129">
        <v>128</v>
      </c>
      <c r="B129">
        <v>781250</v>
      </c>
      <c r="C129">
        <v>4.372E-3</v>
      </c>
      <c r="D129">
        <v>0.21063000000000001</v>
      </c>
    </row>
    <row r="130" spans="1:4" x14ac:dyDescent="0.25">
      <c r="A130">
        <v>128</v>
      </c>
      <c r="B130">
        <v>781250</v>
      </c>
      <c r="C130">
        <v>4.3010000000000001E-3</v>
      </c>
      <c r="D130">
        <v>0.207758</v>
      </c>
    </row>
    <row r="131" spans="1:4" x14ac:dyDescent="0.25">
      <c r="A131">
        <v>128</v>
      </c>
      <c r="B131">
        <v>781250</v>
      </c>
      <c r="C131">
        <v>4.4409999999999996E-3</v>
      </c>
      <c r="D131">
        <v>0.28999200000000003</v>
      </c>
    </row>
    <row r="132" spans="1:4" x14ac:dyDescent="0.25">
      <c r="A132">
        <v>128</v>
      </c>
      <c r="B132">
        <v>781250</v>
      </c>
      <c r="C132">
        <v>5.7140000000000003E-3</v>
      </c>
      <c r="D132">
        <v>0.25822499999999998</v>
      </c>
    </row>
    <row r="133" spans="1:4" x14ac:dyDescent="0.25">
      <c r="A133">
        <v>128</v>
      </c>
      <c r="B133">
        <v>781250</v>
      </c>
      <c r="C133">
        <v>4.8970000000000003E-3</v>
      </c>
      <c r="D133">
        <v>0.22361800000000001</v>
      </c>
    </row>
    <row r="134" spans="1:4" x14ac:dyDescent="0.25">
      <c r="A134">
        <v>128</v>
      </c>
      <c r="B134">
        <v>781250</v>
      </c>
      <c r="C134">
        <v>4.4099999999999999E-3</v>
      </c>
      <c r="D134">
        <v>0.210343</v>
      </c>
    </row>
    <row r="135" spans="1:4" x14ac:dyDescent="0.25">
      <c r="A135">
        <v>128</v>
      </c>
      <c r="B135">
        <v>781250</v>
      </c>
      <c r="C135">
        <v>4.3E-3</v>
      </c>
      <c r="D135">
        <v>0.208506</v>
      </c>
    </row>
    <row r="136" spans="1:4" x14ac:dyDescent="0.25">
      <c r="A136">
        <v>128</v>
      </c>
      <c r="B136">
        <v>781250</v>
      </c>
      <c r="C136">
        <v>4.3299999999999996E-3</v>
      </c>
      <c r="D136">
        <v>0.20671700000000001</v>
      </c>
    </row>
    <row r="137" spans="1:4" x14ac:dyDescent="0.25">
      <c r="A137">
        <v>128</v>
      </c>
      <c r="B137">
        <v>781250</v>
      </c>
      <c r="C137">
        <v>4.3179999999999998E-3</v>
      </c>
      <c r="D137">
        <v>0.20951400000000001</v>
      </c>
    </row>
    <row r="138" spans="1:4" x14ac:dyDescent="0.25">
      <c r="A138">
        <v>128</v>
      </c>
      <c r="B138">
        <v>781250</v>
      </c>
      <c r="C138">
        <v>4.4019999999999997E-3</v>
      </c>
      <c r="D138">
        <v>0.20848</v>
      </c>
    </row>
    <row r="139" spans="1:4" x14ac:dyDescent="0.25">
      <c r="A139">
        <v>128</v>
      </c>
      <c r="B139">
        <v>781250</v>
      </c>
      <c r="C139">
        <v>4.9459999999999999E-3</v>
      </c>
      <c r="D139">
        <v>0.206978</v>
      </c>
    </row>
    <row r="140" spans="1:4" x14ac:dyDescent="0.25">
      <c r="A140">
        <v>128</v>
      </c>
      <c r="B140">
        <v>781250</v>
      </c>
      <c r="C140">
        <v>4.4270000000000004E-3</v>
      </c>
      <c r="D140">
        <v>0.211175</v>
      </c>
    </row>
    <row r="141" spans="1:4" x14ac:dyDescent="0.25">
      <c r="A141">
        <v>128</v>
      </c>
      <c r="B141">
        <v>781250</v>
      </c>
      <c r="C141">
        <v>4.3020000000000003E-3</v>
      </c>
      <c r="D141">
        <v>0.21057999999999999</v>
      </c>
    </row>
    <row r="142" spans="1:4" x14ac:dyDescent="0.25">
      <c r="A142">
        <v>128</v>
      </c>
      <c r="B142">
        <v>781250</v>
      </c>
      <c r="C142">
        <v>4.372E-3</v>
      </c>
      <c r="D142">
        <v>0.21033199999999999</v>
      </c>
    </row>
    <row r="143" spans="1:4" x14ac:dyDescent="0.25">
      <c r="A143">
        <v>128</v>
      </c>
      <c r="B143">
        <v>781250</v>
      </c>
      <c r="C143">
        <v>4.267E-3</v>
      </c>
      <c r="D143">
        <v>0.21218500000000001</v>
      </c>
    </row>
    <row r="144" spans="1:4" x14ac:dyDescent="0.25">
      <c r="A144">
        <v>128</v>
      </c>
      <c r="B144">
        <v>781250</v>
      </c>
      <c r="C144">
        <v>4.3790000000000001E-3</v>
      </c>
      <c r="D144">
        <v>0.20790800000000001</v>
      </c>
    </row>
    <row r="145" spans="1:6" x14ac:dyDescent="0.25">
      <c r="A145">
        <v>128</v>
      </c>
      <c r="B145">
        <v>781250</v>
      </c>
      <c r="C145">
        <v>4.3600000000000002E-3</v>
      </c>
      <c r="D145">
        <v>0.214893</v>
      </c>
    </row>
    <row r="146" spans="1:6" x14ac:dyDescent="0.25">
      <c r="A146">
        <v>128</v>
      </c>
      <c r="B146">
        <v>781250</v>
      </c>
      <c r="C146">
        <v>4.4320000000000002E-3</v>
      </c>
      <c r="D146">
        <v>0.27900900000000001</v>
      </c>
    </row>
    <row r="147" spans="1:6" x14ac:dyDescent="0.25">
      <c r="A147">
        <v>128</v>
      </c>
      <c r="B147">
        <v>781250</v>
      </c>
      <c r="C147">
        <v>5.2370000000000003E-3</v>
      </c>
      <c r="D147">
        <v>0.24496399999999999</v>
      </c>
    </row>
    <row r="148" spans="1:6" x14ac:dyDescent="0.25">
      <c r="A148">
        <v>128</v>
      </c>
      <c r="B148">
        <v>781250</v>
      </c>
      <c r="C148">
        <v>4.7520000000000001E-3</v>
      </c>
      <c r="D148">
        <v>0.22348299999999999</v>
      </c>
    </row>
    <row r="149" spans="1:6" x14ac:dyDescent="0.25">
      <c r="A149">
        <v>128</v>
      </c>
      <c r="B149">
        <v>781250</v>
      </c>
      <c r="C149">
        <v>4.4549999999999998E-3</v>
      </c>
      <c r="D149">
        <v>0.213447</v>
      </c>
    </row>
    <row r="150" spans="1:6" x14ac:dyDescent="0.25">
      <c r="A150">
        <v>128</v>
      </c>
      <c r="B150">
        <v>781250</v>
      </c>
      <c r="C150">
        <v>4.3090000000000003E-3</v>
      </c>
      <c r="D150">
        <v>0.211007</v>
      </c>
    </row>
    <row r="151" spans="1:6" x14ac:dyDescent="0.25">
      <c r="A151">
        <v>128</v>
      </c>
      <c r="B151">
        <v>781250</v>
      </c>
      <c r="C151">
        <v>4.3839999999999999E-3</v>
      </c>
      <c r="D151">
        <v>0.219752</v>
      </c>
      <c r="E151">
        <f>AVERAGE(D102:D151)</f>
        <v>0.21963964</v>
      </c>
      <c r="F151">
        <f>AVERAGE(C102:C151)</f>
        <v>4.5163799999999995E-3</v>
      </c>
    </row>
    <row r="152" spans="1:6" x14ac:dyDescent="0.25">
      <c r="A152">
        <v>256</v>
      </c>
      <c r="B152">
        <v>390625</v>
      </c>
      <c r="C152">
        <v>4.326E-3</v>
      </c>
      <c r="D152">
        <v>0.207977</v>
      </c>
    </row>
    <row r="153" spans="1:6" x14ac:dyDescent="0.25">
      <c r="A153">
        <v>256</v>
      </c>
      <c r="B153">
        <v>390625</v>
      </c>
      <c r="C153">
        <v>4.8529999999999997E-3</v>
      </c>
      <c r="D153">
        <v>0.20898600000000001</v>
      </c>
    </row>
    <row r="154" spans="1:6" x14ac:dyDescent="0.25">
      <c r="A154">
        <v>256</v>
      </c>
      <c r="B154">
        <v>390625</v>
      </c>
      <c r="C154">
        <v>4.3540000000000002E-3</v>
      </c>
      <c r="D154">
        <v>0.211231</v>
      </c>
    </row>
    <row r="155" spans="1:6" x14ac:dyDescent="0.25">
      <c r="A155">
        <v>256</v>
      </c>
      <c r="B155">
        <v>390625</v>
      </c>
      <c r="C155">
        <v>4.803E-3</v>
      </c>
      <c r="D155">
        <v>0.21549399999999999</v>
      </c>
    </row>
    <row r="156" spans="1:6" x14ac:dyDescent="0.25">
      <c r="A156">
        <v>256</v>
      </c>
      <c r="B156">
        <v>390625</v>
      </c>
      <c r="C156">
        <v>4.3769999999999998E-3</v>
      </c>
      <c r="D156">
        <v>0.21120900000000001</v>
      </c>
    </row>
    <row r="157" spans="1:6" x14ac:dyDescent="0.25">
      <c r="A157">
        <v>256</v>
      </c>
      <c r="B157">
        <v>390625</v>
      </c>
      <c r="C157">
        <v>4.2440000000000004E-3</v>
      </c>
      <c r="D157">
        <v>0.20926600000000001</v>
      </c>
    </row>
    <row r="158" spans="1:6" x14ac:dyDescent="0.25">
      <c r="A158">
        <v>256</v>
      </c>
      <c r="B158">
        <v>390625</v>
      </c>
      <c r="C158">
        <v>4.241E-3</v>
      </c>
      <c r="D158">
        <v>0.20891599999999999</v>
      </c>
    </row>
    <row r="159" spans="1:6" x14ac:dyDescent="0.25">
      <c r="A159">
        <v>256</v>
      </c>
      <c r="B159">
        <v>390625</v>
      </c>
      <c r="C159">
        <v>4.3410000000000002E-3</v>
      </c>
      <c r="D159">
        <v>0.207815</v>
      </c>
    </row>
    <row r="160" spans="1:6" x14ac:dyDescent="0.25">
      <c r="A160">
        <v>256</v>
      </c>
      <c r="B160">
        <v>390625</v>
      </c>
      <c r="C160">
        <v>4.3559999999999996E-3</v>
      </c>
      <c r="D160">
        <v>0.207373</v>
      </c>
    </row>
    <row r="161" spans="1:4" x14ac:dyDescent="0.25">
      <c r="A161">
        <v>256</v>
      </c>
      <c r="B161">
        <v>390625</v>
      </c>
      <c r="C161">
        <v>4.3249999999999999E-3</v>
      </c>
      <c r="D161">
        <v>0.231381</v>
      </c>
    </row>
    <row r="162" spans="1:4" x14ac:dyDescent="0.25">
      <c r="A162">
        <v>256</v>
      </c>
      <c r="B162">
        <v>390625</v>
      </c>
      <c r="C162">
        <v>4.5250000000000004E-3</v>
      </c>
      <c r="D162">
        <v>0.21745100000000001</v>
      </c>
    </row>
    <row r="163" spans="1:4" x14ac:dyDescent="0.25">
      <c r="A163">
        <v>256</v>
      </c>
      <c r="B163">
        <v>390625</v>
      </c>
      <c r="C163">
        <v>4.3189999999999999E-3</v>
      </c>
      <c r="D163">
        <v>0.206821</v>
      </c>
    </row>
    <row r="164" spans="1:4" x14ac:dyDescent="0.25">
      <c r="A164">
        <v>256</v>
      </c>
      <c r="B164">
        <v>390625</v>
      </c>
      <c r="C164">
        <v>4.3299999999999996E-3</v>
      </c>
      <c r="D164">
        <v>0.21176800000000001</v>
      </c>
    </row>
    <row r="165" spans="1:4" x14ac:dyDescent="0.25">
      <c r="A165">
        <v>256</v>
      </c>
      <c r="B165">
        <v>390625</v>
      </c>
      <c r="C165">
        <v>4.3909999999999999E-3</v>
      </c>
      <c r="D165">
        <v>0.20866799999999999</v>
      </c>
    </row>
    <row r="166" spans="1:4" x14ac:dyDescent="0.25">
      <c r="A166">
        <v>256</v>
      </c>
      <c r="B166">
        <v>390625</v>
      </c>
      <c r="C166">
        <v>4.3020000000000003E-3</v>
      </c>
      <c r="D166">
        <v>0.20725299999999999</v>
      </c>
    </row>
    <row r="167" spans="1:4" x14ac:dyDescent="0.25">
      <c r="A167">
        <v>256</v>
      </c>
      <c r="B167">
        <v>390625</v>
      </c>
      <c r="C167">
        <v>4.3420000000000004E-3</v>
      </c>
      <c r="D167">
        <v>0.20968500000000001</v>
      </c>
    </row>
    <row r="168" spans="1:4" x14ac:dyDescent="0.25">
      <c r="A168">
        <v>256</v>
      </c>
      <c r="B168">
        <v>390625</v>
      </c>
      <c r="C168">
        <v>4.313E-3</v>
      </c>
      <c r="D168">
        <v>0.20969599999999999</v>
      </c>
    </row>
    <row r="169" spans="1:4" x14ac:dyDescent="0.25">
      <c r="A169">
        <v>256</v>
      </c>
      <c r="B169">
        <v>390625</v>
      </c>
      <c r="C169">
        <v>4.3579999999999999E-3</v>
      </c>
      <c r="D169">
        <v>0.20847599999999999</v>
      </c>
    </row>
    <row r="170" spans="1:4" x14ac:dyDescent="0.25">
      <c r="A170">
        <v>256</v>
      </c>
      <c r="B170">
        <v>390625</v>
      </c>
      <c r="C170">
        <v>4.2960000000000003E-3</v>
      </c>
      <c r="D170">
        <v>0.20926800000000001</v>
      </c>
    </row>
    <row r="171" spans="1:4" x14ac:dyDescent="0.25">
      <c r="A171">
        <v>256</v>
      </c>
      <c r="B171">
        <v>390625</v>
      </c>
      <c r="C171">
        <v>4.2890000000000003E-3</v>
      </c>
      <c r="D171">
        <v>0.216918</v>
      </c>
    </row>
    <row r="172" spans="1:4" x14ac:dyDescent="0.25">
      <c r="A172">
        <v>256</v>
      </c>
      <c r="B172">
        <v>390625</v>
      </c>
      <c r="C172">
        <v>4.2929999999999999E-3</v>
      </c>
      <c r="D172">
        <v>0.21263099999999999</v>
      </c>
    </row>
    <row r="173" spans="1:4" x14ac:dyDescent="0.25">
      <c r="A173">
        <v>256</v>
      </c>
      <c r="B173">
        <v>390625</v>
      </c>
      <c r="C173">
        <v>4.2709999999999996E-3</v>
      </c>
      <c r="D173">
        <v>0.208312</v>
      </c>
    </row>
    <row r="174" spans="1:4" x14ac:dyDescent="0.25">
      <c r="A174">
        <v>256</v>
      </c>
      <c r="B174">
        <v>390625</v>
      </c>
      <c r="C174">
        <v>4.2729999999999999E-3</v>
      </c>
      <c r="D174">
        <v>0.210896</v>
      </c>
    </row>
    <row r="175" spans="1:4" x14ac:dyDescent="0.25">
      <c r="A175">
        <v>256</v>
      </c>
      <c r="B175">
        <v>390625</v>
      </c>
      <c r="C175">
        <v>4.365E-3</v>
      </c>
      <c r="D175">
        <v>0.21016099999999999</v>
      </c>
    </row>
    <row r="176" spans="1:4" x14ac:dyDescent="0.25">
      <c r="A176">
        <v>256</v>
      </c>
      <c r="B176">
        <v>390625</v>
      </c>
      <c r="C176">
        <v>4.2839999999999996E-3</v>
      </c>
      <c r="D176">
        <v>0.28932099999999999</v>
      </c>
    </row>
    <row r="177" spans="1:4" x14ac:dyDescent="0.25">
      <c r="A177">
        <v>256</v>
      </c>
      <c r="B177">
        <v>390625</v>
      </c>
      <c r="C177">
        <v>4.9779999999999998E-3</v>
      </c>
      <c r="D177">
        <v>0.23508499999999999</v>
      </c>
    </row>
    <row r="178" spans="1:4" x14ac:dyDescent="0.25">
      <c r="A178">
        <v>256</v>
      </c>
      <c r="B178">
        <v>390625</v>
      </c>
      <c r="C178">
        <v>4.5719999999999997E-3</v>
      </c>
      <c r="D178">
        <v>0.22220100000000001</v>
      </c>
    </row>
    <row r="179" spans="1:4" x14ac:dyDescent="0.25">
      <c r="A179">
        <v>256</v>
      </c>
      <c r="B179">
        <v>390625</v>
      </c>
      <c r="C179">
        <v>4.333E-3</v>
      </c>
      <c r="D179">
        <v>0.20880399999999999</v>
      </c>
    </row>
    <row r="180" spans="1:4" x14ac:dyDescent="0.25">
      <c r="A180">
        <v>256</v>
      </c>
      <c r="B180">
        <v>390625</v>
      </c>
      <c r="C180">
        <v>4.313E-3</v>
      </c>
      <c r="D180">
        <v>0.20807700000000001</v>
      </c>
    </row>
    <row r="181" spans="1:4" x14ac:dyDescent="0.25">
      <c r="A181">
        <v>256</v>
      </c>
      <c r="B181">
        <v>390625</v>
      </c>
      <c r="C181">
        <v>4.2659999999999998E-3</v>
      </c>
      <c r="D181">
        <v>0.20882400000000001</v>
      </c>
    </row>
    <row r="182" spans="1:4" x14ac:dyDescent="0.25">
      <c r="A182">
        <v>256</v>
      </c>
      <c r="B182">
        <v>390625</v>
      </c>
      <c r="C182">
        <v>4.3070000000000001E-3</v>
      </c>
      <c r="D182">
        <v>0.20658699999999999</v>
      </c>
    </row>
    <row r="183" spans="1:4" x14ac:dyDescent="0.25">
      <c r="A183">
        <v>256</v>
      </c>
      <c r="B183">
        <v>390625</v>
      </c>
      <c r="C183">
        <v>4.3730000000000002E-3</v>
      </c>
      <c r="D183">
        <v>0.20752300000000001</v>
      </c>
    </row>
    <row r="184" spans="1:4" x14ac:dyDescent="0.25">
      <c r="A184">
        <v>256</v>
      </c>
      <c r="B184">
        <v>390625</v>
      </c>
      <c r="C184">
        <v>4.3920000000000001E-3</v>
      </c>
      <c r="D184">
        <v>0.20690700000000001</v>
      </c>
    </row>
    <row r="185" spans="1:4" x14ac:dyDescent="0.25">
      <c r="A185">
        <v>256</v>
      </c>
      <c r="B185">
        <v>390625</v>
      </c>
      <c r="C185">
        <v>4.3470000000000002E-3</v>
      </c>
      <c r="D185">
        <v>0.20651</v>
      </c>
    </row>
    <row r="186" spans="1:4" x14ac:dyDescent="0.25">
      <c r="A186">
        <v>256</v>
      </c>
      <c r="B186">
        <v>390625</v>
      </c>
      <c r="C186">
        <v>4.3699999999999998E-3</v>
      </c>
      <c r="D186">
        <v>0.208676</v>
      </c>
    </row>
    <row r="187" spans="1:4" x14ac:dyDescent="0.25">
      <c r="A187">
        <v>256</v>
      </c>
      <c r="B187">
        <v>390625</v>
      </c>
      <c r="C187">
        <v>4.4029999999999998E-3</v>
      </c>
      <c r="D187">
        <v>0.207931</v>
      </c>
    </row>
    <row r="188" spans="1:4" x14ac:dyDescent="0.25">
      <c r="A188">
        <v>256</v>
      </c>
      <c r="B188">
        <v>390625</v>
      </c>
      <c r="C188">
        <v>4.4270000000000004E-3</v>
      </c>
      <c r="D188">
        <v>0.21279699999999999</v>
      </c>
    </row>
    <row r="189" spans="1:4" x14ac:dyDescent="0.25">
      <c r="A189">
        <v>256</v>
      </c>
      <c r="B189">
        <v>390625</v>
      </c>
      <c r="C189">
        <v>4.3150000000000003E-3</v>
      </c>
      <c r="D189">
        <v>0.208893</v>
      </c>
    </row>
    <row r="190" spans="1:4" x14ac:dyDescent="0.25">
      <c r="A190">
        <v>256</v>
      </c>
      <c r="B190">
        <v>390625</v>
      </c>
      <c r="C190">
        <v>4.2690000000000002E-3</v>
      </c>
      <c r="D190">
        <v>0.28597</v>
      </c>
    </row>
    <row r="191" spans="1:4" x14ac:dyDescent="0.25">
      <c r="A191">
        <v>256</v>
      </c>
      <c r="B191">
        <v>390625</v>
      </c>
      <c r="C191">
        <v>5.1229999999999999E-3</v>
      </c>
      <c r="D191">
        <v>0.23968200000000001</v>
      </c>
    </row>
    <row r="192" spans="1:4" x14ac:dyDescent="0.25">
      <c r="A192">
        <v>256</v>
      </c>
      <c r="B192">
        <v>390625</v>
      </c>
      <c r="C192">
        <v>4.4019999999999997E-3</v>
      </c>
      <c r="D192">
        <v>0.21317800000000001</v>
      </c>
    </row>
    <row r="193" spans="1:6" x14ac:dyDescent="0.25">
      <c r="A193">
        <v>256</v>
      </c>
      <c r="B193">
        <v>390625</v>
      </c>
      <c r="C193">
        <v>4.3099999999999996E-3</v>
      </c>
      <c r="D193">
        <v>0.22148999999999999</v>
      </c>
    </row>
    <row r="194" spans="1:6" x14ac:dyDescent="0.25">
      <c r="A194">
        <v>256</v>
      </c>
      <c r="B194">
        <v>390625</v>
      </c>
      <c r="C194">
        <v>4.3670000000000002E-3</v>
      </c>
      <c r="D194">
        <v>0.21066099999999999</v>
      </c>
    </row>
    <row r="195" spans="1:6" x14ac:dyDescent="0.25">
      <c r="A195">
        <v>256</v>
      </c>
      <c r="B195">
        <v>390625</v>
      </c>
      <c r="C195">
        <v>4.2979999999999997E-3</v>
      </c>
      <c r="D195">
        <v>0.20982000000000001</v>
      </c>
    </row>
    <row r="196" spans="1:6" x14ac:dyDescent="0.25">
      <c r="A196">
        <v>256</v>
      </c>
      <c r="B196">
        <v>390625</v>
      </c>
      <c r="C196">
        <v>4.4099999999999999E-3</v>
      </c>
      <c r="D196">
        <v>0.20769599999999999</v>
      </c>
    </row>
    <row r="197" spans="1:6" x14ac:dyDescent="0.25">
      <c r="A197">
        <v>256</v>
      </c>
      <c r="B197">
        <v>390625</v>
      </c>
      <c r="C197">
        <v>4.326E-3</v>
      </c>
      <c r="D197">
        <v>0.207703</v>
      </c>
    </row>
    <row r="198" spans="1:6" x14ac:dyDescent="0.25">
      <c r="A198">
        <v>256</v>
      </c>
      <c r="B198">
        <v>390625</v>
      </c>
      <c r="C198">
        <v>4.3600000000000002E-3</v>
      </c>
      <c r="D198">
        <v>0.20700299999999999</v>
      </c>
    </row>
    <row r="199" spans="1:6" x14ac:dyDescent="0.25">
      <c r="A199">
        <v>256</v>
      </c>
      <c r="B199">
        <v>390625</v>
      </c>
      <c r="C199">
        <v>4.3990000000000001E-3</v>
      </c>
      <c r="D199">
        <v>0.20688000000000001</v>
      </c>
    </row>
    <row r="200" spans="1:6" x14ac:dyDescent="0.25">
      <c r="A200">
        <v>256</v>
      </c>
      <c r="B200">
        <v>390625</v>
      </c>
      <c r="C200">
        <v>4.3350000000000003E-3</v>
      </c>
      <c r="D200">
        <v>0.211563</v>
      </c>
    </row>
    <row r="201" spans="1:6" x14ac:dyDescent="0.25">
      <c r="A201">
        <v>256</v>
      </c>
      <c r="B201">
        <v>390625</v>
      </c>
      <c r="C201">
        <v>4.2820000000000002E-3</v>
      </c>
      <c r="D201">
        <v>0.20827000000000001</v>
      </c>
      <c r="E201">
        <f>AVERAGE(D152:D201)</f>
        <v>0.21471408000000003</v>
      </c>
      <c r="F201">
        <f>AVERAGE(C152:C201)</f>
        <v>4.3889599999999999E-3</v>
      </c>
    </row>
    <row r="202" spans="1:6" x14ac:dyDescent="0.25">
      <c r="A202">
        <v>512</v>
      </c>
      <c r="B202">
        <v>195313</v>
      </c>
      <c r="C202">
        <v>6.5640000000000004E-3</v>
      </c>
      <c r="D202">
        <v>0.29520999999999997</v>
      </c>
    </row>
    <row r="203" spans="1:6" x14ac:dyDescent="0.25">
      <c r="A203">
        <v>512</v>
      </c>
      <c r="B203">
        <v>195313</v>
      </c>
      <c r="C203">
        <v>6.0000000000000001E-3</v>
      </c>
      <c r="D203">
        <v>0.289798</v>
      </c>
    </row>
    <row r="204" spans="1:6" x14ac:dyDescent="0.25">
      <c r="A204">
        <v>512</v>
      </c>
      <c r="B204">
        <v>195313</v>
      </c>
      <c r="C204">
        <v>5.9969999999999997E-3</v>
      </c>
      <c r="D204">
        <v>0.26615100000000003</v>
      </c>
    </row>
    <row r="205" spans="1:6" x14ac:dyDescent="0.25">
      <c r="A205">
        <v>512</v>
      </c>
      <c r="B205">
        <v>195313</v>
      </c>
      <c r="C205">
        <v>5.3949999999999996E-3</v>
      </c>
      <c r="D205">
        <v>0.24362500000000001</v>
      </c>
    </row>
    <row r="206" spans="1:6" x14ac:dyDescent="0.25">
      <c r="A206">
        <v>512</v>
      </c>
      <c r="B206">
        <v>195313</v>
      </c>
      <c r="C206">
        <v>5.1079999999999997E-3</v>
      </c>
      <c r="D206">
        <v>0.223719</v>
      </c>
    </row>
    <row r="207" spans="1:6" x14ac:dyDescent="0.25">
      <c r="A207">
        <v>512</v>
      </c>
      <c r="B207">
        <v>195313</v>
      </c>
      <c r="C207">
        <v>4.594E-3</v>
      </c>
      <c r="D207">
        <v>0.21316399999999999</v>
      </c>
    </row>
    <row r="208" spans="1:6" x14ac:dyDescent="0.25">
      <c r="A208">
        <v>512</v>
      </c>
      <c r="B208">
        <v>195313</v>
      </c>
      <c r="C208">
        <v>4.6870000000000002E-3</v>
      </c>
      <c r="D208">
        <v>0.20915900000000001</v>
      </c>
    </row>
    <row r="209" spans="1:4" x14ac:dyDescent="0.25">
      <c r="A209">
        <v>512</v>
      </c>
      <c r="B209">
        <v>195313</v>
      </c>
      <c r="C209">
        <v>4.5300000000000002E-3</v>
      </c>
      <c r="D209">
        <v>0.208369</v>
      </c>
    </row>
    <row r="210" spans="1:4" x14ac:dyDescent="0.25">
      <c r="A210">
        <v>512</v>
      </c>
      <c r="B210">
        <v>195313</v>
      </c>
      <c r="C210">
        <v>4.6290000000000003E-3</v>
      </c>
      <c r="D210">
        <v>0.210426</v>
      </c>
    </row>
    <row r="211" spans="1:4" x14ac:dyDescent="0.25">
      <c r="A211">
        <v>512</v>
      </c>
      <c r="B211">
        <v>195313</v>
      </c>
      <c r="C211">
        <v>4.5199999999999997E-3</v>
      </c>
      <c r="D211">
        <v>0.20728099999999999</v>
      </c>
    </row>
    <row r="212" spans="1:4" x14ac:dyDescent="0.25">
      <c r="A212">
        <v>512</v>
      </c>
      <c r="B212">
        <v>195313</v>
      </c>
      <c r="C212">
        <v>4.561E-3</v>
      </c>
      <c r="D212">
        <v>0.20919599999999999</v>
      </c>
    </row>
    <row r="213" spans="1:4" x14ac:dyDescent="0.25">
      <c r="A213">
        <v>512</v>
      </c>
      <c r="B213">
        <v>195313</v>
      </c>
      <c r="C213">
        <v>4.6059999999999999E-3</v>
      </c>
      <c r="D213">
        <v>0.21037500000000001</v>
      </c>
    </row>
    <row r="214" spans="1:4" x14ac:dyDescent="0.25">
      <c r="A214">
        <v>512</v>
      </c>
      <c r="B214">
        <v>195313</v>
      </c>
      <c r="C214">
        <v>4.6259999999999999E-3</v>
      </c>
      <c r="D214">
        <v>0.208754</v>
      </c>
    </row>
    <row r="215" spans="1:4" x14ac:dyDescent="0.25">
      <c r="A215">
        <v>512</v>
      </c>
      <c r="B215">
        <v>195313</v>
      </c>
      <c r="C215">
        <v>4.5129999999999997E-3</v>
      </c>
      <c r="D215">
        <v>0.20995900000000001</v>
      </c>
    </row>
    <row r="216" spans="1:4" x14ac:dyDescent="0.25">
      <c r="A216">
        <v>512</v>
      </c>
      <c r="B216">
        <v>195313</v>
      </c>
      <c r="C216">
        <v>4.7400000000000003E-3</v>
      </c>
      <c r="D216">
        <v>0.21012</v>
      </c>
    </row>
    <row r="217" spans="1:4" x14ac:dyDescent="0.25">
      <c r="A217">
        <v>512</v>
      </c>
      <c r="B217">
        <v>195313</v>
      </c>
      <c r="C217">
        <v>4.6010000000000001E-3</v>
      </c>
      <c r="D217">
        <v>0.29254400000000003</v>
      </c>
    </row>
    <row r="218" spans="1:4" x14ac:dyDescent="0.25">
      <c r="A218">
        <v>512</v>
      </c>
      <c r="B218">
        <v>195313</v>
      </c>
      <c r="C218">
        <v>6.045E-3</v>
      </c>
      <c r="D218">
        <v>0.25906099999999999</v>
      </c>
    </row>
    <row r="219" spans="1:4" x14ac:dyDescent="0.25">
      <c r="A219">
        <v>512</v>
      </c>
      <c r="B219">
        <v>195313</v>
      </c>
      <c r="C219">
        <v>5.254E-3</v>
      </c>
      <c r="D219">
        <v>0.23097599999999999</v>
      </c>
    </row>
    <row r="220" spans="1:4" x14ac:dyDescent="0.25">
      <c r="A220">
        <v>512</v>
      </c>
      <c r="B220">
        <v>195313</v>
      </c>
      <c r="C220">
        <v>4.7879999999999997E-3</v>
      </c>
      <c r="D220">
        <v>0.21443200000000001</v>
      </c>
    </row>
    <row r="221" spans="1:4" x14ac:dyDescent="0.25">
      <c r="A221">
        <v>512</v>
      </c>
      <c r="B221">
        <v>195313</v>
      </c>
      <c r="C221">
        <v>4.5820000000000001E-3</v>
      </c>
      <c r="D221">
        <v>0.20860300000000001</v>
      </c>
    </row>
    <row r="222" spans="1:4" x14ac:dyDescent="0.25">
      <c r="A222">
        <v>512</v>
      </c>
      <c r="B222">
        <v>195313</v>
      </c>
      <c r="C222">
        <v>4.6670000000000001E-3</v>
      </c>
      <c r="D222">
        <v>0.21119099999999999</v>
      </c>
    </row>
    <row r="223" spans="1:4" x14ac:dyDescent="0.25">
      <c r="A223">
        <v>512</v>
      </c>
      <c r="B223">
        <v>195313</v>
      </c>
      <c r="C223">
        <v>4.5240000000000002E-3</v>
      </c>
      <c r="D223">
        <v>0.20857600000000001</v>
      </c>
    </row>
    <row r="224" spans="1:4" x14ac:dyDescent="0.25">
      <c r="A224">
        <v>512</v>
      </c>
      <c r="B224">
        <v>195313</v>
      </c>
      <c r="C224">
        <v>4.5459999999999997E-3</v>
      </c>
      <c r="D224">
        <v>0.208424</v>
      </c>
    </row>
    <row r="225" spans="1:4" x14ac:dyDescent="0.25">
      <c r="A225">
        <v>512</v>
      </c>
      <c r="B225">
        <v>195313</v>
      </c>
      <c r="C225">
        <v>4.5519999999999996E-3</v>
      </c>
      <c r="D225">
        <v>0.21033199999999999</v>
      </c>
    </row>
    <row r="226" spans="1:4" x14ac:dyDescent="0.25">
      <c r="A226">
        <v>512</v>
      </c>
      <c r="B226">
        <v>195313</v>
      </c>
      <c r="C226">
        <v>4.614E-3</v>
      </c>
      <c r="D226">
        <v>0.209287</v>
      </c>
    </row>
    <row r="227" spans="1:4" x14ac:dyDescent="0.25">
      <c r="A227">
        <v>512</v>
      </c>
      <c r="B227">
        <v>195313</v>
      </c>
      <c r="C227">
        <v>4.6080000000000001E-3</v>
      </c>
      <c r="D227">
        <v>0.21722</v>
      </c>
    </row>
    <row r="228" spans="1:4" x14ac:dyDescent="0.25">
      <c r="A228">
        <v>512</v>
      </c>
      <c r="B228">
        <v>195313</v>
      </c>
      <c r="C228">
        <v>4.516E-3</v>
      </c>
      <c r="D228">
        <v>0.20957899999999999</v>
      </c>
    </row>
    <row r="229" spans="1:4" x14ac:dyDescent="0.25">
      <c r="A229">
        <v>512</v>
      </c>
      <c r="B229">
        <v>195313</v>
      </c>
      <c r="C229">
        <v>4.7660000000000003E-3</v>
      </c>
      <c r="D229">
        <v>0.21041199999999999</v>
      </c>
    </row>
    <row r="230" spans="1:4" x14ac:dyDescent="0.25">
      <c r="A230">
        <v>512</v>
      </c>
      <c r="B230">
        <v>195313</v>
      </c>
      <c r="C230">
        <v>4.581E-3</v>
      </c>
      <c r="D230">
        <v>0.20744399999999999</v>
      </c>
    </row>
    <row r="231" spans="1:4" x14ac:dyDescent="0.25">
      <c r="A231">
        <v>512</v>
      </c>
      <c r="B231">
        <v>195313</v>
      </c>
      <c r="C231">
        <v>4.7130000000000002E-3</v>
      </c>
      <c r="D231">
        <v>0.23350799999999999</v>
      </c>
    </row>
    <row r="232" spans="1:4" x14ac:dyDescent="0.25">
      <c r="A232">
        <v>512</v>
      </c>
      <c r="B232">
        <v>195313</v>
      </c>
      <c r="C232">
        <v>4.5649999999999996E-3</v>
      </c>
      <c r="D232">
        <v>0.21682000000000001</v>
      </c>
    </row>
    <row r="233" spans="1:4" x14ac:dyDescent="0.25">
      <c r="A233">
        <v>512</v>
      </c>
      <c r="B233">
        <v>195313</v>
      </c>
      <c r="C233">
        <v>4.555E-3</v>
      </c>
      <c r="D233">
        <v>0.20794199999999999</v>
      </c>
    </row>
    <row r="234" spans="1:4" x14ac:dyDescent="0.25">
      <c r="A234">
        <v>512</v>
      </c>
      <c r="B234">
        <v>195313</v>
      </c>
      <c r="C234">
        <v>4.5510000000000004E-3</v>
      </c>
      <c r="D234">
        <v>0.21284900000000001</v>
      </c>
    </row>
    <row r="235" spans="1:4" x14ac:dyDescent="0.25">
      <c r="A235">
        <v>512</v>
      </c>
      <c r="B235">
        <v>195313</v>
      </c>
      <c r="C235">
        <v>4.62E-3</v>
      </c>
      <c r="D235">
        <v>0.20746800000000001</v>
      </c>
    </row>
    <row r="236" spans="1:4" x14ac:dyDescent="0.25">
      <c r="A236">
        <v>512</v>
      </c>
      <c r="B236">
        <v>195313</v>
      </c>
      <c r="C236">
        <v>4.6670000000000001E-3</v>
      </c>
      <c r="D236">
        <v>0.21237600000000001</v>
      </c>
    </row>
    <row r="237" spans="1:4" x14ac:dyDescent="0.25">
      <c r="A237">
        <v>512</v>
      </c>
      <c r="B237">
        <v>195313</v>
      </c>
      <c r="C237">
        <v>4.5259999999999996E-3</v>
      </c>
      <c r="D237">
        <v>0.20810699999999999</v>
      </c>
    </row>
    <row r="238" spans="1:4" x14ac:dyDescent="0.25">
      <c r="A238">
        <v>512</v>
      </c>
      <c r="B238">
        <v>195313</v>
      </c>
      <c r="C238">
        <v>4.5859999999999998E-3</v>
      </c>
      <c r="D238">
        <v>0.209956</v>
      </c>
    </row>
    <row r="239" spans="1:4" x14ac:dyDescent="0.25">
      <c r="A239">
        <v>512</v>
      </c>
      <c r="B239">
        <v>195313</v>
      </c>
      <c r="C239">
        <v>4.4910000000000002E-3</v>
      </c>
      <c r="D239">
        <v>0.21207000000000001</v>
      </c>
    </row>
    <row r="240" spans="1:4" x14ac:dyDescent="0.25">
      <c r="A240">
        <v>512</v>
      </c>
      <c r="B240">
        <v>195313</v>
      </c>
      <c r="C240">
        <v>4.5459999999999997E-3</v>
      </c>
      <c r="D240">
        <v>0.209956</v>
      </c>
    </row>
    <row r="241" spans="1:6" x14ac:dyDescent="0.25">
      <c r="A241">
        <v>512</v>
      </c>
      <c r="B241">
        <v>195313</v>
      </c>
      <c r="C241">
        <v>4.7349999999999996E-3</v>
      </c>
      <c r="D241">
        <v>0.214419</v>
      </c>
    </row>
    <row r="242" spans="1:6" x14ac:dyDescent="0.25">
      <c r="A242">
        <v>512</v>
      </c>
      <c r="B242">
        <v>195313</v>
      </c>
      <c r="C242">
        <v>5.1139999999999996E-3</v>
      </c>
      <c r="D242">
        <v>0.20936299999999999</v>
      </c>
    </row>
    <row r="243" spans="1:6" x14ac:dyDescent="0.25">
      <c r="A243">
        <v>512</v>
      </c>
      <c r="B243">
        <v>195313</v>
      </c>
      <c r="C243">
        <v>4.6109999999999996E-3</v>
      </c>
      <c r="D243">
        <v>0.213452</v>
      </c>
    </row>
    <row r="244" spans="1:6" x14ac:dyDescent="0.25">
      <c r="A244">
        <v>512</v>
      </c>
      <c r="B244">
        <v>195313</v>
      </c>
      <c r="C244">
        <v>4.5360000000000001E-3</v>
      </c>
      <c r="D244">
        <v>0.20893999999999999</v>
      </c>
    </row>
    <row r="245" spans="1:6" x14ac:dyDescent="0.25">
      <c r="A245">
        <v>512</v>
      </c>
      <c r="B245">
        <v>195313</v>
      </c>
      <c r="C245">
        <v>4.5430000000000002E-3</v>
      </c>
      <c r="D245">
        <v>0.209147</v>
      </c>
    </row>
    <row r="246" spans="1:6" x14ac:dyDescent="0.25">
      <c r="A246">
        <v>512</v>
      </c>
      <c r="B246">
        <v>195313</v>
      </c>
      <c r="C246">
        <v>4.6090000000000002E-3</v>
      </c>
      <c r="D246">
        <v>0.27726200000000001</v>
      </c>
    </row>
    <row r="247" spans="1:6" x14ac:dyDescent="0.25">
      <c r="A247">
        <v>512</v>
      </c>
      <c r="B247">
        <v>195313</v>
      </c>
      <c r="C247">
        <v>5.483E-3</v>
      </c>
      <c r="D247">
        <v>0.24519299999999999</v>
      </c>
    </row>
    <row r="248" spans="1:6" x14ac:dyDescent="0.25">
      <c r="A248">
        <v>512</v>
      </c>
      <c r="B248">
        <v>195313</v>
      </c>
      <c r="C248">
        <v>5.0699999999999999E-3</v>
      </c>
      <c r="D248">
        <v>0.22652800000000001</v>
      </c>
    </row>
    <row r="249" spans="1:6" x14ac:dyDescent="0.25">
      <c r="A249">
        <v>512</v>
      </c>
      <c r="B249">
        <v>195313</v>
      </c>
      <c r="C249">
        <v>4.79E-3</v>
      </c>
      <c r="D249">
        <v>0.212423</v>
      </c>
    </row>
    <row r="250" spans="1:6" x14ac:dyDescent="0.25">
      <c r="A250">
        <v>512</v>
      </c>
      <c r="B250">
        <v>195313</v>
      </c>
      <c r="C250">
        <v>4.5669999999999999E-3</v>
      </c>
      <c r="D250">
        <v>0.20744699999999999</v>
      </c>
    </row>
    <row r="251" spans="1:6" x14ac:dyDescent="0.25">
      <c r="A251">
        <v>512</v>
      </c>
      <c r="B251">
        <v>195313</v>
      </c>
      <c r="C251">
        <v>4.5459999999999997E-3</v>
      </c>
      <c r="D251">
        <v>0.20772499999999999</v>
      </c>
      <c r="E251">
        <f>AVERAGE(D202:D251)</f>
        <v>0.22152675999999999</v>
      </c>
      <c r="F251">
        <f>AVERAGE(C202:C251)</f>
        <v>4.8027599999999988E-3</v>
      </c>
    </row>
    <row r="252" spans="1:6" x14ac:dyDescent="0.25">
      <c r="A252">
        <v>1024</v>
      </c>
      <c r="B252">
        <v>97657</v>
      </c>
      <c r="C252">
        <v>7.1450000000000003E-3</v>
      </c>
      <c r="D252">
        <v>0.28793299999999999</v>
      </c>
    </row>
    <row r="253" spans="1:6" x14ac:dyDescent="0.25">
      <c r="A253">
        <v>1024</v>
      </c>
      <c r="B253">
        <v>97657</v>
      </c>
      <c r="C253">
        <v>5.9379999999999997E-3</v>
      </c>
      <c r="D253">
        <v>0.24776599999999999</v>
      </c>
    </row>
    <row r="254" spans="1:6" x14ac:dyDescent="0.25">
      <c r="A254">
        <v>1024</v>
      </c>
      <c r="B254">
        <v>97657</v>
      </c>
      <c r="C254">
        <v>5.5469999999999998E-3</v>
      </c>
      <c r="D254">
        <v>0.228157</v>
      </c>
    </row>
    <row r="255" spans="1:6" x14ac:dyDescent="0.25">
      <c r="A255">
        <v>1024</v>
      </c>
      <c r="B255">
        <v>97657</v>
      </c>
      <c r="C255">
        <v>5.0470000000000003E-3</v>
      </c>
      <c r="D255">
        <v>0.211946</v>
      </c>
    </row>
    <row r="256" spans="1:6" x14ac:dyDescent="0.25">
      <c r="A256">
        <v>1024</v>
      </c>
      <c r="B256">
        <v>97657</v>
      </c>
      <c r="C256">
        <v>4.9659999999999999E-3</v>
      </c>
      <c r="D256">
        <v>0.21262800000000001</v>
      </c>
    </row>
    <row r="257" spans="1:4" x14ac:dyDescent="0.25">
      <c r="A257">
        <v>1024</v>
      </c>
      <c r="B257">
        <v>97657</v>
      </c>
      <c r="C257">
        <v>5.0080000000000003E-3</v>
      </c>
      <c r="D257">
        <v>0.21691199999999999</v>
      </c>
    </row>
    <row r="258" spans="1:4" x14ac:dyDescent="0.25">
      <c r="A258">
        <v>1024</v>
      </c>
      <c r="B258">
        <v>97657</v>
      </c>
      <c r="C258">
        <v>5.0340000000000003E-3</v>
      </c>
      <c r="D258">
        <v>0.21243600000000001</v>
      </c>
    </row>
    <row r="259" spans="1:4" x14ac:dyDescent="0.25">
      <c r="A259">
        <v>1024</v>
      </c>
      <c r="B259">
        <v>97657</v>
      </c>
      <c r="C259">
        <v>5.0350000000000004E-3</v>
      </c>
      <c r="D259">
        <v>0.211585</v>
      </c>
    </row>
    <row r="260" spans="1:4" x14ac:dyDescent="0.25">
      <c r="A260">
        <v>1024</v>
      </c>
      <c r="B260">
        <v>97657</v>
      </c>
      <c r="C260">
        <v>5.0419999999999996E-3</v>
      </c>
      <c r="D260">
        <v>0.21068799999999999</v>
      </c>
    </row>
    <row r="261" spans="1:4" x14ac:dyDescent="0.25">
      <c r="A261">
        <v>1024</v>
      </c>
      <c r="B261">
        <v>97657</v>
      </c>
      <c r="C261">
        <v>4.9740000000000001E-3</v>
      </c>
      <c r="D261">
        <v>0.21233099999999999</v>
      </c>
    </row>
    <row r="262" spans="1:4" x14ac:dyDescent="0.25">
      <c r="A262">
        <v>1024</v>
      </c>
      <c r="B262">
        <v>97657</v>
      </c>
      <c r="C262">
        <v>4.9789999999999999E-3</v>
      </c>
      <c r="D262">
        <v>0.215944</v>
      </c>
    </row>
    <row r="263" spans="1:4" x14ac:dyDescent="0.25">
      <c r="A263">
        <v>1024</v>
      </c>
      <c r="B263">
        <v>97657</v>
      </c>
      <c r="C263">
        <v>4.9420000000000002E-3</v>
      </c>
      <c r="D263">
        <v>0.28875400000000001</v>
      </c>
    </row>
    <row r="264" spans="1:4" x14ac:dyDescent="0.25">
      <c r="A264">
        <v>1024</v>
      </c>
      <c r="B264">
        <v>97657</v>
      </c>
      <c r="C264">
        <v>6.0109999999999999E-3</v>
      </c>
      <c r="D264">
        <v>0.24287400000000001</v>
      </c>
    </row>
    <row r="265" spans="1:4" x14ac:dyDescent="0.25">
      <c r="A265">
        <v>1024</v>
      </c>
      <c r="B265">
        <v>97657</v>
      </c>
      <c r="C265">
        <v>5.9179999999999996E-3</v>
      </c>
      <c r="D265">
        <v>0.22431400000000001</v>
      </c>
    </row>
    <row r="266" spans="1:4" x14ac:dyDescent="0.25">
      <c r="A266">
        <v>1024</v>
      </c>
      <c r="B266">
        <v>97657</v>
      </c>
      <c r="C266">
        <v>4.9709999999999997E-3</v>
      </c>
      <c r="D266">
        <v>0.21399199999999999</v>
      </c>
    </row>
    <row r="267" spans="1:4" x14ac:dyDescent="0.25">
      <c r="A267">
        <v>1024</v>
      </c>
      <c r="B267">
        <v>97657</v>
      </c>
      <c r="C267">
        <v>4.986E-3</v>
      </c>
      <c r="D267">
        <v>0.21135300000000001</v>
      </c>
    </row>
    <row r="268" spans="1:4" x14ac:dyDescent="0.25">
      <c r="A268">
        <v>1024</v>
      </c>
      <c r="B268">
        <v>97657</v>
      </c>
      <c r="C268">
        <v>4.9750000000000003E-3</v>
      </c>
      <c r="D268">
        <v>0.21038799999999999</v>
      </c>
    </row>
    <row r="269" spans="1:4" x14ac:dyDescent="0.25">
      <c r="A269">
        <v>1024</v>
      </c>
      <c r="B269">
        <v>97657</v>
      </c>
      <c r="C269">
        <v>4.9370000000000004E-3</v>
      </c>
      <c r="D269">
        <v>0.21155599999999999</v>
      </c>
    </row>
    <row r="270" spans="1:4" x14ac:dyDescent="0.25">
      <c r="A270">
        <v>1024</v>
      </c>
      <c r="B270">
        <v>97657</v>
      </c>
      <c r="C270">
        <v>4.9649999999999998E-3</v>
      </c>
      <c r="D270">
        <v>0.21021500000000001</v>
      </c>
    </row>
    <row r="271" spans="1:4" x14ac:dyDescent="0.25">
      <c r="A271">
        <v>1024</v>
      </c>
      <c r="B271">
        <v>97657</v>
      </c>
      <c r="C271">
        <v>4.9950000000000003E-3</v>
      </c>
      <c r="D271">
        <v>0.21702099999999999</v>
      </c>
    </row>
    <row r="272" spans="1:4" x14ac:dyDescent="0.25">
      <c r="A272">
        <v>1024</v>
      </c>
      <c r="B272">
        <v>97657</v>
      </c>
      <c r="C272">
        <v>5.019E-3</v>
      </c>
      <c r="D272">
        <v>0.21453700000000001</v>
      </c>
    </row>
    <row r="273" spans="1:4" x14ac:dyDescent="0.25">
      <c r="A273">
        <v>1024</v>
      </c>
      <c r="B273">
        <v>97657</v>
      </c>
      <c r="C273">
        <v>5.0850000000000001E-3</v>
      </c>
      <c r="D273">
        <v>0.21141599999999999</v>
      </c>
    </row>
    <row r="274" spans="1:4" x14ac:dyDescent="0.25">
      <c r="A274">
        <v>1024</v>
      </c>
      <c r="B274">
        <v>97657</v>
      </c>
      <c r="C274">
        <v>4.9509999999999997E-3</v>
      </c>
      <c r="D274">
        <v>0.20977499999999999</v>
      </c>
    </row>
    <row r="275" spans="1:4" x14ac:dyDescent="0.25">
      <c r="A275">
        <v>1024</v>
      </c>
      <c r="B275">
        <v>97657</v>
      </c>
      <c r="C275">
        <v>4.9820000000000003E-3</v>
      </c>
      <c r="D275">
        <v>0.21183399999999999</v>
      </c>
    </row>
    <row r="276" spans="1:4" x14ac:dyDescent="0.25">
      <c r="A276">
        <v>1024</v>
      </c>
      <c r="B276">
        <v>97657</v>
      </c>
      <c r="C276">
        <v>5.1250000000000002E-3</v>
      </c>
      <c r="D276">
        <v>0.20999300000000001</v>
      </c>
    </row>
    <row r="277" spans="1:4" x14ac:dyDescent="0.25">
      <c r="A277">
        <v>1024</v>
      </c>
      <c r="B277">
        <v>97657</v>
      </c>
      <c r="C277">
        <v>5.4539999999999996E-3</v>
      </c>
      <c r="D277">
        <v>0.24396999999999999</v>
      </c>
    </row>
    <row r="278" spans="1:4" x14ac:dyDescent="0.25">
      <c r="A278">
        <v>1024</v>
      </c>
      <c r="B278">
        <v>97657</v>
      </c>
      <c r="C278">
        <v>5.1700000000000001E-3</v>
      </c>
      <c r="D278">
        <v>0.21748000000000001</v>
      </c>
    </row>
    <row r="279" spans="1:4" x14ac:dyDescent="0.25">
      <c r="A279">
        <v>1024</v>
      </c>
      <c r="B279">
        <v>97657</v>
      </c>
      <c r="C279">
        <v>5.0359999999999997E-3</v>
      </c>
      <c r="D279">
        <v>0.22525999999999999</v>
      </c>
    </row>
    <row r="280" spans="1:4" x14ac:dyDescent="0.25">
      <c r="A280">
        <v>1024</v>
      </c>
      <c r="B280">
        <v>97657</v>
      </c>
      <c r="C280">
        <v>4.9719999999999999E-3</v>
      </c>
      <c r="D280">
        <v>0.212814</v>
      </c>
    </row>
    <row r="281" spans="1:4" x14ac:dyDescent="0.25">
      <c r="A281">
        <v>1024</v>
      </c>
      <c r="B281">
        <v>97657</v>
      </c>
      <c r="C281">
        <v>4.9490000000000003E-3</v>
      </c>
      <c r="D281">
        <v>0.21007799999999999</v>
      </c>
    </row>
    <row r="282" spans="1:4" x14ac:dyDescent="0.25">
      <c r="A282">
        <v>1024</v>
      </c>
      <c r="B282">
        <v>97657</v>
      </c>
      <c r="C282">
        <v>5.0140000000000002E-3</v>
      </c>
      <c r="D282">
        <v>0.20996500000000001</v>
      </c>
    </row>
    <row r="283" spans="1:4" x14ac:dyDescent="0.25">
      <c r="A283">
        <v>1024</v>
      </c>
      <c r="B283">
        <v>97657</v>
      </c>
      <c r="C283">
        <v>5.0210000000000003E-3</v>
      </c>
      <c r="D283">
        <v>0.208761</v>
      </c>
    </row>
    <row r="284" spans="1:4" x14ac:dyDescent="0.25">
      <c r="A284">
        <v>1024</v>
      </c>
      <c r="B284">
        <v>97657</v>
      </c>
      <c r="C284">
        <v>5.489E-3</v>
      </c>
      <c r="D284">
        <v>0.210673</v>
      </c>
    </row>
    <row r="285" spans="1:4" x14ac:dyDescent="0.25">
      <c r="A285">
        <v>1024</v>
      </c>
      <c r="B285">
        <v>97657</v>
      </c>
      <c r="C285">
        <v>4.9630000000000004E-3</v>
      </c>
      <c r="D285">
        <v>0.213169</v>
      </c>
    </row>
    <row r="286" spans="1:4" x14ac:dyDescent="0.25">
      <c r="A286">
        <v>1024</v>
      </c>
      <c r="B286">
        <v>97657</v>
      </c>
      <c r="C286">
        <v>4.986E-3</v>
      </c>
      <c r="D286">
        <v>0.21160799999999999</v>
      </c>
    </row>
    <row r="287" spans="1:4" x14ac:dyDescent="0.25">
      <c r="A287">
        <v>1024</v>
      </c>
      <c r="B287">
        <v>97657</v>
      </c>
      <c r="C287">
        <v>4.9199999999999999E-3</v>
      </c>
      <c r="D287">
        <v>0.21027000000000001</v>
      </c>
    </row>
    <row r="288" spans="1:4" x14ac:dyDescent="0.25">
      <c r="A288">
        <v>1024</v>
      </c>
      <c r="B288">
        <v>97657</v>
      </c>
      <c r="C288">
        <v>4.9779999999999998E-3</v>
      </c>
      <c r="D288">
        <v>0.21210499999999999</v>
      </c>
    </row>
    <row r="289" spans="1:6" x14ac:dyDescent="0.25">
      <c r="A289">
        <v>1024</v>
      </c>
      <c r="B289">
        <v>97657</v>
      </c>
      <c r="C289">
        <v>5.0509999999999999E-3</v>
      </c>
      <c r="D289">
        <v>0.21246999999999999</v>
      </c>
    </row>
    <row r="290" spans="1:6" x14ac:dyDescent="0.25">
      <c r="A290">
        <v>1024</v>
      </c>
      <c r="B290">
        <v>97657</v>
      </c>
      <c r="C290">
        <v>5.5469999999999998E-3</v>
      </c>
      <c r="D290">
        <v>0.21061099999999999</v>
      </c>
    </row>
    <row r="291" spans="1:6" x14ac:dyDescent="0.25">
      <c r="A291">
        <v>1024</v>
      </c>
      <c r="B291">
        <v>97657</v>
      </c>
      <c r="C291">
        <v>5.0000000000000001E-3</v>
      </c>
      <c r="D291">
        <v>0.22699</v>
      </c>
    </row>
    <row r="292" spans="1:6" x14ac:dyDescent="0.25">
      <c r="A292">
        <v>1024</v>
      </c>
      <c r="B292">
        <v>97657</v>
      </c>
      <c r="C292">
        <v>5.0379999999999999E-3</v>
      </c>
      <c r="D292">
        <v>0.21276100000000001</v>
      </c>
    </row>
    <row r="293" spans="1:6" x14ac:dyDescent="0.25">
      <c r="A293">
        <v>1024</v>
      </c>
      <c r="B293">
        <v>97657</v>
      </c>
      <c r="C293">
        <v>5.0429999999999997E-3</v>
      </c>
      <c r="D293">
        <v>0.21138399999999999</v>
      </c>
    </row>
    <row r="294" spans="1:6" x14ac:dyDescent="0.25">
      <c r="A294">
        <v>1024</v>
      </c>
      <c r="B294">
        <v>97657</v>
      </c>
      <c r="C294">
        <v>4.9740000000000001E-3</v>
      </c>
      <c r="D294">
        <v>0.21570800000000001</v>
      </c>
    </row>
    <row r="295" spans="1:6" x14ac:dyDescent="0.25">
      <c r="A295">
        <v>1024</v>
      </c>
      <c r="B295">
        <v>97657</v>
      </c>
      <c r="C295">
        <v>4.986E-3</v>
      </c>
      <c r="D295">
        <v>0.21101800000000001</v>
      </c>
    </row>
    <row r="296" spans="1:6" x14ac:dyDescent="0.25">
      <c r="A296">
        <v>1024</v>
      </c>
      <c r="B296">
        <v>97657</v>
      </c>
      <c r="C296">
        <v>4.927E-3</v>
      </c>
      <c r="D296">
        <v>0.210151</v>
      </c>
    </row>
    <row r="297" spans="1:6" x14ac:dyDescent="0.25">
      <c r="A297">
        <v>1024</v>
      </c>
      <c r="B297">
        <v>97657</v>
      </c>
      <c r="C297">
        <v>4.9909999999999998E-3</v>
      </c>
      <c r="D297">
        <v>0.20957000000000001</v>
      </c>
    </row>
    <row r="298" spans="1:6" x14ac:dyDescent="0.25">
      <c r="A298">
        <v>1024</v>
      </c>
      <c r="B298">
        <v>97657</v>
      </c>
      <c r="C298">
        <v>4.9449999999999997E-3</v>
      </c>
      <c r="D298">
        <v>0.21141399999999999</v>
      </c>
    </row>
    <row r="299" spans="1:6" x14ac:dyDescent="0.25">
      <c r="A299">
        <v>1024</v>
      </c>
      <c r="B299">
        <v>97657</v>
      </c>
      <c r="C299">
        <v>4.8979999999999996E-3</v>
      </c>
      <c r="D299">
        <v>0.21129800000000001</v>
      </c>
    </row>
    <row r="300" spans="1:6" x14ac:dyDescent="0.25">
      <c r="A300">
        <v>1024</v>
      </c>
      <c r="B300">
        <v>97657</v>
      </c>
      <c r="C300">
        <v>5.0080000000000003E-3</v>
      </c>
      <c r="D300">
        <v>0.211787</v>
      </c>
    </row>
    <row r="301" spans="1:6" x14ac:dyDescent="0.25">
      <c r="A301">
        <v>1024</v>
      </c>
      <c r="B301">
        <v>97657</v>
      </c>
      <c r="C301">
        <v>5.0299999999999997E-3</v>
      </c>
      <c r="D301">
        <v>0.210089</v>
      </c>
      <c r="E301">
        <f>AVERAGE(D252:D301)</f>
        <v>0.21815503999999994</v>
      </c>
      <c r="F301">
        <f>AVERAGE(C252:C301)</f>
        <v>5.1393399999999992E-3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1945-D538-4FE7-9576-471AAB15807F}">
  <sheetPr codeName="Sheet11"/>
  <dimension ref="A1:AA301"/>
  <sheetViews>
    <sheetView zoomScale="85" zoomScaleNormal="85" workbookViewId="0">
      <selection activeCell="F4" sqref="F4"/>
    </sheetView>
  </sheetViews>
  <sheetFormatPr defaultRowHeight="15" x14ac:dyDescent="0.25"/>
  <cols>
    <col min="1" max="5" width="10.7109375" customWidth="1"/>
    <col min="24" max="26" width="10.7109375" customWidth="1"/>
    <col min="30" max="30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3125000</v>
      </c>
      <c r="C2">
        <v>1.4314E-2</v>
      </c>
      <c r="D2">
        <v>0.38342999999999999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3125000</v>
      </c>
      <c r="C3">
        <v>1.0664E-2</v>
      </c>
      <c r="D3">
        <v>0.409829</v>
      </c>
      <c r="X3" s="2">
        <f>A51</f>
        <v>32</v>
      </c>
      <c r="Y3" s="2">
        <f>B51</f>
        <v>3125000</v>
      </c>
      <c r="Z3" s="2">
        <f>E51</f>
        <v>0.31476328000000003</v>
      </c>
      <c r="AA3" s="2">
        <f t="shared" ref="AA3:AA8" si="0">(((1264+7056250000+900000000)/Z3)*0.000001)</f>
        <v>25276.935937381255</v>
      </c>
    </row>
    <row r="4" spans="1:27" x14ac:dyDescent="0.25">
      <c r="A4">
        <v>32</v>
      </c>
      <c r="B4">
        <v>3125000</v>
      </c>
      <c r="C4">
        <v>1.1717999999999999E-2</v>
      </c>
      <c r="D4">
        <v>0.34887299999999999</v>
      </c>
      <c r="X4" s="2">
        <f>A101</f>
        <v>64</v>
      </c>
      <c r="Y4" s="2">
        <f>B101</f>
        <v>1562500</v>
      </c>
      <c r="Z4" s="2">
        <f>E101</f>
        <v>0.24678498000000004</v>
      </c>
      <c r="AA4" s="2">
        <f t="shared" si="0"/>
        <v>32239.609006998719</v>
      </c>
    </row>
    <row r="5" spans="1:27" x14ac:dyDescent="0.25">
      <c r="A5">
        <v>32</v>
      </c>
      <c r="B5">
        <v>3125000</v>
      </c>
      <c r="C5">
        <v>1.0050999999999999E-2</v>
      </c>
      <c r="D5">
        <v>0.31282799999999999</v>
      </c>
      <c r="X5" s="2">
        <f>A151</f>
        <v>128</v>
      </c>
      <c r="Y5" s="2">
        <f>B151</f>
        <v>781250</v>
      </c>
      <c r="Z5" s="2">
        <f>E151</f>
        <v>0.22267310000000001</v>
      </c>
      <c r="AA5" s="2">
        <f t="shared" si="0"/>
        <v>35730.63501608411</v>
      </c>
    </row>
    <row r="6" spans="1:27" x14ac:dyDescent="0.25">
      <c r="A6">
        <v>32</v>
      </c>
      <c r="B6">
        <v>3125000</v>
      </c>
      <c r="C6">
        <v>9.5379999999999996E-3</v>
      </c>
      <c r="D6">
        <v>0.301172</v>
      </c>
      <c r="X6" s="2">
        <f>A201</f>
        <v>256</v>
      </c>
      <c r="Y6" s="2">
        <f>B201</f>
        <v>390625</v>
      </c>
      <c r="Z6" s="2">
        <f>E201</f>
        <v>0.21996939999999998</v>
      </c>
      <c r="AA6" s="2">
        <f t="shared" si="0"/>
        <v>36169.809364393419</v>
      </c>
    </row>
    <row r="7" spans="1:27" x14ac:dyDescent="0.25">
      <c r="A7">
        <v>32</v>
      </c>
      <c r="B7">
        <v>3125000</v>
      </c>
      <c r="C7">
        <v>9.6010000000000002E-3</v>
      </c>
      <c r="D7">
        <v>0.30074099999999998</v>
      </c>
      <c r="X7" s="2">
        <f>A251</f>
        <v>512</v>
      </c>
      <c r="Y7" s="2">
        <f>B251</f>
        <v>195313</v>
      </c>
      <c r="Z7" s="2">
        <f>E251</f>
        <v>0.22264082000000002</v>
      </c>
      <c r="AA7" s="2">
        <f t="shared" si="0"/>
        <v>35735.815489720168</v>
      </c>
    </row>
    <row r="8" spans="1:27" x14ac:dyDescent="0.25">
      <c r="A8">
        <v>32</v>
      </c>
      <c r="B8">
        <v>3125000</v>
      </c>
      <c r="C8">
        <v>9.5549999999999993E-3</v>
      </c>
      <c r="D8">
        <v>0.30123</v>
      </c>
      <c r="X8" s="2">
        <f>A301</f>
        <v>1024</v>
      </c>
      <c r="Y8" s="2">
        <f>B301</f>
        <v>97657</v>
      </c>
      <c r="Z8" s="2">
        <f>E301</f>
        <v>0.22211214000000004</v>
      </c>
      <c r="AA8" s="2">
        <f t="shared" si="0"/>
        <v>35820.875274984959</v>
      </c>
    </row>
    <row r="9" spans="1:27" x14ac:dyDescent="0.25">
      <c r="A9">
        <v>32</v>
      </c>
      <c r="B9">
        <v>3125000</v>
      </c>
      <c r="C9">
        <v>9.5969999999999996E-3</v>
      </c>
      <c r="D9">
        <v>0.30295800000000001</v>
      </c>
    </row>
    <row r="10" spans="1:27" x14ac:dyDescent="0.25">
      <c r="A10">
        <v>32</v>
      </c>
      <c r="B10">
        <v>3125000</v>
      </c>
      <c r="C10">
        <v>9.4920000000000004E-3</v>
      </c>
      <c r="D10">
        <v>0.30231200000000003</v>
      </c>
    </row>
    <row r="11" spans="1:27" x14ac:dyDescent="0.25">
      <c r="A11">
        <v>32</v>
      </c>
      <c r="B11">
        <v>3125000</v>
      </c>
      <c r="C11">
        <v>9.6340000000000002E-3</v>
      </c>
      <c r="D11">
        <v>0.30323699999999998</v>
      </c>
    </row>
    <row r="12" spans="1:27" x14ac:dyDescent="0.25">
      <c r="A12">
        <v>32</v>
      </c>
      <c r="B12">
        <v>3125000</v>
      </c>
      <c r="C12">
        <v>9.7000000000000003E-3</v>
      </c>
      <c r="D12">
        <v>0.30249199999999998</v>
      </c>
    </row>
    <row r="13" spans="1:27" x14ac:dyDescent="0.25">
      <c r="A13">
        <v>32</v>
      </c>
      <c r="B13">
        <v>3125000</v>
      </c>
      <c r="C13">
        <v>9.7429999999999999E-3</v>
      </c>
      <c r="D13">
        <v>0.30269000000000001</v>
      </c>
    </row>
    <row r="14" spans="1:27" x14ac:dyDescent="0.25">
      <c r="A14">
        <v>32</v>
      </c>
      <c r="B14">
        <v>3125000</v>
      </c>
      <c r="C14">
        <v>9.6489999999999996E-3</v>
      </c>
      <c r="D14">
        <v>0.300404</v>
      </c>
    </row>
    <row r="15" spans="1:27" x14ac:dyDescent="0.25">
      <c r="A15">
        <v>32</v>
      </c>
      <c r="B15">
        <v>3125000</v>
      </c>
      <c r="C15">
        <v>9.5860000000000008E-3</v>
      </c>
      <c r="D15">
        <v>0.30121300000000001</v>
      </c>
    </row>
    <row r="16" spans="1:27" x14ac:dyDescent="0.25">
      <c r="A16">
        <v>32</v>
      </c>
      <c r="B16">
        <v>3125000</v>
      </c>
      <c r="C16">
        <v>9.5530000000000007E-3</v>
      </c>
      <c r="D16">
        <v>0.30334899999999998</v>
      </c>
    </row>
    <row r="17" spans="1:4" x14ac:dyDescent="0.25">
      <c r="A17">
        <v>32</v>
      </c>
      <c r="B17">
        <v>3125000</v>
      </c>
      <c r="C17">
        <v>9.6539999999999994E-3</v>
      </c>
      <c r="D17">
        <v>0.40174700000000002</v>
      </c>
    </row>
    <row r="18" spans="1:4" x14ac:dyDescent="0.25">
      <c r="A18">
        <v>32</v>
      </c>
      <c r="B18">
        <v>3125000</v>
      </c>
      <c r="C18">
        <v>1.0769000000000001E-2</v>
      </c>
      <c r="D18">
        <v>0.32730399999999998</v>
      </c>
    </row>
    <row r="19" spans="1:4" x14ac:dyDescent="0.25">
      <c r="A19">
        <v>32</v>
      </c>
      <c r="B19">
        <v>3125000</v>
      </c>
      <c r="C19">
        <v>9.9659999999999992E-3</v>
      </c>
      <c r="D19">
        <v>0.30738599999999999</v>
      </c>
    </row>
    <row r="20" spans="1:4" x14ac:dyDescent="0.25">
      <c r="A20">
        <v>32</v>
      </c>
      <c r="B20">
        <v>3125000</v>
      </c>
      <c r="C20">
        <v>9.613E-3</v>
      </c>
      <c r="D20">
        <v>0.30648799999999998</v>
      </c>
    </row>
    <row r="21" spans="1:4" x14ac:dyDescent="0.25">
      <c r="A21">
        <v>32</v>
      </c>
      <c r="B21">
        <v>3125000</v>
      </c>
      <c r="C21">
        <v>9.6240000000000006E-3</v>
      </c>
      <c r="D21">
        <v>0.30210700000000001</v>
      </c>
    </row>
    <row r="22" spans="1:4" x14ac:dyDescent="0.25">
      <c r="A22">
        <v>32</v>
      </c>
      <c r="B22">
        <v>3125000</v>
      </c>
      <c r="C22">
        <v>9.5890000000000003E-3</v>
      </c>
      <c r="D22">
        <v>0.30110900000000002</v>
      </c>
    </row>
    <row r="23" spans="1:4" x14ac:dyDescent="0.25">
      <c r="A23">
        <v>32</v>
      </c>
      <c r="B23">
        <v>3125000</v>
      </c>
      <c r="C23">
        <v>9.6080000000000002E-3</v>
      </c>
      <c r="D23">
        <v>0.30021999999999999</v>
      </c>
    </row>
    <row r="24" spans="1:4" x14ac:dyDescent="0.25">
      <c r="A24">
        <v>32</v>
      </c>
      <c r="B24">
        <v>3125000</v>
      </c>
      <c r="C24">
        <v>9.5910000000000006E-3</v>
      </c>
      <c r="D24">
        <v>0.30425799999999997</v>
      </c>
    </row>
    <row r="25" spans="1:4" x14ac:dyDescent="0.25">
      <c r="A25">
        <v>32</v>
      </c>
      <c r="B25">
        <v>3125000</v>
      </c>
      <c r="C25">
        <v>9.5820000000000002E-3</v>
      </c>
      <c r="D25">
        <v>0.30052099999999998</v>
      </c>
    </row>
    <row r="26" spans="1:4" x14ac:dyDescent="0.25">
      <c r="A26">
        <v>32</v>
      </c>
      <c r="B26">
        <v>3125000</v>
      </c>
      <c r="C26">
        <v>9.5549999999999993E-3</v>
      </c>
      <c r="D26">
        <v>0.30081799999999997</v>
      </c>
    </row>
    <row r="27" spans="1:4" x14ac:dyDescent="0.25">
      <c r="A27">
        <v>32</v>
      </c>
      <c r="B27">
        <v>3125000</v>
      </c>
      <c r="C27">
        <v>9.5300000000000003E-3</v>
      </c>
      <c r="D27">
        <v>0.301487</v>
      </c>
    </row>
    <row r="28" spans="1:4" x14ac:dyDescent="0.25">
      <c r="A28">
        <v>32</v>
      </c>
      <c r="B28">
        <v>3125000</v>
      </c>
      <c r="C28">
        <v>9.5569999999999995E-3</v>
      </c>
      <c r="D28">
        <v>0.30038599999999999</v>
      </c>
    </row>
    <row r="29" spans="1:4" x14ac:dyDescent="0.25">
      <c r="A29">
        <v>32</v>
      </c>
      <c r="B29">
        <v>3125000</v>
      </c>
      <c r="C29">
        <v>9.5879999999999993E-3</v>
      </c>
      <c r="D29">
        <v>0.302929</v>
      </c>
    </row>
    <row r="30" spans="1:4" x14ac:dyDescent="0.25">
      <c r="A30">
        <v>32</v>
      </c>
      <c r="B30">
        <v>3125000</v>
      </c>
      <c r="C30">
        <v>9.6369999999999997E-3</v>
      </c>
      <c r="D30">
        <v>0.301203</v>
      </c>
    </row>
    <row r="31" spans="1:4" x14ac:dyDescent="0.25">
      <c r="A31">
        <v>32</v>
      </c>
      <c r="B31">
        <v>3125000</v>
      </c>
      <c r="C31">
        <v>9.5989999999999999E-3</v>
      </c>
      <c r="D31">
        <v>0.40812500000000002</v>
      </c>
    </row>
    <row r="32" spans="1:4" x14ac:dyDescent="0.25">
      <c r="A32">
        <v>32</v>
      </c>
      <c r="B32">
        <v>3125000</v>
      </c>
      <c r="C32">
        <v>1.175E-2</v>
      </c>
      <c r="D32">
        <v>0.33848099999999998</v>
      </c>
    </row>
    <row r="33" spans="1:4" x14ac:dyDescent="0.25">
      <c r="A33">
        <v>32</v>
      </c>
      <c r="B33">
        <v>3125000</v>
      </c>
      <c r="C33">
        <v>9.9120000000000007E-3</v>
      </c>
      <c r="D33">
        <v>0.30623299999999998</v>
      </c>
    </row>
    <row r="34" spans="1:4" x14ac:dyDescent="0.25">
      <c r="A34">
        <v>32</v>
      </c>
      <c r="B34">
        <v>3125000</v>
      </c>
      <c r="C34">
        <v>9.6170000000000005E-3</v>
      </c>
      <c r="D34">
        <v>0.30107699999999998</v>
      </c>
    </row>
    <row r="35" spans="1:4" x14ac:dyDescent="0.25">
      <c r="A35">
        <v>32</v>
      </c>
      <c r="B35">
        <v>3125000</v>
      </c>
      <c r="C35">
        <v>9.6100000000000005E-3</v>
      </c>
      <c r="D35">
        <v>0.30190699999999998</v>
      </c>
    </row>
    <row r="36" spans="1:4" x14ac:dyDescent="0.25">
      <c r="A36">
        <v>32</v>
      </c>
      <c r="B36">
        <v>3125000</v>
      </c>
      <c r="C36">
        <v>9.5390000000000006E-3</v>
      </c>
      <c r="D36">
        <v>0.30376700000000001</v>
      </c>
    </row>
    <row r="37" spans="1:4" x14ac:dyDescent="0.25">
      <c r="A37">
        <v>32</v>
      </c>
      <c r="B37">
        <v>3125000</v>
      </c>
      <c r="C37">
        <v>9.6419999999999995E-3</v>
      </c>
      <c r="D37">
        <v>0.304178</v>
      </c>
    </row>
    <row r="38" spans="1:4" x14ac:dyDescent="0.25">
      <c r="A38">
        <v>32</v>
      </c>
      <c r="B38">
        <v>3125000</v>
      </c>
      <c r="C38">
        <v>9.5899999999999996E-3</v>
      </c>
      <c r="D38">
        <v>0.30115700000000001</v>
      </c>
    </row>
    <row r="39" spans="1:4" x14ac:dyDescent="0.25">
      <c r="A39">
        <v>32</v>
      </c>
      <c r="B39">
        <v>3125000</v>
      </c>
      <c r="C39">
        <v>9.5490000000000002E-3</v>
      </c>
      <c r="D39">
        <v>0.30176199999999997</v>
      </c>
    </row>
    <row r="40" spans="1:4" x14ac:dyDescent="0.25">
      <c r="A40">
        <v>32</v>
      </c>
      <c r="B40">
        <v>3125000</v>
      </c>
      <c r="C40">
        <v>9.5010000000000008E-3</v>
      </c>
      <c r="D40">
        <v>0.30263299999999999</v>
      </c>
    </row>
    <row r="41" spans="1:4" x14ac:dyDescent="0.25">
      <c r="A41">
        <v>32</v>
      </c>
      <c r="B41">
        <v>3125000</v>
      </c>
      <c r="C41">
        <v>9.5910000000000006E-3</v>
      </c>
      <c r="D41">
        <v>0.30521900000000002</v>
      </c>
    </row>
    <row r="42" spans="1:4" x14ac:dyDescent="0.25">
      <c r="A42">
        <v>32</v>
      </c>
      <c r="B42">
        <v>3125000</v>
      </c>
      <c r="C42">
        <v>9.6179999999999998E-3</v>
      </c>
      <c r="D42">
        <v>0.303282</v>
      </c>
    </row>
    <row r="43" spans="1:4" x14ac:dyDescent="0.25">
      <c r="A43">
        <v>32</v>
      </c>
      <c r="B43">
        <v>3125000</v>
      </c>
      <c r="C43">
        <v>9.5449999999999997E-3</v>
      </c>
      <c r="D43">
        <v>0.30388100000000001</v>
      </c>
    </row>
    <row r="44" spans="1:4" x14ac:dyDescent="0.25">
      <c r="A44">
        <v>32</v>
      </c>
      <c r="B44">
        <v>3125000</v>
      </c>
      <c r="C44">
        <v>9.6869999999999994E-3</v>
      </c>
      <c r="D44">
        <v>0.30150500000000002</v>
      </c>
    </row>
    <row r="45" spans="1:4" x14ac:dyDescent="0.25">
      <c r="A45">
        <v>32</v>
      </c>
      <c r="B45">
        <v>3125000</v>
      </c>
      <c r="C45">
        <v>9.6310000000000007E-3</v>
      </c>
      <c r="D45">
        <v>0.373865</v>
      </c>
    </row>
    <row r="46" spans="1:4" x14ac:dyDescent="0.25">
      <c r="A46">
        <v>32</v>
      </c>
      <c r="B46">
        <v>3125000</v>
      </c>
      <c r="C46">
        <v>1.1242E-2</v>
      </c>
      <c r="D46">
        <v>0.32777200000000001</v>
      </c>
    </row>
    <row r="47" spans="1:4" x14ac:dyDescent="0.25">
      <c r="A47">
        <v>32</v>
      </c>
      <c r="B47">
        <v>3125000</v>
      </c>
      <c r="C47">
        <v>9.6190000000000008E-3</v>
      </c>
      <c r="D47">
        <v>0.30137000000000003</v>
      </c>
    </row>
    <row r="48" spans="1:4" x14ac:dyDescent="0.25">
      <c r="A48">
        <v>32</v>
      </c>
      <c r="B48">
        <v>3125000</v>
      </c>
      <c r="C48">
        <v>9.6270000000000001E-3</v>
      </c>
      <c r="D48">
        <v>0.30288199999999998</v>
      </c>
    </row>
    <row r="49" spans="1:5" x14ac:dyDescent="0.25">
      <c r="A49">
        <v>32</v>
      </c>
      <c r="B49">
        <v>3125000</v>
      </c>
      <c r="C49">
        <v>9.6670000000000002E-3</v>
      </c>
      <c r="D49">
        <v>0.30237199999999997</v>
      </c>
    </row>
    <row r="50" spans="1:5" x14ac:dyDescent="0.25">
      <c r="A50">
        <v>32</v>
      </c>
      <c r="B50">
        <v>3125000</v>
      </c>
      <c r="C50">
        <v>9.6699999999999998E-3</v>
      </c>
      <c r="D50">
        <v>0.301317</v>
      </c>
    </row>
    <row r="51" spans="1:5" x14ac:dyDescent="0.25">
      <c r="A51">
        <v>32</v>
      </c>
      <c r="B51">
        <v>3125000</v>
      </c>
      <c r="C51">
        <v>9.6089999999999995E-3</v>
      </c>
      <c r="D51">
        <v>0.31065799999999999</v>
      </c>
      <c r="E51">
        <f>AVERAGE(D2:D51)</f>
        <v>0.31476328000000003</v>
      </c>
    </row>
    <row r="52" spans="1:5" x14ac:dyDescent="0.25">
      <c r="A52">
        <v>64</v>
      </c>
      <c r="B52">
        <v>1562500</v>
      </c>
      <c r="C52">
        <v>5.3930000000000002E-3</v>
      </c>
      <c r="D52">
        <v>0.236515</v>
      </c>
    </row>
    <row r="53" spans="1:5" x14ac:dyDescent="0.25">
      <c r="A53">
        <v>64</v>
      </c>
      <c r="B53">
        <v>1562500</v>
      </c>
      <c r="C53">
        <v>5.4209999999999996E-3</v>
      </c>
      <c r="D53">
        <v>0.235374</v>
      </c>
    </row>
    <row r="54" spans="1:5" x14ac:dyDescent="0.25">
      <c r="A54">
        <v>64</v>
      </c>
      <c r="B54">
        <v>1562500</v>
      </c>
      <c r="C54">
        <v>5.568E-3</v>
      </c>
      <c r="D54">
        <v>0.23507800000000001</v>
      </c>
    </row>
    <row r="55" spans="1:5" x14ac:dyDescent="0.25">
      <c r="A55">
        <v>64</v>
      </c>
      <c r="B55">
        <v>1562500</v>
      </c>
      <c r="C55">
        <v>5.5230000000000001E-3</v>
      </c>
      <c r="D55">
        <v>0.23542199999999999</v>
      </c>
    </row>
    <row r="56" spans="1:5" x14ac:dyDescent="0.25">
      <c r="A56">
        <v>64</v>
      </c>
      <c r="B56">
        <v>1562500</v>
      </c>
      <c r="C56">
        <v>5.463E-3</v>
      </c>
      <c r="D56">
        <v>0.24731</v>
      </c>
    </row>
    <row r="57" spans="1:5" x14ac:dyDescent="0.25">
      <c r="A57">
        <v>64</v>
      </c>
      <c r="B57">
        <v>1562500</v>
      </c>
      <c r="C57">
        <v>5.463E-3</v>
      </c>
      <c r="D57">
        <v>0.243836</v>
      </c>
    </row>
    <row r="58" spans="1:5" x14ac:dyDescent="0.25">
      <c r="A58">
        <v>64</v>
      </c>
      <c r="B58">
        <v>1562500</v>
      </c>
      <c r="C58">
        <v>5.4320000000000002E-3</v>
      </c>
      <c r="D58">
        <v>0.23710600000000001</v>
      </c>
    </row>
    <row r="59" spans="1:5" x14ac:dyDescent="0.25">
      <c r="A59">
        <v>64</v>
      </c>
      <c r="B59">
        <v>1562500</v>
      </c>
      <c r="C59">
        <v>5.4190000000000002E-3</v>
      </c>
      <c r="D59">
        <v>0.32270100000000002</v>
      </c>
    </row>
    <row r="60" spans="1:5" x14ac:dyDescent="0.25">
      <c r="A60">
        <v>64</v>
      </c>
      <c r="B60">
        <v>1562500</v>
      </c>
      <c r="C60">
        <v>6.5500000000000003E-3</v>
      </c>
      <c r="D60">
        <v>0.27748</v>
      </c>
    </row>
    <row r="61" spans="1:5" x14ac:dyDescent="0.25">
      <c r="A61">
        <v>64</v>
      </c>
      <c r="B61">
        <v>1562500</v>
      </c>
      <c r="C61">
        <v>5.9639999999999997E-3</v>
      </c>
      <c r="D61">
        <v>0.252689</v>
      </c>
    </row>
    <row r="62" spans="1:5" x14ac:dyDescent="0.25">
      <c r="A62">
        <v>64</v>
      </c>
      <c r="B62">
        <v>1562500</v>
      </c>
      <c r="C62">
        <v>5.4190000000000002E-3</v>
      </c>
      <c r="D62">
        <v>0.23645099999999999</v>
      </c>
    </row>
    <row r="63" spans="1:5" x14ac:dyDescent="0.25">
      <c r="A63">
        <v>64</v>
      </c>
      <c r="B63">
        <v>1562500</v>
      </c>
      <c r="C63">
        <v>5.4479999999999997E-3</v>
      </c>
      <c r="D63">
        <v>0.23844000000000001</v>
      </c>
    </row>
    <row r="64" spans="1:5" x14ac:dyDescent="0.25">
      <c r="A64">
        <v>64</v>
      </c>
      <c r="B64">
        <v>1562500</v>
      </c>
      <c r="C64">
        <v>5.4339999999999996E-3</v>
      </c>
      <c r="D64">
        <v>0.23615700000000001</v>
      </c>
    </row>
    <row r="65" spans="1:4" x14ac:dyDescent="0.25">
      <c r="A65">
        <v>64</v>
      </c>
      <c r="B65">
        <v>1562500</v>
      </c>
      <c r="C65">
        <v>5.4660000000000004E-3</v>
      </c>
      <c r="D65">
        <v>0.236537</v>
      </c>
    </row>
    <row r="66" spans="1:4" x14ac:dyDescent="0.25">
      <c r="A66">
        <v>64</v>
      </c>
      <c r="B66">
        <v>1562500</v>
      </c>
      <c r="C66">
        <v>5.4619999999999998E-3</v>
      </c>
      <c r="D66">
        <v>0.23893300000000001</v>
      </c>
    </row>
    <row r="67" spans="1:4" x14ac:dyDescent="0.25">
      <c r="A67">
        <v>64</v>
      </c>
      <c r="B67">
        <v>1562500</v>
      </c>
      <c r="C67">
        <v>5.4770000000000001E-3</v>
      </c>
      <c r="D67">
        <v>0.23907800000000001</v>
      </c>
    </row>
    <row r="68" spans="1:4" x14ac:dyDescent="0.25">
      <c r="A68">
        <v>64</v>
      </c>
      <c r="B68">
        <v>1562500</v>
      </c>
      <c r="C68">
        <v>5.4419999999999998E-3</v>
      </c>
      <c r="D68">
        <v>0.234678</v>
      </c>
    </row>
    <row r="69" spans="1:4" x14ac:dyDescent="0.25">
      <c r="A69">
        <v>64</v>
      </c>
      <c r="B69">
        <v>1562500</v>
      </c>
      <c r="C69">
        <v>5.4229999999999999E-3</v>
      </c>
      <c r="D69">
        <v>0.236232</v>
      </c>
    </row>
    <row r="70" spans="1:4" x14ac:dyDescent="0.25">
      <c r="A70">
        <v>64</v>
      </c>
      <c r="B70">
        <v>1562500</v>
      </c>
      <c r="C70">
        <v>5.3930000000000002E-3</v>
      </c>
      <c r="D70">
        <v>0.23643500000000001</v>
      </c>
    </row>
    <row r="71" spans="1:4" x14ac:dyDescent="0.25">
      <c r="A71">
        <v>64</v>
      </c>
      <c r="B71">
        <v>1562500</v>
      </c>
      <c r="C71">
        <v>5.457E-3</v>
      </c>
      <c r="D71">
        <v>0.23716400000000001</v>
      </c>
    </row>
    <row r="72" spans="1:4" x14ac:dyDescent="0.25">
      <c r="A72">
        <v>64</v>
      </c>
      <c r="B72">
        <v>1562500</v>
      </c>
      <c r="C72">
        <v>5.5630000000000002E-3</v>
      </c>
      <c r="D72">
        <v>0.23672000000000001</v>
      </c>
    </row>
    <row r="73" spans="1:4" x14ac:dyDescent="0.25">
      <c r="A73">
        <v>64</v>
      </c>
      <c r="B73">
        <v>1562500</v>
      </c>
      <c r="C73">
        <v>5.4939999999999998E-3</v>
      </c>
      <c r="D73">
        <v>0.32280700000000001</v>
      </c>
    </row>
    <row r="74" spans="1:4" x14ac:dyDescent="0.25">
      <c r="A74">
        <v>64</v>
      </c>
      <c r="B74">
        <v>1562500</v>
      </c>
      <c r="C74">
        <v>6.5550000000000001E-3</v>
      </c>
      <c r="D74">
        <v>0.27557999999999999</v>
      </c>
    </row>
    <row r="75" spans="1:4" x14ac:dyDescent="0.25">
      <c r="A75">
        <v>64</v>
      </c>
      <c r="B75">
        <v>1562500</v>
      </c>
      <c r="C75">
        <v>6.1050000000000002E-3</v>
      </c>
      <c r="D75">
        <v>0.25675599999999998</v>
      </c>
    </row>
    <row r="76" spans="1:4" x14ac:dyDescent="0.25">
      <c r="A76">
        <v>64</v>
      </c>
      <c r="B76">
        <v>1562500</v>
      </c>
      <c r="C76">
        <v>5.6629999999999996E-3</v>
      </c>
      <c r="D76">
        <v>0.23999500000000001</v>
      </c>
    </row>
    <row r="77" spans="1:4" x14ac:dyDescent="0.25">
      <c r="A77">
        <v>64</v>
      </c>
      <c r="B77">
        <v>1562500</v>
      </c>
      <c r="C77">
        <v>5.4029999999999998E-3</v>
      </c>
      <c r="D77">
        <v>0.23989199999999999</v>
      </c>
    </row>
    <row r="78" spans="1:4" x14ac:dyDescent="0.25">
      <c r="A78">
        <v>64</v>
      </c>
      <c r="B78">
        <v>1562500</v>
      </c>
      <c r="C78">
        <v>5.3949999999999996E-3</v>
      </c>
      <c r="D78">
        <v>0.24137700000000001</v>
      </c>
    </row>
    <row r="79" spans="1:4" x14ac:dyDescent="0.25">
      <c r="A79">
        <v>64</v>
      </c>
      <c r="B79">
        <v>1562500</v>
      </c>
      <c r="C79">
        <v>5.4840000000000002E-3</v>
      </c>
      <c r="D79">
        <v>0.235677</v>
      </c>
    </row>
    <row r="80" spans="1:4" x14ac:dyDescent="0.25">
      <c r="A80">
        <v>64</v>
      </c>
      <c r="B80">
        <v>1562500</v>
      </c>
      <c r="C80">
        <v>5.6490000000000004E-3</v>
      </c>
      <c r="D80">
        <v>0.235322</v>
      </c>
    </row>
    <row r="81" spans="1:4" x14ac:dyDescent="0.25">
      <c r="A81">
        <v>64</v>
      </c>
      <c r="B81">
        <v>1562500</v>
      </c>
      <c r="C81">
        <v>5.3680000000000004E-3</v>
      </c>
      <c r="D81">
        <v>0.23549500000000001</v>
      </c>
    </row>
    <row r="82" spans="1:4" x14ac:dyDescent="0.25">
      <c r="A82">
        <v>64</v>
      </c>
      <c r="B82">
        <v>1562500</v>
      </c>
      <c r="C82">
        <v>5.4409999999999997E-3</v>
      </c>
      <c r="D82">
        <v>0.23594200000000001</v>
      </c>
    </row>
    <row r="83" spans="1:4" x14ac:dyDescent="0.25">
      <c r="A83">
        <v>64</v>
      </c>
      <c r="B83">
        <v>1562500</v>
      </c>
      <c r="C83">
        <v>5.4099999999999999E-3</v>
      </c>
      <c r="D83">
        <v>0.23563500000000001</v>
      </c>
    </row>
    <row r="84" spans="1:4" x14ac:dyDescent="0.25">
      <c r="A84">
        <v>64</v>
      </c>
      <c r="B84">
        <v>1562500</v>
      </c>
      <c r="C84">
        <v>5.4640000000000001E-3</v>
      </c>
      <c r="D84">
        <v>0.239653</v>
      </c>
    </row>
    <row r="85" spans="1:4" x14ac:dyDescent="0.25">
      <c r="A85">
        <v>64</v>
      </c>
      <c r="B85">
        <v>1562500</v>
      </c>
      <c r="C85">
        <v>5.4289999999999998E-3</v>
      </c>
      <c r="D85">
        <v>0.23916299999999999</v>
      </c>
    </row>
    <row r="86" spans="1:4" x14ac:dyDescent="0.25">
      <c r="A86">
        <v>64</v>
      </c>
      <c r="B86">
        <v>1562500</v>
      </c>
      <c r="C86">
        <v>5.4099999999999999E-3</v>
      </c>
      <c r="D86">
        <v>0.236488</v>
      </c>
    </row>
    <row r="87" spans="1:4" x14ac:dyDescent="0.25">
      <c r="A87">
        <v>64</v>
      </c>
      <c r="B87">
        <v>1562500</v>
      </c>
      <c r="C87">
        <v>5.4739999999999997E-3</v>
      </c>
      <c r="D87">
        <v>0.31859799999999999</v>
      </c>
    </row>
    <row r="88" spans="1:4" x14ac:dyDescent="0.25">
      <c r="A88">
        <v>64</v>
      </c>
      <c r="B88">
        <v>1562500</v>
      </c>
      <c r="C88">
        <v>6.5560000000000002E-3</v>
      </c>
      <c r="D88">
        <v>0.27488600000000002</v>
      </c>
    </row>
    <row r="89" spans="1:4" x14ac:dyDescent="0.25">
      <c r="A89">
        <v>64</v>
      </c>
      <c r="B89">
        <v>1562500</v>
      </c>
      <c r="C89">
        <v>6.0179999999999999E-3</v>
      </c>
      <c r="D89">
        <v>0.25062000000000001</v>
      </c>
    </row>
    <row r="90" spans="1:4" x14ac:dyDescent="0.25">
      <c r="A90">
        <v>64</v>
      </c>
      <c r="B90">
        <v>1562500</v>
      </c>
      <c r="C90">
        <v>5.4209999999999996E-3</v>
      </c>
      <c r="D90">
        <v>0.241259</v>
      </c>
    </row>
    <row r="91" spans="1:4" x14ac:dyDescent="0.25">
      <c r="A91">
        <v>64</v>
      </c>
      <c r="B91">
        <v>1562500</v>
      </c>
      <c r="C91">
        <v>5.3930000000000002E-3</v>
      </c>
      <c r="D91">
        <v>0.24085999999999999</v>
      </c>
    </row>
    <row r="92" spans="1:4" x14ac:dyDescent="0.25">
      <c r="A92">
        <v>64</v>
      </c>
      <c r="B92">
        <v>1562500</v>
      </c>
      <c r="C92">
        <v>5.4270000000000004E-3</v>
      </c>
      <c r="D92">
        <v>0.23789099999999999</v>
      </c>
    </row>
    <row r="93" spans="1:4" x14ac:dyDescent="0.25">
      <c r="A93">
        <v>64</v>
      </c>
      <c r="B93">
        <v>1562500</v>
      </c>
      <c r="C93">
        <v>5.4130000000000003E-3</v>
      </c>
      <c r="D93">
        <v>0.234844</v>
      </c>
    </row>
    <row r="94" spans="1:4" x14ac:dyDescent="0.25">
      <c r="A94">
        <v>64</v>
      </c>
      <c r="B94">
        <v>1562500</v>
      </c>
      <c r="C94">
        <v>5.4669999999999996E-3</v>
      </c>
      <c r="D94">
        <v>0.23782800000000001</v>
      </c>
    </row>
    <row r="95" spans="1:4" x14ac:dyDescent="0.25">
      <c r="A95">
        <v>64</v>
      </c>
      <c r="B95">
        <v>1562500</v>
      </c>
      <c r="C95">
        <v>5.5640000000000004E-3</v>
      </c>
      <c r="D95">
        <v>0.235676</v>
      </c>
    </row>
    <row r="96" spans="1:4" x14ac:dyDescent="0.25">
      <c r="A96">
        <v>64</v>
      </c>
      <c r="B96">
        <v>1562500</v>
      </c>
      <c r="C96">
        <v>5.4409999999999997E-3</v>
      </c>
      <c r="D96">
        <v>0.23847299999999999</v>
      </c>
    </row>
    <row r="97" spans="1:5" x14ac:dyDescent="0.25">
      <c r="A97">
        <v>64</v>
      </c>
      <c r="B97">
        <v>1562500</v>
      </c>
      <c r="C97">
        <v>5.4780000000000002E-3</v>
      </c>
      <c r="D97">
        <v>0.245119</v>
      </c>
    </row>
    <row r="98" spans="1:5" x14ac:dyDescent="0.25">
      <c r="A98">
        <v>64</v>
      </c>
      <c r="B98">
        <v>1562500</v>
      </c>
      <c r="C98">
        <v>5.4089999999999997E-3</v>
      </c>
      <c r="D98">
        <v>0.23648</v>
      </c>
    </row>
    <row r="99" spans="1:5" x14ac:dyDescent="0.25">
      <c r="A99">
        <v>64</v>
      </c>
      <c r="B99">
        <v>1562500</v>
      </c>
      <c r="C99">
        <v>5.4180000000000001E-3</v>
      </c>
      <c r="D99">
        <v>0.23760500000000001</v>
      </c>
    </row>
    <row r="100" spans="1:5" x14ac:dyDescent="0.25">
      <c r="A100">
        <v>64</v>
      </c>
      <c r="B100">
        <v>1562500</v>
      </c>
      <c r="C100">
        <v>5.4799999999999996E-3</v>
      </c>
      <c r="D100">
        <v>0.236239</v>
      </c>
    </row>
    <row r="101" spans="1:5" x14ac:dyDescent="0.25">
      <c r="A101">
        <v>64</v>
      </c>
      <c r="B101">
        <v>1562500</v>
      </c>
      <c r="C101">
        <v>5.4860000000000004E-3</v>
      </c>
      <c r="D101">
        <v>0.27275300000000002</v>
      </c>
      <c r="E101">
        <f>AVERAGE(D52:D101)</f>
        <v>0.24678498000000004</v>
      </c>
    </row>
    <row r="102" spans="1:5" x14ac:dyDescent="0.25">
      <c r="A102">
        <v>128</v>
      </c>
      <c r="B102">
        <v>781250</v>
      </c>
      <c r="C102">
        <v>4.6129999999999999E-3</v>
      </c>
      <c r="D102">
        <v>0.223445</v>
      </c>
    </row>
    <row r="103" spans="1:5" x14ac:dyDescent="0.25">
      <c r="A103">
        <v>128</v>
      </c>
      <c r="B103">
        <v>781250</v>
      </c>
      <c r="C103">
        <v>4.3530000000000001E-3</v>
      </c>
      <c r="D103">
        <v>0.22181699999999999</v>
      </c>
    </row>
    <row r="104" spans="1:5" x14ac:dyDescent="0.25">
      <c r="A104">
        <v>128</v>
      </c>
      <c r="B104">
        <v>781250</v>
      </c>
      <c r="C104">
        <v>4.4559999999999999E-3</v>
      </c>
      <c r="D104">
        <v>0.218998</v>
      </c>
    </row>
    <row r="105" spans="1:5" x14ac:dyDescent="0.25">
      <c r="A105">
        <v>128</v>
      </c>
      <c r="B105">
        <v>781250</v>
      </c>
      <c r="C105">
        <v>4.4600000000000004E-3</v>
      </c>
      <c r="D105">
        <v>0.21808900000000001</v>
      </c>
    </row>
    <row r="106" spans="1:5" x14ac:dyDescent="0.25">
      <c r="A106">
        <v>128</v>
      </c>
      <c r="B106">
        <v>781250</v>
      </c>
      <c r="C106">
        <v>4.4320000000000002E-3</v>
      </c>
      <c r="D106">
        <v>0.21756800000000001</v>
      </c>
    </row>
    <row r="107" spans="1:5" x14ac:dyDescent="0.25">
      <c r="A107">
        <v>128</v>
      </c>
      <c r="B107">
        <v>781250</v>
      </c>
      <c r="C107">
        <v>4.3759999999999997E-3</v>
      </c>
      <c r="D107">
        <v>0.21524599999999999</v>
      </c>
    </row>
    <row r="108" spans="1:5" x14ac:dyDescent="0.25">
      <c r="A108">
        <v>128</v>
      </c>
      <c r="B108">
        <v>781250</v>
      </c>
      <c r="C108">
        <v>4.4600000000000004E-3</v>
      </c>
      <c r="D108">
        <v>0.21889900000000001</v>
      </c>
    </row>
    <row r="109" spans="1:5" x14ac:dyDescent="0.25">
      <c r="A109">
        <v>128</v>
      </c>
      <c r="B109">
        <v>781250</v>
      </c>
      <c r="C109">
        <v>4.7349999999999996E-3</v>
      </c>
      <c r="D109">
        <v>0.21827299999999999</v>
      </c>
    </row>
    <row r="110" spans="1:5" x14ac:dyDescent="0.25">
      <c r="A110">
        <v>128</v>
      </c>
      <c r="B110">
        <v>781250</v>
      </c>
      <c r="C110">
        <v>4.4159999999999998E-3</v>
      </c>
      <c r="D110">
        <v>0.21741199999999999</v>
      </c>
    </row>
    <row r="111" spans="1:5" x14ac:dyDescent="0.25">
      <c r="A111">
        <v>128</v>
      </c>
      <c r="B111">
        <v>781250</v>
      </c>
      <c r="C111">
        <v>4.4429999999999999E-3</v>
      </c>
      <c r="D111">
        <v>0.22081000000000001</v>
      </c>
    </row>
    <row r="112" spans="1:5" x14ac:dyDescent="0.25">
      <c r="A112">
        <v>128</v>
      </c>
      <c r="B112">
        <v>781250</v>
      </c>
      <c r="C112">
        <v>4.411E-3</v>
      </c>
      <c r="D112">
        <v>0.218338</v>
      </c>
    </row>
    <row r="113" spans="1:4" x14ac:dyDescent="0.25">
      <c r="A113">
        <v>128</v>
      </c>
      <c r="B113">
        <v>781250</v>
      </c>
      <c r="C113">
        <v>4.3579999999999999E-3</v>
      </c>
      <c r="D113">
        <v>0.21692600000000001</v>
      </c>
    </row>
    <row r="114" spans="1:4" x14ac:dyDescent="0.25">
      <c r="A114">
        <v>128</v>
      </c>
      <c r="B114">
        <v>781250</v>
      </c>
      <c r="C114">
        <v>4.3639999999999998E-3</v>
      </c>
      <c r="D114">
        <v>0.21928900000000001</v>
      </c>
    </row>
    <row r="115" spans="1:4" x14ac:dyDescent="0.25">
      <c r="A115">
        <v>128</v>
      </c>
      <c r="B115">
        <v>781250</v>
      </c>
      <c r="C115">
        <v>4.4070000000000003E-3</v>
      </c>
      <c r="D115">
        <v>0.278694</v>
      </c>
    </row>
    <row r="116" spans="1:4" x14ac:dyDescent="0.25">
      <c r="A116">
        <v>128</v>
      </c>
      <c r="B116">
        <v>781250</v>
      </c>
      <c r="C116">
        <v>5.0790000000000002E-3</v>
      </c>
      <c r="D116">
        <v>0.24332899999999999</v>
      </c>
    </row>
    <row r="117" spans="1:4" x14ac:dyDescent="0.25">
      <c r="A117">
        <v>128</v>
      </c>
      <c r="B117">
        <v>781250</v>
      </c>
      <c r="C117">
        <v>4.6820000000000004E-3</v>
      </c>
      <c r="D117">
        <v>0.229019</v>
      </c>
    </row>
    <row r="118" spans="1:4" x14ac:dyDescent="0.25">
      <c r="A118">
        <v>128</v>
      </c>
      <c r="B118">
        <v>781250</v>
      </c>
      <c r="C118">
        <v>4.4549999999999998E-3</v>
      </c>
      <c r="D118">
        <v>0.215888</v>
      </c>
    </row>
    <row r="119" spans="1:4" x14ac:dyDescent="0.25">
      <c r="A119">
        <v>128</v>
      </c>
      <c r="B119">
        <v>781250</v>
      </c>
      <c r="C119">
        <v>4.3940000000000003E-3</v>
      </c>
      <c r="D119">
        <v>0.21837100000000001</v>
      </c>
    </row>
    <row r="120" spans="1:4" x14ac:dyDescent="0.25">
      <c r="A120">
        <v>128</v>
      </c>
      <c r="B120">
        <v>781250</v>
      </c>
      <c r="C120">
        <v>4.4250000000000001E-3</v>
      </c>
      <c r="D120">
        <v>0.21776999999999999</v>
      </c>
    </row>
    <row r="121" spans="1:4" x14ac:dyDescent="0.25">
      <c r="A121">
        <v>128</v>
      </c>
      <c r="B121">
        <v>781250</v>
      </c>
      <c r="C121">
        <v>4.3829999999999997E-3</v>
      </c>
      <c r="D121">
        <v>0.21656900000000001</v>
      </c>
    </row>
    <row r="122" spans="1:4" x14ac:dyDescent="0.25">
      <c r="A122">
        <v>128</v>
      </c>
      <c r="B122">
        <v>781250</v>
      </c>
      <c r="C122">
        <v>4.4900000000000001E-3</v>
      </c>
      <c r="D122">
        <v>0.21807299999999999</v>
      </c>
    </row>
    <row r="123" spans="1:4" x14ac:dyDescent="0.25">
      <c r="A123">
        <v>128</v>
      </c>
      <c r="B123">
        <v>781250</v>
      </c>
      <c r="C123">
        <v>4.5389999999999996E-3</v>
      </c>
      <c r="D123">
        <v>0.217497</v>
      </c>
    </row>
    <row r="124" spans="1:4" x14ac:dyDescent="0.25">
      <c r="A124">
        <v>128</v>
      </c>
      <c r="B124">
        <v>781250</v>
      </c>
      <c r="C124">
        <v>4.3810000000000003E-3</v>
      </c>
      <c r="D124">
        <v>0.21635299999999999</v>
      </c>
    </row>
    <row r="125" spans="1:4" x14ac:dyDescent="0.25">
      <c r="A125">
        <v>128</v>
      </c>
      <c r="B125">
        <v>781250</v>
      </c>
      <c r="C125">
        <v>4.4970000000000001E-3</v>
      </c>
      <c r="D125">
        <v>0.218027</v>
      </c>
    </row>
    <row r="126" spans="1:4" x14ac:dyDescent="0.25">
      <c r="A126">
        <v>128</v>
      </c>
      <c r="B126">
        <v>781250</v>
      </c>
      <c r="C126">
        <v>4.4130000000000003E-3</v>
      </c>
      <c r="D126">
        <v>0.214666</v>
      </c>
    </row>
    <row r="127" spans="1:4" x14ac:dyDescent="0.25">
      <c r="A127">
        <v>128</v>
      </c>
      <c r="B127">
        <v>781250</v>
      </c>
      <c r="C127">
        <v>4.3920000000000001E-3</v>
      </c>
      <c r="D127">
        <v>0.21603600000000001</v>
      </c>
    </row>
    <row r="128" spans="1:4" x14ac:dyDescent="0.25">
      <c r="A128">
        <v>128</v>
      </c>
      <c r="B128">
        <v>781250</v>
      </c>
      <c r="C128">
        <v>4.3420000000000004E-3</v>
      </c>
      <c r="D128">
        <v>0.21995899999999999</v>
      </c>
    </row>
    <row r="129" spans="1:4" x14ac:dyDescent="0.25">
      <c r="A129">
        <v>128</v>
      </c>
      <c r="B129">
        <v>781250</v>
      </c>
      <c r="C129">
        <v>4.385E-3</v>
      </c>
      <c r="D129">
        <v>0.21801899999999999</v>
      </c>
    </row>
    <row r="130" spans="1:4" x14ac:dyDescent="0.25">
      <c r="A130">
        <v>128</v>
      </c>
      <c r="B130">
        <v>781250</v>
      </c>
      <c r="C130">
        <v>4.3379999999999998E-3</v>
      </c>
      <c r="D130">
        <v>0.26033600000000001</v>
      </c>
    </row>
    <row r="131" spans="1:4" x14ac:dyDescent="0.25">
      <c r="A131">
        <v>128</v>
      </c>
      <c r="B131">
        <v>781250</v>
      </c>
      <c r="C131">
        <v>5.0010000000000002E-3</v>
      </c>
      <c r="D131">
        <v>0.238622</v>
      </c>
    </row>
    <row r="132" spans="1:4" x14ac:dyDescent="0.25">
      <c r="A132">
        <v>128</v>
      </c>
      <c r="B132">
        <v>781250</v>
      </c>
      <c r="C132">
        <v>4.6010000000000001E-3</v>
      </c>
      <c r="D132">
        <v>0.22404299999999999</v>
      </c>
    </row>
    <row r="133" spans="1:4" x14ac:dyDescent="0.25">
      <c r="A133">
        <v>128</v>
      </c>
      <c r="B133">
        <v>781250</v>
      </c>
      <c r="C133">
        <v>4.365E-3</v>
      </c>
      <c r="D133">
        <v>0.223133</v>
      </c>
    </row>
    <row r="134" spans="1:4" x14ac:dyDescent="0.25">
      <c r="A134">
        <v>128</v>
      </c>
      <c r="B134">
        <v>781250</v>
      </c>
      <c r="C134">
        <v>4.3870000000000003E-3</v>
      </c>
      <c r="D134">
        <v>0.21884600000000001</v>
      </c>
    </row>
    <row r="135" spans="1:4" x14ac:dyDescent="0.25">
      <c r="A135">
        <v>128</v>
      </c>
      <c r="B135">
        <v>781250</v>
      </c>
      <c r="C135">
        <v>4.6810000000000003E-3</v>
      </c>
      <c r="D135">
        <v>0.21695700000000001</v>
      </c>
    </row>
    <row r="136" spans="1:4" x14ac:dyDescent="0.25">
      <c r="A136">
        <v>128</v>
      </c>
      <c r="B136">
        <v>781250</v>
      </c>
      <c r="C136">
        <v>4.3080000000000002E-3</v>
      </c>
      <c r="D136">
        <v>0.22206300000000001</v>
      </c>
    </row>
    <row r="137" spans="1:4" x14ac:dyDescent="0.25">
      <c r="A137">
        <v>128</v>
      </c>
      <c r="B137">
        <v>781250</v>
      </c>
      <c r="C137">
        <v>4.4400000000000004E-3</v>
      </c>
      <c r="D137">
        <v>0.21682699999999999</v>
      </c>
    </row>
    <row r="138" spans="1:4" x14ac:dyDescent="0.25">
      <c r="A138">
        <v>128</v>
      </c>
      <c r="B138">
        <v>781250</v>
      </c>
      <c r="C138">
        <v>4.4010000000000004E-3</v>
      </c>
      <c r="D138">
        <v>0.216721</v>
      </c>
    </row>
    <row r="139" spans="1:4" x14ac:dyDescent="0.25">
      <c r="A139">
        <v>128</v>
      </c>
      <c r="B139">
        <v>781250</v>
      </c>
      <c r="C139">
        <v>4.529E-3</v>
      </c>
      <c r="D139">
        <v>0.22021399999999999</v>
      </c>
    </row>
    <row r="140" spans="1:4" x14ac:dyDescent="0.25">
      <c r="A140">
        <v>128</v>
      </c>
      <c r="B140">
        <v>781250</v>
      </c>
      <c r="C140">
        <v>4.3600000000000002E-3</v>
      </c>
      <c r="D140">
        <v>0.21715400000000001</v>
      </c>
    </row>
    <row r="141" spans="1:4" x14ac:dyDescent="0.25">
      <c r="A141">
        <v>128</v>
      </c>
      <c r="B141">
        <v>781250</v>
      </c>
      <c r="C141">
        <v>4.3470000000000002E-3</v>
      </c>
      <c r="D141">
        <v>0.217561</v>
      </c>
    </row>
    <row r="142" spans="1:4" x14ac:dyDescent="0.25">
      <c r="A142">
        <v>128</v>
      </c>
      <c r="B142">
        <v>781250</v>
      </c>
      <c r="C142">
        <v>4.3439999999999998E-3</v>
      </c>
      <c r="D142">
        <v>0.217641</v>
      </c>
    </row>
    <row r="143" spans="1:4" x14ac:dyDescent="0.25">
      <c r="A143">
        <v>128</v>
      </c>
      <c r="B143">
        <v>781250</v>
      </c>
      <c r="C143">
        <v>4.3810000000000003E-3</v>
      </c>
      <c r="D143">
        <v>0.218523</v>
      </c>
    </row>
    <row r="144" spans="1:4" x14ac:dyDescent="0.25">
      <c r="A144">
        <v>128</v>
      </c>
      <c r="B144">
        <v>781250</v>
      </c>
      <c r="C144">
        <v>4.3839999999999999E-3</v>
      </c>
      <c r="D144">
        <v>0.21723799999999999</v>
      </c>
    </row>
    <row r="145" spans="1:5" x14ac:dyDescent="0.25">
      <c r="A145">
        <v>128</v>
      </c>
      <c r="B145">
        <v>781250</v>
      </c>
      <c r="C145">
        <v>4.4429999999999999E-3</v>
      </c>
      <c r="D145">
        <v>0.24271100000000001</v>
      </c>
    </row>
    <row r="146" spans="1:5" x14ac:dyDescent="0.25">
      <c r="A146">
        <v>128</v>
      </c>
      <c r="B146">
        <v>781250</v>
      </c>
      <c r="C146">
        <v>4.7520000000000001E-3</v>
      </c>
      <c r="D146">
        <v>0.23889299999999999</v>
      </c>
    </row>
    <row r="147" spans="1:5" x14ac:dyDescent="0.25">
      <c r="A147">
        <v>128</v>
      </c>
      <c r="B147">
        <v>781250</v>
      </c>
      <c r="C147">
        <v>4.3530000000000001E-3</v>
      </c>
      <c r="D147">
        <v>0.218555</v>
      </c>
    </row>
    <row r="148" spans="1:5" x14ac:dyDescent="0.25">
      <c r="A148">
        <v>128</v>
      </c>
      <c r="B148">
        <v>781250</v>
      </c>
      <c r="C148">
        <v>4.4929999999999996E-3</v>
      </c>
      <c r="D148">
        <v>0.22009999999999999</v>
      </c>
    </row>
    <row r="149" spans="1:5" x14ac:dyDescent="0.25">
      <c r="A149">
        <v>128</v>
      </c>
      <c r="B149">
        <v>781250</v>
      </c>
      <c r="C149">
        <v>4.3680000000000004E-3</v>
      </c>
      <c r="D149">
        <v>0.221135</v>
      </c>
    </row>
    <row r="150" spans="1:5" x14ac:dyDescent="0.25">
      <c r="A150">
        <v>128</v>
      </c>
      <c r="B150">
        <v>781250</v>
      </c>
      <c r="C150">
        <v>4.3610000000000003E-3</v>
      </c>
      <c r="D150">
        <v>0.22500100000000001</v>
      </c>
    </row>
    <row r="151" spans="1:5" x14ac:dyDescent="0.25">
      <c r="A151">
        <v>128</v>
      </c>
      <c r="B151">
        <v>781250</v>
      </c>
      <c r="C151">
        <v>4.3969999999999999E-3</v>
      </c>
      <c r="D151">
        <v>0.218001</v>
      </c>
      <c r="E151">
        <f>AVERAGE(D102:D151)</f>
        <v>0.22267310000000001</v>
      </c>
    </row>
    <row r="152" spans="1:5" x14ac:dyDescent="0.25">
      <c r="A152">
        <v>256</v>
      </c>
      <c r="B152">
        <v>390625</v>
      </c>
      <c r="C152">
        <v>4.3959999999999997E-3</v>
      </c>
      <c r="D152">
        <v>0.21288699999999999</v>
      </c>
    </row>
    <row r="153" spans="1:5" x14ac:dyDescent="0.25">
      <c r="A153">
        <v>256</v>
      </c>
      <c r="B153">
        <v>390625</v>
      </c>
      <c r="C153">
        <v>4.3080000000000002E-3</v>
      </c>
      <c r="D153">
        <v>0.216167</v>
      </c>
    </row>
    <row r="154" spans="1:5" x14ac:dyDescent="0.25">
      <c r="A154">
        <v>256</v>
      </c>
      <c r="B154">
        <v>390625</v>
      </c>
      <c r="C154">
        <v>4.2979999999999997E-3</v>
      </c>
      <c r="D154">
        <v>0.21626699999999999</v>
      </c>
    </row>
    <row r="155" spans="1:5" x14ac:dyDescent="0.25">
      <c r="A155">
        <v>256</v>
      </c>
      <c r="B155">
        <v>390625</v>
      </c>
      <c r="C155">
        <v>4.3369999999999997E-3</v>
      </c>
      <c r="D155">
        <v>0.21492600000000001</v>
      </c>
    </row>
    <row r="156" spans="1:5" x14ac:dyDescent="0.25">
      <c r="A156">
        <v>256</v>
      </c>
      <c r="B156">
        <v>390625</v>
      </c>
      <c r="C156">
        <v>4.4159999999999998E-3</v>
      </c>
      <c r="D156">
        <v>0.213805</v>
      </c>
    </row>
    <row r="157" spans="1:5" x14ac:dyDescent="0.25">
      <c r="A157">
        <v>256</v>
      </c>
      <c r="B157">
        <v>390625</v>
      </c>
      <c r="C157">
        <v>4.365E-3</v>
      </c>
      <c r="D157">
        <v>0.21212500000000001</v>
      </c>
    </row>
    <row r="158" spans="1:5" x14ac:dyDescent="0.25">
      <c r="A158">
        <v>256</v>
      </c>
      <c r="B158">
        <v>390625</v>
      </c>
      <c r="C158">
        <v>4.3909999999999999E-3</v>
      </c>
      <c r="D158">
        <v>0.212919</v>
      </c>
    </row>
    <row r="159" spans="1:5" x14ac:dyDescent="0.25">
      <c r="A159">
        <v>256</v>
      </c>
      <c r="B159">
        <v>390625</v>
      </c>
      <c r="C159">
        <v>4.3249999999999999E-3</v>
      </c>
      <c r="D159">
        <v>0.28903200000000001</v>
      </c>
    </row>
    <row r="160" spans="1:5" x14ac:dyDescent="0.25">
      <c r="A160">
        <v>256</v>
      </c>
      <c r="B160">
        <v>390625</v>
      </c>
      <c r="C160">
        <v>5.3540000000000003E-3</v>
      </c>
      <c r="D160">
        <v>0.239699</v>
      </c>
    </row>
    <row r="161" spans="1:4" x14ac:dyDescent="0.25">
      <c r="A161">
        <v>256</v>
      </c>
      <c r="B161">
        <v>390625</v>
      </c>
      <c r="C161">
        <v>4.431E-3</v>
      </c>
      <c r="D161">
        <v>0.21823400000000001</v>
      </c>
    </row>
    <row r="162" spans="1:4" x14ac:dyDescent="0.25">
      <c r="A162">
        <v>256</v>
      </c>
      <c r="B162">
        <v>390625</v>
      </c>
      <c r="C162">
        <v>4.3530000000000001E-3</v>
      </c>
      <c r="D162">
        <v>0.21421100000000001</v>
      </c>
    </row>
    <row r="163" spans="1:4" x14ac:dyDescent="0.25">
      <c r="A163">
        <v>256</v>
      </c>
      <c r="B163">
        <v>390625</v>
      </c>
      <c r="C163">
        <v>4.4079999999999996E-3</v>
      </c>
      <c r="D163">
        <v>0.213948</v>
      </c>
    </row>
    <row r="164" spans="1:4" x14ac:dyDescent="0.25">
      <c r="A164">
        <v>256</v>
      </c>
      <c r="B164">
        <v>390625</v>
      </c>
      <c r="C164">
        <v>4.346E-3</v>
      </c>
      <c r="D164">
        <v>0.21294199999999999</v>
      </c>
    </row>
    <row r="165" spans="1:4" x14ac:dyDescent="0.25">
      <c r="A165">
        <v>256</v>
      </c>
      <c r="B165">
        <v>390625</v>
      </c>
      <c r="C165">
        <v>4.3439999999999998E-3</v>
      </c>
      <c r="D165">
        <v>0.23013900000000001</v>
      </c>
    </row>
    <row r="166" spans="1:4" x14ac:dyDescent="0.25">
      <c r="A166">
        <v>256</v>
      </c>
      <c r="B166">
        <v>390625</v>
      </c>
      <c r="C166">
        <v>4.4039999999999999E-3</v>
      </c>
      <c r="D166">
        <v>0.21471699999999999</v>
      </c>
    </row>
    <row r="167" spans="1:4" x14ac:dyDescent="0.25">
      <c r="A167">
        <v>256</v>
      </c>
      <c r="B167">
        <v>390625</v>
      </c>
      <c r="C167">
        <v>4.4450000000000002E-3</v>
      </c>
      <c r="D167">
        <v>0.21524799999999999</v>
      </c>
    </row>
    <row r="168" spans="1:4" x14ac:dyDescent="0.25">
      <c r="A168">
        <v>256</v>
      </c>
      <c r="B168">
        <v>390625</v>
      </c>
      <c r="C168">
        <v>4.346E-3</v>
      </c>
      <c r="D168">
        <v>0.216222</v>
      </c>
    </row>
    <row r="169" spans="1:4" x14ac:dyDescent="0.25">
      <c r="A169">
        <v>256</v>
      </c>
      <c r="B169">
        <v>390625</v>
      </c>
      <c r="C169">
        <v>4.4060000000000002E-3</v>
      </c>
      <c r="D169">
        <v>0.21601799999999999</v>
      </c>
    </row>
    <row r="170" spans="1:4" x14ac:dyDescent="0.25">
      <c r="A170">
        <v>256</v>
      </c>
      <c r="B170">
        <v>390625</v>
      </c>
      <c r="C170">
        <v>4.326E-3</v>
      </c>
      <c r="D170">
        <v>0.213476</v>
      </c>
    </row>
    <row r="171" spans="1:4" x14ac:dyDescent="0.25">
      <c r="A171">
        <v>256</v>
      </c>
      <c r="B171">
        <v>390625</v>
      </c>
      <c r="C171">
        <v>4.3340000000000002E-3</v>
      </c>
      <c r="D171">
        <v>0.213811</v>
      </c>
    </row>
    <row r="172" spans="1:4" x14ac:dyDescent="0.25">
      <c r="A172">
        <v>256</v>
      </c>
      <c r="B172">
        <v>390625</v>
      </c>
      <c r="C172">
        <v>4.28E-3</v>
      </c>
      <c r="D172">
        <v>0.21552299999999999</v>
      </c>
    </row>
    <row r="173" spans="1:4" x14ac:dyDescent="0.25">
      <c r="A173">
        <v>256</v>
      </c>
      <c r="B173">
        <v>390625</v>
      </c>
      <c r="C173">
        <v>4.2960000000000003E-3</v>
      </c>
      <c r="D173">
        <v>0.21576500000000001</v>
      </c>
    </row>
    <row r="174" spans="1:4" x14ac:dyDescent="0.25">
      <c r="A174">
        <v>256</v>
      </c>
      <c r="B174">
        <v>390625</v>
      </c>
      <c r="C174">
        <v>4.3670000000000002E-3</v>
      </c>
      <c r="D174">
        <v>0.22606699999999999</v>
      </c>
    </row>
    <row r="175" spans="1:4" x14ac:dyDescent="0.25">
      <c r="A175">
        <v>256</v>
      </c>
      <c r="B175">
        <v>390625</v>
      </c>
      <c r="C175">
        <v>4.4559999999999999E-3</v>
      </c>
      <c r="D175">
        <v>0.21459</v>
      </c>
    </row>
    <row r="176" spans="1:4" x14ac:dyDescent="0.25">
      <c r="A176">
        <v>256</v>
      </c>
      <c r="B176">
        <v>390625</v>
      </c>
      <c r="C176">
        <v>4.3829999999999997E-3</v>
      </c>
      <c r="D176">
        <v>0.213588</v>
      </c>
    </row>
    <row r="177" spans="1:4" x14ac:dyDescent="0.25">
      <c r="A177">
        <v>256</v>
      </c>
      <c r="B177">
        <v>390625</v>
      </c>
      <c r="C177">
        <v>4.2690000000000002E-3</v>
      </c>
      <c r="D177">
        <v>0.212835</v>
      </c>
    </row>
    <row r="178" spans="1:4" x14ac:dyDescent="0.25">
      <c r="A178">
        <v>256</v>
      </c>
      <c r="B178">
        <v>390625</v>
      </c>
      <c r="C178">
        <v>4.3559999999999996E-3</v>
      </c>
      <c r="D178">
        <v>0.214809</v>
      </c>
    </row>
    <row r="179" spans="1:4" x14ac:dyDescent="0.25">
      <c r="A179">
        <v>256</v>
      </c>
      <c r="B179">
        <v>390625</v>
      </c>
      <c r="C179">
        <v>4.437E-3</v>
      </c>
      <c r="D179">
        <v>0.212674</v>
      </c>
    </row>
    <row r="180" spans="1:4" x14ac:dyDescent="0.25">
      <c r="A180">
        <v>256</v>
      </c>
      <c r="B180">
        <v>390625</v>
      </c>
      <c r="C180">
        <v>4.3270000000000001E-3</v>
      </c>
      <c r="D180">
        <v>0.21398700000000001</v>
      </c>
    </row>
    <row r="181" spans="1:4" x14ac:dyDescent="0.25">
      <c r="A181">
        <v>256</v>
      </c>
      <c r="B181">
        <v>390625</v>
      </c>
      <c r="C181">
        <v>4.829E-3</v>
      </c>
      <c r="D181">
        <v>0.21404500000000001</v>
      </c>
    </row>
    <row r="182" spans="1:4" x14ac:dyDescent="0.25">
      <c r="A182">
        <v>256</v>
      </c>
      <c r="B182">
        <v>390625</v>
      </c>
      <c r="C182">
        <v>4.4070000000000003E-3</v>
      </c>
      <c r="D182">
        <v>0.21465300000000001</v>
      </c>
    </row>
    <row r="183" spans="1:4" x14ac:dyDescent="0.25">
      <c r="A183">
        <v>256</v>
      </c>
      <c r="B183">
        <v>390625</v>
      </c>
      <c r="C183">
        <v>4.372E-3</v>
      </c>
      <c r="D183">
        <v>0.21455399999999999</v>
      </c>
    </row>
    <row r="184" spans="1:4" x14ac:dyDescent="0.25">
      <c r="A184">
        <v>256</v>
      </c>
      <c r="B184">
        <v>390625</v>
      </c>
      <c r="C184">
        <v>4.3070000000000001E-3</v>
      </c>
      <c r="D184">
        <v>0.213974</v>
      </c>
    </row>
    <row r="185" spans="1:4" x14ac:dyDescent="0.25">
      <c r="A185">
        <v>256</v>
      </c>
      <c r="B185">
        <v>390625</v>
      </c>
      <c r="C185">
        <v>4.4219999999999997E-3</v>
      </c>
      <c r="D185">
        <v>0.21599399999999999</v>
      </c>
    </row>
    <row r="186" spans="1:4" x14ac:dyDescent="0.25">
      <c r="A186">
        <v>256</v>
      </c>
      <c r="B186">
        <v>390625</v>
      </c>
      <c r="C186">
        <v>4.5019999999999999E-3</v>
      </c>
      <c r="D186">
        <v>0.21308099999999999</v>
      </c>
    </row>
    <row r="187" spans="1:4" x14ac:dyDescent="0.25">
      <c r="A187">
        <v>256</v>
      </c>
      <c r="B187">
        <v>390625</v>
      </c>
      <c r="C187">
        <v>4.3860000000000001E-3</v>
      </c>
      <c r="D187">
        <v>0.21549599999999999</v>
      </c>
    </row>
    <row r="188" spans="1:4" x14ac:dyDescent="0.25">
      <c r="A188">
        <v>256</v>
      </c>
      <c r="B188">
        <v>390625</v>
      </c>
      <c r="C188">
        <v>4.4140000000000004E-3</v>
      </c>
      <c r="D188">
        <v>0.21327399999999999</v>
      </c>
    </row>
    <row r="189" spans="1:4" x14ac:dyDescent="0.25">
      <c r="A189">
        <v>256</v>
      </c>
      <c r="B189">
        <v>390625</v>
      </c>
      <c r="C189">
        <v>4.28E-3</v>
      </c>
      <c r="D189">
        <v>0.29512899999999997</v>
      </c>
    </row>
    <row r="190" spans="1:4" x14ac:dyDescent="0.25">
      <c r="A190">
        <v>256</v>
      </c>
      <c r="B190">
        <v>390625</v>
      </c>
      <c r="C190">
        <v>5.659E-3</v>
      </c>
      <c r="D190">
        <v>0.25904500000000003</v>
      </c>
    </row>
    <row r="191" spans="1:4" x14ac:dyDescent="0.25">
      <c r="A191">
        <v>256</v>
      </c>
      <c r="B191">
        <v>390625</v>
      </c>
      <c r="C191">
        <v>4.7359999999999998E-3</v>
      </c>
      <c r="D191">
        <v>0.22984199999999999</v>
      </c>
    </row>
    <row r="192" spans="1:4" x14ac:dyDescent="0.25">
      <c r="A192">
        <v>256</v>
      </c>
      <c r="B192">
        <v>390625</v>
      </c>
      <c r="C192">
        <v>4.5719999999999997E-3</v>
      </c>
      <c r="D192">
        <v>0.215729</v>
      </c>
    </row>
    <row r="193" spans="1:5" x14ac:dyDescent="0.25">
      <c r="A193">
        <v>256</v>
      </c>
      <c r="B193">
        <v>390625</v>
      </c>
      <c r="C193">
        <v>4.3090000000000003E-3</v>
      </c>
      <c r="D193">
        <v>0.213756</v>
      </c>
    </row>
    <row r="194" spans="1:5" x14ac:dyDescent="0.25">
      <c r="A194">
        <v>256</v>
      </c>
      <c r="B194">
        <v>390625</v>
      </c>
      <c r="C194">
        <v>4.2729999999999999E-3</v>
      </c>
      <c r="D194">
        <v>0.217922</v>
      </c>
    </row>
    <row r="195" spans="1:5" x14ac:dyDescent="0.25">
      <c r="A195">
        <v>256</v>
      </c>
      <c r="B195">
        <v>390625</v>
      </c>
      <c r="C195">
        <v>4.3709999999999999E-3</v>
      </c>
      <c r="D195">
        <v>0.21515600000000001</v>
      </c>
    </row>
    <row r="196" spans="1:5" x14ac:dyDescent="0.25">
      <c r="A196">
        <v>256</v>
      </c>
      <c r="B196">
        <v>390625</v>
      </c>
      <c r="C196">
        <v>4.3680000000000004E-3</v>
      </c>
      <c r="D196">
        <v>0.216586</v>
      </c>
    </row>
    <row r="197" spans="1:5" x14ac:dyDescent="0.25">
      <c r="A197">
        <v>256</v>
      </c>
      <c r="B197">
        <v>390625</v>
      </c>
      <c r="C197">
        <v>4.4590000000000003E-3</v>
      </c>
      <c r="D197">
        <v>0.212557</v>
      </c>
    </row>
    <row r="198" spans="1:5" x14ac:dyDescent="0.25">
      <c r="A198">
        <v>256</v>
      </c>
      <c r="B198">
        <v>390625</v>
      </c>
      <c r="C198">
        <v>4.444E-3</v>
      </c>
      <c r="D198">
        <v>0.216805</v>
      </c>
    </row>
    <row r="199" spans="1:5" x14ac:dyDescent="0.25">
      <c r="A199">
        <v>256</v>
      </c>
      <c r="B199">
        <v>390625</v>
      </c>
      <c r="C199">
        <v>4.3429999999999996E-3</v>
      </c>
      <c r="D199">
        <v>0.21482299999999999</v>
      </c>
    </row>
    <row r="200" spans="1:5" x14ac:dyDescent="0.25">
      <c r="A200">
        <v>256</v>
      </c>
      <c r="B200">
        <v>390625</v>
      </c>
      <c r="C200">
        <v>4.4320000000000002E-3</v>
      </c>
      <c r="D200">
        <v>0.21385000000000001</v>
      </c>
    </row>
    <row r="201" spans="1:5" x14ac:dyDescent="0.25">
      <c r="A201">
        <v>256</v>
      </c>
      <c r="B201">
        <v>390625</v>
      </c>
      <c r="C201">
        <v>4.3559999999999996E-3</v>
      </c>
      <c r="D201">
        <v>0.21556800000000001</v>
      </c>
      <c r="E201">
        <f>AVERAGE(D152:D201)</f>
        <v>0.21996939999999998</v>
      </c>
    </row>
    <row r="202" spans="1:5" x14ac:dyDescent="0.25">
      <c r="A202">
        <v>512</v>
      </c>
      <c r="B202">
        <v>195313</v>
      </c>
      <c r="C202">
        <v>4.6410000000000002E-3</v>
      </c>
      <c r="D202">
        <v>0.215141</v>
      </c>
    </row>
    <row r="203" spans="1:5" x14ac:dyDescent="0.25">
      <c r="A203">
        <v>512</v>
      </c>
      <c r="B203">
        <v>195313</v>
      </c>
      <c r="C203">
        <v>4.6430000000000004E-3</v>
      </c>
      <c r="D203">
        <v>0.28417500000000001</v>
      </c>
    </row>
    <row r="204" spans="1:5" x14ac:dyDescent="0.25">
      <c r="A204">
        <v>512</v>
      </c>
      <c r="B204">
        <v>195313</v>
      </c>
      <c r="C204">
        <v>5.5500000000000002E-3</v>
      </c>
      <c r="D204">
        <v>0.249972</v>
      </c>
    </row>
    <row r="205" spans="1:5" x14ac:dyDescent="0.25">
      <c r="A205">
        <v>512</v>
      </c>
      <c r="B205">
        <v>195313</v>
      </c>
      <c r="C205">
        <v>5.2189999999999997E-3</v>
      </c>
      <c r="D205">
        <v>0.23302100000000001</v>
      </c>
    </row>
    <row r="206" spans="1:5" x14ac:dyDescent="0.25">
      <c r="A206">
        <v>512</v>
      </c>
      <c r="B206">
        <v>195313</v>
      </c>
      <c r="C206">
        <v>4.6839999999999998E-3</v>
      </c>
      <c r="D206">
        <v>0.21908</v>
      </c>
    </row>
    <row r="207" spans="1:5" x14ac:dyDescent="0.25">
      <c r="A207">
        <v>512</v>
      </c>
      <c r="B207">
        <v>195313</v>
      </c>
      <c r="C207">
        <v>4.6560000000000004E-3</v>
      </c>
      <c r="D207">
        <v>0.21704399999999999</v>
      </c>
    </row>
    <row r="208" spans="1:5" x14ac:dyDescent="0.25">
      <c r="A208">
        <v>512</v>
      </c>
      <c r="B208">
        <v>195313</v>
      </c>
      <c r="C208">
        <v>4.705E-3</v>
      </c>
      <c r="D208">
        <v>0.217193</v>
      </c>
    </row>
    <row r="209" spans="1:4" x14ac:dyDescent="0.25">
      <c r="A209">
        <v>512</v>
      </c>
      <c r="B209">
        <v>195313</v>
      </c>
      <c r="C209">
        <v>4.62E-3</v>
      </c>
      <c r="D209">
        <v>0.22189400000000001</v>
      </c>
    </row>
    <row r="210" spans="1:4" x14ac:dyDescent="0.25">
      <c r="A210">
        <v>512</v>
      </c>
      <c r="B210">
        <v>195313</v>
      </c>
      <c r="C210">
        <v>4.5739999999999999E-3</v>
      </c>
      <c r="D210">
        <v>0.21276300000000001</v>
      </c>
    </row>
    <row r="211" spans="1:4" x14ac:dyDescent="0.25">
      <c r="A211">
        <v>512</v>
      </c>
      <c r="B211">
        <v>195313</v>
      </c>
      <c r="C211">
        <v>4.6969999999999998E-3</v>
      </c>
      <c r="D211">
        <v>0.21653800000000001</v>
      </c>
    </row>
    <row r="212" spans="1:4" x14ac:dyDescent="0.25">
      <c r="A212">
        <v>512</v>
      </c>
      <c r="B212">
        <v>195313</v>
      </c>
      <c r="C212">
        <v>4.5760000000000002E-3</v>
      </c>
      <c r="D212">
        <v>0.218559</v>
      </c>
    </row>
    <row r="213" spans="1:4" x14ac:dyDescent="0.25">
      <c r="A213">
        <v>512</v>
      </c>
      <c r="B213">
        <v>195313</v>
      </c>
      <c r="C213">
        <v>4.6220000000000002E-3</v>
      </c>
      <c r="D213">
        <v>0.21579599999999999</v>
      </c>
    </row>
    <row r="214" spans="1:4" x14ac:dyDescent="0.25">
      <c r="A214">
        <v>512</v>
      </c>
      <c r="B214">
        <v>195313</v>
      </c>
      <c r="C214">
        <v>4.6430000000000004E-3</v>
      </c>
      <c r="D214">
        <v>0.21828900000000001</v>
      </c>
    </row>
    <row r="215" spans="1:4" x14ac:dyDescent="0.25">
      <c r="A215">
        <v>512</v>
      </c>
      <c r="B215">
        <v>195313</v>
      </c>
      <c r="C215">
        <v>4.6470000000000001E-3</v>
      </c>
      <c r="D215">
        <v>0.21446699999999999</v>
      </c>
    </row>
    <row r="216" spans="1:4" x14ac:dyDescent="0.25">
      <c r="A216">
        <v>512</v>
      </c>
      <c r="B216">
        <v>195313</v>
      </c>
      <c r="C216">
        <v>4.5989999999999998E-3</v>
      </c>
      <c r="D216">
        <v>0.21390600000000001</v>
      </c>
    </row>
    <row r="217" spans="1:4" x14ac:dyDescent="0.25">
      <c r="A217">
        <v>512</v>
      </c>
      <c r="B217">
        <v>195313</v>
      </c>
      <c r="C217">
        <v>4.6129999999999999E-3</v>
      </c>
      <c r="D217">
        <v>0.28654200000000002</v>
      </c>
    </row>
    <row r="218" spans="1:4" x14ac:dyDescent="0.25">
      <c r="A218">
        <v>512</v>
      </c>
      <c r="B218">
        <v>195313</v>
      </c>
      <c r="C218">
        <v>5.5710000000000004E-3</v>
      </c>
      <c r="D218">
        <v>0.235462</v>
      </c>
    </row>
    <row r="219" spans="1:4" x14ac:dyDescent="0.25">
      <c r="A219">
        <v>512</v>
      </c>
      <c r="B219">
        <v>195313</v>
      </c>
      <c r="C219">
        <v>4.6820000000000004E-3</v>
      </c>
      <c r="D219">
        <v>0.21415600000000001</v>
      </c>
    </row>
    <row r="220" spans="1:4" x14ac:dyDescent="0.25">
      <c r="A220">
        <v>512</v>
      </c>
      <c r="B220">
        <v>195313</v>
      </c>
      <c r="C220">
        <v>4.5690000000000001E-3</v>
      </c>
      <c r="D220">
        <v>0.21424199999999999</v>
      </c>
    </row>
    <row r="221" spans="1:4" x14ac:dyDescent="0.25">
      <c r="A221">
        <v>512</v>
      </c>
      <c r="B221">
        <v>195313</v>
      </c>
      <c r="C221">
        <v>4.6239999999999996E-3</v>
      </c>
      <c r="D221">
        <v>0.21868099999999999</v>
      </c>
    </row>
    <row r="222" spans="1:4" x14ac:dyDescent="0.25">
      <c r="A222">
        <v>512</v>
      </c>
      <c r="B222">
        <v>195313</v>
      </c>
      <c r="C222">
        <v>4.6249999999999998E-3</v>
      </c>
      <c r="D222">
        <v>0.21409600000000001</v>
      </c>
    </row>
    <row r="223" spans="1:4" x14ac:dyDescent="0.25">
      <c r="A223">
        <v>512</v>
      </c>
      <c r="B223">
        <v>195313</v>
      </c>
      <c r="C223">
        <v>4.627E-3</v>
      </c>
      <c r="D223">
        <v>0.21560399999999999</v>
      </c>
    </row>
    <row r="224" spans="1:4" x14ac:dyDescent="0.25">
      <c r="A224">
        <v>512</v>
      </c>
      <c r="B224">
        <v>195313</v>
      </c>
      <c r="C224">
        <v>4.5300000000000002E-3</v>
      </c>
      <c r="D224">
        <v>0.21369199999999999</v>
      </c>
    </row>
    <row r="225" spans="1:4" x14ac:dyDescent="0.25">
      <c r="A225">
        <v>512</v>
      </c>
      <c r="B225">
        <v>195313</v>
      </c>
      <c r="C225">
        <v>4.5669999999999999E-3</v>
      </c>
      <c r="D225">
        <v>0.21357699999999999</v>
      </c>
    </row>
    <row r="226" spans="1:4" x14ac:dyDescent="0.25">
      <c r="A226">
        <v>512</v>
      </c>
      <c r="B226">
        <v>195313</v>
      </c>
      <c r="C226">
        <v>4.6779999999999999E-3</v>
      </c>
      <c r="D226">
        <v>0.212199</v>
      </c>
    </row>
    <row r="227" spans="1:4" x14ac:dyDescent="0.25">
      <c r="A227">
        <v>512</v>
      </c>
      <c r="B227">
        <v>195313</v>
      </c>
      <c r="C227">
        <v>4.5129999999999997E-3</v>
      </c>
      <c r="D227">
        <v>0.21826100000000001</v>
      </c>
    </row>
    <row r="228" spans="1:4" x14ac:dyDescent="0.25">
      <c r="A228">
        <v>512</v>
      </c>
      <c r="B228">
        <v>195313</v>
      </c>
      <c r="C228">
        <v>4.6340000000000001E-3</v>
      </c>
      <c r="D228">
        <v>0.21319099999999999</v>
      </c>
    </row>
    <row r="229" spans="1:4" x14ac:dyDescent="0.25">
      <c r="A229">
        <v>512</v>
      </c>
      <c r="B229">
        <v>195313</v>
      </c>
      <c r="C229">
        <v>4.6930000000000001E-3</v>
      </c>
      <c r="D229">
        <v>0.21409500000000001</v>
      </c>
    </row>
    <row r="230" spans="1:4" x14ac:dyDescent="0.25">
      <c r="A230">
        <v>512</v>
      </c>
      <c r="B230">
        <v>195313</v>
      </c>
      <c r="C230">
        <v>4.6519999999999999E-3</v>
      </c>
      <c r="D230">
        <v>0.21462100000000001</v>
      </c>
    </row>
    <row r="231" spans="1:4" x14ac:dyDescent="0.25">
      <c r="A231">
        <v>512</v>
      </c>
      <c r="B231">
        <v>195313</v>
      </c>
      <c r="C231">
        <v>4.6230000000000004E-3</v>
      </c>
      <c r="D231">
        <v>0.28680299999999997</v>
      </c>
    </row>
    <row r="232" spans="1:4" x14ac:dyDescent="0.25">
      <c r="A232">
        <v>512</v>
      </c>
      <c r="B232">
        <v>195313</v>
      </c>
      <c r="C232">
        <v>5.4359999999999999E-3</v>
      </c>
      <c r="D232">
        <v>0.25178600000000001</v>
      </c>
    </row>
    <row r="233" spans="1:4" x14ac:dyDescent="0.25">
      <c r="A233">
        <v>512</v>
      </c>
      <c r="B233">
        <v>195313</v>
      </c>
      <c r="C233">
        <v>5.0379999999999999E-3</v>
      </c>
      <c r="D233">
        <v>0.23116900000000001</v>
      </c>
    </row>
    <row r="234" spans="1:4" x14ac:dyDescent="0.25">
      <c r="A234">
        <v>512</v>
      </c>
      <c r="B234">
        <v>195313</v>
      </c>
      <c r="C234">
        <v>5.2519999999999997E-3</v>
      </c>
      <c r="D234">
        <v>0.21565300000000001</v>
      </c>
    </row>
    <row r="235" spans="1:4" x14ac:dyDescent="0.25">
      <c r="A235">
        <v>512</v>
      </c>
      <c r="B235">
        <v>195313</v>
      </c>
      <c r="C235">
        <v>4.6639999999999997E-3</v>
      </c>
      <c r="D235">
        <v>0.21193400000000001</v>
      </c>
    </row>
    <row r="236" spans="1:4" x14ac:dyDescent="0.25">
      <c r="A236">
        <v>512</v>
      </c>
      <c r="B236">
        <v>195313</v>
      </c>
      <c r="C236">
        <v>4.7410000000000004E-3</v>
      </c>
      <c r="D236">
        <v>0.212366</v>
      </c>
    </row>
    <row r="237" spans="1:4" x14ac:dyDescent="0.25">
      <c r="A237">
        <v>512</v>
      </c>
      <c r="B237">
        <v>195313</v>
      </c>
      <c r="C237">
        <v>4.62E-3</v>
      </c>
      <c r="D237">
        <v>0.214557</v>
      </c>
    </row>
    <row r="238" spans="1:4" x14ac:dyDescent="0.25">
      <c r="A238">
        <v>512</v>
      </c>
      <c r="B238">
        <v>195313</v>
      </c>
      <c r="C238">
        <v>4.6090000000000002E-3</v>
      </c>
      <c r="D238">
        <v>0.21387500000000001</v>
      </c>
    </row>
    <row r="239" spans="1:4" x14ac:dyDescent="0.25">
      <c r="A239">
        <v>512</v>
      </c>
      <c r="B239">
        <v>195313</v>
      </c>
      <c r="C239">
        <v>4.6360000000000004E-3</v>
      </c>
      <c r="D239">
        <v>0.21201999999999999</v>
      </c>
    </row>
    <row r="240" spans="1:4" x14ac:dyDescent="0.25">
      <c r="A240">
        <v>512</v>
      </c>
      <c r="B240">
        <v>195313</v>
      </c>
      <c r="C240">
        <v>4.6020000000000002E-3</v>
      </c>
      <c r="D240">
        <v>0.21276300000000001</v>
      </c>
    </row>
    <row r="241" spans="1:5" x14ac:dyDescent="0.25">
      <c r="A241">
        <v>512</v>
      </c>
      <c r="B241">
        <v>195313</v>
      </c>
      <c r="C241">
        <v>4.8329999999999996E-3</v>
      </c>
      <c r="D241">
        <v>0.21229799999999999</v>
      </c>
    </row>
    <row r="242" spans="1:5" x14ac:dyDescent="0.25">
      <c r="A242">
        <v>512</v>
      </c>
      <c r="B242">
        <v>195313</v>
      </c>
      <c r="C242">
        <v>4.5649999999999996E-3</v>
      </c>
      <c r="D242">
        <v>0.213615</v>
      </c>
    </row>
    <row r="243" spans="1:5" x14ac:dyDescent="0.25">
      <c r="A243">
        <v>512</v>
      </c>
      <c r="B243">
        <v>195313</v>
      </c>
      <c r="C243">
        <v>4.5539999999999999E-3</v>
      </c>
      <c r="D243">
        <v>0.213508</v>
      </c>
    </row>
    <row r="244" spans="1:5" x14ac:dyDescent="0.25">
      <c r="A244">
        <v>512</v>
      </c>
      <c r="B244">
        <v>195313</v>
      </c>
      <c r="C244">
        <v>4.6129999999999999E-3</v>
      </c>
      <c r="D244">
        <v>0.21539700000000001</v>
      </c>
    </row>
    <row r="245" spans="1:5" x14ac:dyDescent="0.25">
      <c r="A245">
        <v>512</v>
      </c>
      <c r="B245">
        <v>195313</v>
      </c>
      <c r="C245">
        <v>4.6210000000000001E-3</v>
      </c>
      <c r="D245">
        <v>0.24731300000000001</v>
      </c>
    </row>
    <row r="246" spans="1:5" x14ac:dyDescent="0.25">
      <c r="A246">
        <v>512</v>
      </c>
      <c r="B246">
        <v>195313</v>
      </c>
      <c r="C246">
        <v>4.7749999999999997E-3</v>
      </c>
      <c r="D246">
        <v>0.22314100000000001</v>
      </c>
    </row>
    <row r="247" spans="1:5" x14ac:dyDescent="0.25">
      <c r="A247">
        <v>512</v>
      </c>
      <c r="B247">
        <v>195313</v>
      </c>
      <c r="C247">
        <v>4.6470000000000001E-3</v>
      </c>
      <c r="D247">
        <v>0.21507999999999999</v>
      </c>
    </row>
    <row r="248" spans="1:5" x14ac:dyDescent="0.25">
      <c r="A248">
        <v>512</v>
      </c>
      <c r="B248">
        <v>195313</v>
      </c>
      <c r="C248">
        <v>4.6449999999999998E-3</v>
      </c>
      <c r="D248">
        <v>0.21169499999999999</v>
      </c>
    </row>
    <row r="249" spans="1:5" x14ac:dyDescent="0.25">
      <c r="A249">
        <v>512</v>
      </c>
      <c r="B249">
        <v>195313</v>
      </c>
      <c r="C249">
        <v>4.5659999999999997E-3</v>
      </c>
      <c r="D249">
        <v>0.21627299999999999</v>
      </c>
    </row>
    <row r="250" spans="1:5" x14ac:dyDescent="0.25">
      <c r="A250">
        <v>512</v>
      </c>
      <c r="B250">
        <v>195313</v>
      </c>
      <c r="C250">
        <v>4.6379999999999998E-3</v>
      </c>
      <c r="D250">
        <v>0.21934400000000001</v>
      </c>
    </row>
    <row r="251" spans="1:5" x14ac:dyDescent="0.25">
      <c r="A251">
        <v>512</v>
      </c>
      <c r="B251">
        <v>195313</v>
      </c>
      <c r="C251">
        <v>4.5770000000000003E-3</v>
      </c>
      <c r="D251">
        <v>0.215194</v>
      </c>
      <c r="E251">
        <f>AVERAGE(D202:D251)</f>
        <v>0.22264082000000002</v>
      </c>
    </row>
    <row r="252" spans="1:5" x14ac:dyDescent="0.25">
      <c r="A252">
        <v>1024</v>
      </c>
      <c r="B252">
        <v>97657</v>
      </c>
      <c r="C252">
        <v>4.9950000000000003E-3</v>
      </c>
      <c r="D252">
        <v>0.214947</v>
      </c>
    </row>
    <row r="253" spans="1:5" x14ac:dyDescent="0.25">
      <c r="A253">
        <v>1024</v>
      </c>
      <c r="B253">
        <v>97657</v>
      </c>
      <c r="C253">
        <v>5.084E-3</v>
      </c>
      <c r="D253">
        <v>0.21543000000000001</v>
      </c>
    </row>
    <row r="254" spans="1:5" x14ac:dyDescent="0.25">
      <c r="A254">
        <v>1024</v>
      </c>
      <c r="B254">
        <v>97657</v>
      </c>
      <c r="C254">
        <v>5.0509999999999999E-3</v>
      </c>
      <c r="D254">
        <v>0.21574399999999999</v>
      </c>
    </row>
    <row r="255" spans="1:5" x14ac:dyDescent="0.25">
      <c r="A255">
        <v>1024</v>
      </c>
      <c r="B255">
        <v>97657</v>
      </c>
      <c r="C255">
        <v>4.9500000000000004E-3</v>
      </c>
      <c r="D255">
        <v>0.212509</v>
      </c>
    </row>
    <row r="256" spans="1:5" x14ac:dyDescent="0.25">
      <c r="A256">
        <v>1024</v>
      </c>
      <c r="B256">
        <v>97657</v>
      </c>
      <c r="C256">
        <v>4.9569999999999996E-3</v>
      </c>
      <c r="D256">
        <v>0.218301</v>
      </c>
    </row>
    <row r="257" spans="1:4" x14ac:dyDescent="0.25">
      <c r="A257">
        <v>1024</v>
      </c>
      <c r="B257">
        <v>97657</v>
      </c>
      <c r="C257">
        <v>4.9849999999999998E-3</v>
      </c>
      <c r="D257">
        <v>0.21748400000000001</v>
      </c>
    </row>
    <row r="258" spans="1:4" x14ac:dyDescent="0.25">
      <c r="A258">
        <v>1024</v>
      </c>
      <c r="B258">
        <v>97657</v>
      </c>
      <c r="C258">
        <v>5.0330000000000001E-3</v>
      </c>
      <c r="D258">
        <v>0.21434800000000001</v>
      </c>
    </row>
    <row r="259" spans="1:4" x14ac:dyDescent="0.25">
      <c r="A259">
        <v>1024</v>
      </c>
      <c r="B259">
        <v>97657</v>
      </c>
      <c r="C259">
        <v>5.6150000000000002E-3</v>
      </c>
      <c r="D259">
        <v>0.299178</v>
      </c>
    </row>
    <row r="260" spans="1:4" x14ac:dyDescent="0.25">
      <c r="A260">
        <v>1024</v>
      </c>
      <c r="B260">
        <v>97657</v>
      </c>
      <c r="C260">
        <v>6.4710000000000002E-3</v>
      </c>
      <c r="D260">
        <v>0.23243900000000001</v>
      </c>
    </row>
    <row r="261" spans="1:4" x14ac:dyDescent="0.25">
      <c r="A261">
        <v>1024</v>
      </c>
      <c r="B261">
        <v>97657</v>
      </c>
      <c r="C261">
        <v>5.0499999999999998E-3</v>
      </c>
      <c r="D261">
        <v>0.212702</v>
      </c>
    </row>
    <row r="262" spans="1:4" x14ac:dyDescent="0.25">
      <c r="A262">
        <v>1024</v>
      </c>
      <c r="B262">
        <v>97657</v>
      </c>
      <c r="C262">
        <v>4.9789999999999999E-3</v>
      </c>
      <c r="D262">
        <v>0.221529</v>
      </c>
    </row>
    <row r="263" spans="1:4" x14ac:dyDescent="0.25">
      <c r="A263">
        <v>1024</v>
      </c>
      <c r="B263">
        <v>97657</v>
      </c>
      <c r="C263">
        <v>4.973E-3</v>
      </c>
      <c r="D263">
        <v>0.214118</v>
      </c>
    </row>
    <row r="264" spans="1:4" x14ac:dyDescent="0.25">
      <c r="A264">
        <v>1024</v>
      </c>
      <c r="B264">
        <v>97657</v>
      </c>
      <c r="C264">
        <v>4.9940000000000002E-3</v>
      </c>
      <c r="D264">
        <v>0.21453900000000001</v>
      </c>
    </row>
    <row r="265" spans="1:4" x14ac:dyDescent="0.25">
      <c r="A265">
        <v>1024</v>
      </c>
      <c r="B265">
        <v>97657</v>
      </c>
      <c r="C265">
        <v>4.9670000000000001E-3</v>
      </c>
      <c r="D265">
        <v>0.21526600000000001</v>
      </c>
    </row>
    <row r="266" spans="1:4" x14ac:dyDescent="0.25">
      <c r="A266">
        <v>1024</v>
      </c>
      <c r="B266">
        <v>97657</v>
      </c>
      <c r="C266">
        <v>4.9509999999999997E-3</v>
      </c>
      <c r="D266">
        <v>0.212592</v>
      </c>
    </row>
    <row r="267" spans="1:4" x14ac:dyDescent="0.25">
      <c r="A267">
        <v>1024</v>
      </c>
      <c r="B267">
        <v>97657</v>
      </c>
      <c r="C267">
        <v>5.0489999999999997E-3</v>
      </c>
      <c r="D267">
        <v>0.210893</v>
      </c>
    </row>
    <row r="268" spans="1:4" x14ac:dyDescent="0.25">
      <c r="A268">
        <v>1024</v>
      </c>
      <c r="B268">
        <v>97657</v>
      </c>
      <c r="C268">
        <v>5.0220000000000004E-3</v>
      </c>
      <c r="D268">
        <v>0.214394</v>
      </c>
    </row>
    <row r="269" spans="1:4" x14ac:dyDescent="0.25">
      <c r="A269">
        <v>1024</v>
      </c>
      <c r="B269">
        <v>97657</v>
      </c>
      <c r="C269">
        <v>5.045E-3</v>
      </c>
      <c r="D269">
        <v>0.21205599999999999</v>
      </c>
    </row>
    <row r="270" spans="1:4" x14ac:dyDescent="0.25">
      <c r="A270">
        <v>1024</v>
      </c>
      <c r="B270">
        <v>97657</v>
      </c>
      <c r="C270">
        <v>5.0260000000000001E-3</v>
      </c>
      <c r="D270">
        <v>0.21229799999999999</v>
      </c>
    </row>
    <row r="271" spans="1:4" x14ac:dyDescent="0.25">
      <c r="A271">
        <v>1024</v>
      </c>
      <c r="B271">
        <v>97657</v>
      </c>
      <c r="C271">
        <v>5.0340000000000003E-3</v>
      </c>
      <c r="D271">
        <v>0.21512700000000001</v>
      </c>
    </row>
    <row r="272" spans="1:4" x14ac:dyDescent="0.25">
      <c r="A272">
        <v>1024</v>
      </c>
      <c r="B272">
        <v>97657</v>
      </c>
      <c r="C272">
        <v>4.9529999999999999E-3</v>
      </c>
      <c r="D272">
        <v>0.22276399999999999</v>
      </c>
    </row>
    <row r="273" spans="1:4" x14ac:dyDescent="0.25">
      <c r="A273">
        <v>1024</v>
      </c>
      <c r="B273">
        <v>97657</v>
      </c>
      <c r="C273">
        <v>4.9630000000000004E-3</v>
      </c>
      <c r="D273">
        <v>0.21421299999999999</v>
      </c>
    </row>
    <row r="274" spans="1:4" x14ac:dyDescent="0.25">
      <c r="A274">
        <v>1024</v>
      </c>
      <c r="B274">
        <v>97657</v>
      </c>
      <c r="C274">
        <v>5.0000000000000001E-3</v>
      </c>
      <c r="D274">
        <v>0.28706100000000001</v>
      </c>
    </row>
    <row r="275" spans="1:4" x14ac:dyDescent="0.25">
      <c r="A275">
        <v>1024</v>
      </c>
      <c r="B275">
        <v>97657</v>
      </c>
      <c r="C275">
        <v>6.0270000000000002E-3</v>
      </c>
      <c r="D275">
        <v>0.24424999999999999</v>
      </c>
    </row>
    <row r="276" spans="1:4" x14ac:dyDescent="0.25">
      <c r="A276">
        <v>1024</v>
      </c>
      <c r="B276">
        <v>97657</v>
      </c>
      <c r="C276">
        <v>5.2370000000000003E-3</v>
      </c>
      <c r="D276">
        <v>0.21912899999999999</v>
      </c>
    </row>
    <row r="277" spans="1:4" x14ac:dyDescent="0.25">
      <c r="A277">
        <v>1024</v>
      </c>
      <c r="B277">
        <v>97657</v>
      </c>
      <c r="C277">
        <v>5.0289999999999996E-3</v>
      </c>
      <c r="D277">
        <v>0.21862599999999999</v>
      </c>
    </row>
    <row r="278" spans="1:4" x14ac:dyDescent="0.25">
      <c r="A278">
        <v>1024</v>
      </c>
      <c r="B278">
        <v>97657</v>
      </c>
      <c r="C278">
        <v>5.3619999999999996E-3</v>
      </c>
      <c r="D278">
        <v>0.21377099999999999</v>
      </c>
    </row>
    <row r="279" spans="1:4" x14ac:dyDescent="0.25">
      <c r="A279">
        <v>1024</v>
      </c>
      <c r="B279">
        <v>97657</v>
      </c>
      <c r="C279">
        <v>5.2950000000000002E-3</v>
      </c>
      <c r="D279">
        <v>0.21393999999999999</v>
      </c>
    </row>
    <row r="280" spans="1:4" x14ac:dyDescent="0.25">
      <c r="A280">
        <v>1024</v>
      </c>
      <c r="B280">
        <v>97657</v>
      </c>
      <c r="C280">
        <v>4.999E-3</v>
      </c>
      <c r="D280">
        <v>0.21343599999999999</v>
      </c>
    </row>
    <row r="281" spans="1:4" x14ac:dyDescent="0.25">
      <c r="A281">
        <v>1024</v>
      </c>
      <c r="B281">
        <v>97657</v>
      </c>
      <c r="C281">
        <v>4.993E-3</v>
      </c>
      <c r="D281">
        <v>0.216777</v>
      </c>
    </row>
    <row r="282" spans="1:4" x14ac:dyDescent="0.25">
      <c r="A282">
        <v>1024</v>
      </c>
      <c r="B282">
        <v>97657</v>
      </c>
      <c r="C282">
        <v>4.9890000000000004E-3</v>
      </c>
      <c r="D282">
        <v>0.214117</v>
      </c>
    </row>
    <row r="283" spans="1:4" x14ac:dyDescent="0.25">
      <c r="A283">
        <v>1024</v>
      </c>
      <c r="B283">
        <v>97657</v>
      </c>
      <c r="C283">
        <v>4.993E-3</v>
      </c>
      <c r="D283">
        <v>0.21320700000000001</v>
      </c>
    </row>
    <row r="284" spans="1:4" x14ac:dyDescent="0.25">
      <c r="A284">
        <v>1024</v>
      </c>
      <c r="B284">
        <v>97657</v>
      </c>
      <c r="C284">
        <v>5.0390000000000001E-3</v>
      </c>
      <c r="D284">
        <v>0.21614800000000001</v>
      </c>
    </row>
    <row r="285" spans="1:4" x14ac:dyDescent="0.25">
      <c r="A285">
        <v>1024</v>
      </c>
      <c r="B285">
        <v>97657</v>
      </c>
      <c r="C285">
        <v>5.1269999999999996E-3</v>
      </c>
      <c r="D285">
        <v>0.219939</v>
      </c>
    </row>
    <row r="286" spans="1:4" x14ac:dyDescent="0.25">
      <c r="A286">
        <v>1024</v>
      </c>
      <c r="B286">
        <v>97657</v>
      </c>
      <c r="C286">
        <v>5.0140000000000002E-3</v>
      </c>
      <c r="D286">
        <v>0.213144</v>
      </c>
    </row>
    <row r="287" spans="1:4" x14ac:dyDescent="0.25">
      <c r="A287">
        <v>1024</v>
      </c>
      <c r="B287">
        <v>97657</v>
      </c>
      <c r="C287">
        <v>5.0010000000000002E-3</v>
      </c>
      <c r="D287">
        <v>0.21383199999999999</v>
      </c>
    </row>
    <row r="288" spans="1:4" x14ac:dyDescent="0.25">
      <c r="A288">
        <v>1024</v>
      </c>
      <c r="B288">
        <v>97657</v>
      </c>
      <c r="C288">
        <v>5.0309999999999999E-3</v>
      </c>
      <c r="D288">
        <v>0.29311199999999998</v>
      </c>
    </row>
    <row r="289" spans="1:5" x14ac:dyDescent="0.25">
      <c r="A289">
        <v>1024</v>
      </c>
      <c r="B289">
        <v>97657</v>
      </c>
      <c r="C289">
        <v>6.5649999999999997E-3</v>
      </c>
      <c r="D289">
        <v>0.25905499999999998</v>
      </c>
    </row>
    <row r="290" spans="1:5" x14ac:dyDescent="0.25">
      <c r="A290">
        <v>1024</v>
      </c>
      <c r="B290">
        <v>97657</v>
      </c>
      <c r="C290">
        <v>5.5929999999999999E-3</v>
      </c>
      <c r="D290">
        <v>0.235127</v>
      </c>
    </row>
    <row r="291" spans="1:5" x14ac:dyDescent="0.25">
      <c r="A291">
        <v>1024</v>
      </c>
      <c r="B291">
        <v>97657</v>
      </c>
      <c r="C291">
        <v>5.078E-3</v>
      </c>
      <c r="D291">
        <v>0.22426599999999999</v>
      </c>
    </row>
    <row r="292" spans="1:5" x14ac:dyDescent="0.25">
      <c r="A292">
        <v>1024</v>
      </c>
      <c r="B292">
        <v>97657</v>
      </c>
      <c r="C292">
        <v>5.0460000000000001E-3</v>
      </c>
      <c r="D292">
        <v>0.21542</v>
      </c>
    </row>
    <row r="293" spans="1:5" x14ac:dyDescent="0.25">
      <c r="A293">
        <v>1024</v>
      </c>
      <c r="B293">
        <v>97657</v>
      </c>
      <c r="C293">
        <v>5.0679999999999996E-3</v>
      </c>
      <c r="D293">
        <v>0.214167</v>
      </c>
    </row>
    <row r="294" spans="1:5" x14ac:dyDescent="0.25">
      <c r="A294">
        <v>1024</v>
      </c>
      <c r="B294">
        <v>97657</v>
      </c>
      <c r="C294">
        <v>5.0049999999999999E-3</v>
      </c>
      <c r="D294">
        <v>0.212894</v>
      </c>
    </row>
    <row r="295" spans="1:5" x14ac:dyDescent="0.25">
      <c r="A295">
        <v>1024</v>
      </c>
      <c r="B295">
        <v>97657</v>
      </c>
      <c r="C295">
        <v>5.0369999999999998E-3</v>
      </c>
      <c r="D295">
        <v>0.212976</v>
      </c>
    </row>
    <row r="296" spans="1:5" x14ac:dyDescent="0.25">
      <c r="A296">
        <v>1024</v>
      </c>
      <c r="B296">
        <v>97657</v>
      </c>
      <c r="C296">
        <v>4.9560000000000003E-3</v>
      </c>
      <c r="D296">
        <v>0.213473</v>
      </c>
    </row>
    <row r="297" spans="1:5" x14ac:dyDescent="0.25">
      <c r="A297">
        <v>1024</v>
      </c>
      <c r="B297">
        <v>97657</v>
      </c>
      <c r="C297">
        <v>5.0549999999999996E-3</v>
      </c>
      <c r="D297">
        <v>0.21820300000000001</v>
      </c>
    </row>
    <row r="298" spans="1:5" x14ac:dyDescent="0.25">
      <c r="A298">
        <v>1024</v>
      </c>
      <c r="B298">
        <v>97657</v>
      </c>
      <c r="C298">
        <v>4.9820000000000003E-3</v>
      </c>
      <c r="D298">
        <v>0.21582499999999999</v>
      </c>
    </row>
    <row r="299" spans="1:5" x14ac:dyDescent="0.25">
      <c r="A299">
        <v>1024</v>
      </c>
      <c r="B299">
        <v>97657</v>
      </c>
      <c r="C299">
        <v>5.0340000000000003E-3</v>
      </c>
      <c r="D299">
        <v>0.211982</v>
      </c>
    </row>
    <row r="300" spans="1:5" x14ac:dyDescent="0.25">
      <c r="A300">
        <v>1024</v>
      </c>
      <c r="B300">
        <v>97657</v>
      </c>
      <c r="C300">
        <v>5.012E-3</v>
      </c>
      <c r="D300">
        <v>0.21442700000000001</v>
      </c>
    </row>
    <row r="301" spans="1:5" x14ac:dyDescent="0.25">
      <c r="A301">
        <v>1024</v>
      </c>
      <c r="B301">
        <v>97657</v>
      </c>
      <c r="C301">
        <v>5.0299999999999997E-3</v>
      </c>
      <c r="D301">
        <v>0.21443200000000001</v>
      </c>
      <c r="E301">
        <f>AVERAGE(D252:D301)</f>
        <v>0.22211214000000004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038E-ACA9-4DAD-92D0-E75B26FF6496}">
  <dimension ref="A1:AA301"/>
  <sheetViews>
    <sheetView zoomScale="85" zoomScaleNormal="85" workbookViewId="0">
      <selection activeCell="F8" sqref="F8"/>
    </sheetView>
  </sheetViews>
  <sheetFormatPr defaultRowHeight="15" x14ac:dyDescent="0.25"/>
  <cols>
    <col min="1" max="5" width="10.7109375" customWidth="1"/>
    <col min="24" max="26" width="10.7109375" customWidth="1"/>
    <col min="30" max="30" width="11.42578125" customWidth="1"/>
  </cols>
  <sheetData>
    <row r="1" spans="1:2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27" x14ac:dyDescent="0.25">
      <c r="A2">
        <v>32</v>
      </c>
      <c r="B2">
        <v>3125000</v>
      </c>
      <c r="C2">
        <v>1.4217E-2</v>
      </c>
      <c r="D2">
        <v>0.40364299999999997</v>
      </c>
      <c r="X2" s="1" t="s">
        <v>106</v>
      </c>
      <c r="Y2" s="1" t="s">
        <v>112</v>
      </c>
      <c r="Z2" s="1" t="s">
        <v>113</v>
      </c>
      <c r="AA2" s="1" t="s">
        <v>114</v>
      </c>
    </row>
    <row r="3" spans="1:27" x14ac:dyDescent="0.25">
      <c r="A3">
        <v>32</v>
      </c>
      <c r="B3">
        <v>3125000</v>
      </c>
      <c r="C3">
        <v>1.1900000000000001E-2</v>
      </c>
      <c r="D3">
        <v>0.38519999999999999</v>
      </c>
      <c r="X3" s="2">
        <f>A51</f>
        <v>32</v>
      </c>
      <c r="Y3" s="2">
        <f>B51</f>
        <v>3125000</v>
      </c>
      <c r="Z3" s="2">
        <f>E51</f>
        <v>0.31428054000000005</v>
      </c>
      <c r="AA3" s="2">
        <f t="shared" ref="AA3:AA8" si="0">(((6856250000+1264+700000000)/Z3)*0.000001)</f>
        <v>24043.01349361306</v>
      </c>
    </row>
    <row r="4" spans="1:27" x14ac:dyDescent="0.25">
      <c r="A4">
        <v>32</v>
      </c>
      <c r="B4">
        <v>3125000</v>
      </c>
      <c r="C4">
        <v>1.0840000000000001E-2</v>
      </c>
      <c r="D4">
        <v>0.31915300000000002</v>
      </c>
      <c r="X4" s="2">
        <f>A101</f>
        <v>64</v>
      </c>
      <c r="Y4" s="2">
        <f>B101</f>
        <v>1562500</v>
      </c>
      <c r="Z4" s="2">
        <f>E101</f>
        <v>0.24053101999999998</v>
      </c>
      <c r="AA4" s="2">
        <f t="shared" si="0"/>
        <v>31414.872243920974</v>
      </c>
    </row>
    <row r="5" spans="1:27" x14ac:dyDescent="0.25">
      <c r="A5">
        <v>32</v>
      </c>
      <c r="B5">
        <v>3125000</v>
      </c>
      <c r="C5">
        <v>9.757E-3</v>
      </c>
      <c r="D5">
        <v>0.30131999999999998</v>
      </c>
      <c r="X5" s="2">
        <f>A151</f>
        <v>128</v>
      </c>
      <c r="Y5" s="2">
        <f>B151</f>
        <v>781250</v>
      </c>
      <c r="Z5" s="2">
        <f>E151</f>
        <v>0.22732904000000001</v>
      </c>
      <c r="AA5" s="2">
        <f t="shared" si="0"/>
        <v>33239.269668318659</v>
      </c>
    </row>
    <row r="6" spans="1:27" x14ac:dyDescent="0.25">
      <c r="A6">
        <v>32</v>
      </c>
      <c r="B6">
        <v>3125000</v>
      </c>
      <c r="C6">
        <v>9.5160000000000002E-3</v>
      </c>
      <c r="D6">
        <v>0.30249700000000002</v>
      </c>
      <c r="X6" s="2">
        <f>A201</f>
        <v>256</v>
      </c>
      <c r="Y6" s="2">
        <f>B201</f>
        <v>390625</v>
      </c>
      <c r="Z6" s="2">
        <f>E201</f>
        <v>0.22008558</v>
      </c>
      <c r="AA6" s="2">
        <f t="shared" si="0"/>
        <v>34333.241023787203</v>
      </c>
    </row>
    <row r="7" spans="1:27" x14ac:dyDescent="0.25">
      <c r="A7">
        <v>32</v>
      </c>
      <c r="B7">
        <v>3125000</v>
      </c>
      <c r="C7">
        <v>9.6050000000000007E-3</v>
      </c>
      <c r="D7">
        <v>0.29995500000000003</v>
      </c>
      <c r="X7" s="2">
        <f>A251</f>
        <v>512</v>
      </c>
      <c r="Y7" s="2">
        <f>B251</f>
        <v>195313</v>
      </c>
      <c r="Z7" s="2">
        <f>E251</f>
        <v>0.21935963999999994</v>
      </c>
      <c r="AA7" s="2">
        <f t="shared" si="0"/>
        <v>34446.862075448349</v>
      </c>
    </row>
    <row r="8" spans="1:27" x14ac:dyDescent="0.25">
      <c r="A8">
        <v>32</v>
      </c>
      <c r="B8">
        <v>3125000</v>
      </c>
      <c r="C8">
        <v>9.5560000000000003E-3</v>
      </c>
      <c r="D8">
        <v>0.29968600000000001</v>
      </c>
      <c r="X8" s="2">
        <f>A301</f>
        <v>1024</v>
      </c>
      <c r="Y8" s="2">
        <f>B301</f>
        <v>97657</v>
      </c>
      <c r="Z8" s="2">
        <f>E301</f>
        <v>0.21877992000000002</v>
      </c>
      <c r="AA8" s="2">
        <f t="shared" si="0"/>
        <v>34538.138893185438</v>
      </c>
    </row>
    <row r="9" spans="1:27" x14ac:dyDescent="0.25">
      <c r="A9">
        <v>32</v>
      </c>
      <c r="B9">
        <v>3125000</v>
      </c>
      <c r="C9">
        <v>9.5519999999999997E-3</v>
      </c>
      <c r="D9">
        <v>0.29991499999999999</v>
      </c>
    </row>
    <row r="10" spans="1:27" x14ac:dyDescent="0.25">
      <c r="A10">
        <v>32</v>
      </c>
      <c r="B10">
        <v>3125000</v>
      </c>
      <c r="C10">
        <v>9.639E-3</v>
      </c>
      <c r="D10">
        <v>0.30024000000000001</v>
      </c>
    </row>
    <row r="11" spans="1:27" x14ac:dyDescent="0.25">
      <c r="A11">
        <v>32</v>
      </c>
      <c r="B11">
        <v>3125000</v>
      </c>
      <c r="C11">
        <v>9.5569999999999995E-3</v>
      </c>
      <c r="D11">
        <v>0.30809700000000001</v>
      </c>
    </row>
    <row r="12" spans="1:27" x14ac:dyDescent="0.25">
      <c r="A12">
        <v>32</v>
      </c>
      <c r="B12">
        <v>3125000</v>
      </c>
      <c r="C12">
        <v>9.5969999999999996E-3</v>
      </c>
      <c r="D12">
        <v>0.30093399999999998</v>
      </c>
    </row>
    <row r="13" spans="1:27" x14ac:dyDescent="0.25">
      <c r="A13">
        <v>32</v>
      </c>
      <c r="B13">
        <v>3125000</v>
      </c>
      <c r="C13">
        <v>9.5770000000000004E-3</v>
      </c>
      <c r="D13">
        <v>0.29840699999999998</v>
      </c>
    </row>
    <row r="14" spans="1:27" x14ac:dyDescent="0.25">
      <c r="A14">
        <v>32</v>
      </c>
      <c r="B14">
        <v>3125000</v>
      </c>
      <c r="C14">
        <v>9.502E-3</v>
      </c>
      <c r="D14">
        <v>0.29888599999999999</v>
      </c>
    </row>
    <row r="15" spans="1:27" x14ac:dyDescent="0.25">
      <c r="A15">
        <v>32</v>
      </c>
      <c r="B15">
        <v>3125000</v>
      </c>
      <c r="C15">
        <v>9.5560000000000003E-3</v>
      </c>
      <c r="D15">
        <v>0.30420900000000001</v>
      </c>
    </row>
    <row r="16" spans="1:27" x14ac:dyDescent="0.25">
      <c r="A16">
        <v>32</v>
      </c>
      <c r="B16">
        <v>3125000</v>
      </c>
      <c r="C16">
        <v>9.4850000000000004E-3</v>
      </c>
      <c r="D16">
        <v>0.29841899999999999</v>
      </c>
    </row>
    <row r="17" spans="1:4" x14ac:dyDescent="0.25">
      <c r="A17">
        <v>32</v>
      </c>
      <c r="B17">
        <v>3125000</v>
      </c>
      <c r="C17">
        <v>9.5580000000000005E-3</v>
      </c>
      <c r="D17">
        <v>0.39951900000000001</v>
      </c>
    </row>
    <row r="18" spans="1:4" x14ac:dyDescent="0.25">
      <c r="A18">
        <v>32</v>
      </c>
      <c r="B18">
        <v>3125000</v>
      </c>
      <c r="C18">
        <v>1.094E-2</v>
      </c>
      <c r="D18">
        <v>0.33521299999999998</v>
      </c>
    </row>
    <row r="19" spans="1:4" x14ac:dyDescent="0.25">
      <c r="A19">
        <v>32</v>
      </c>
      <c r="B19">
        <v>3125000</v>
      </c>
      <c r="C19">
        <v>1.0009000000000001E-2</v>
      </c>
      <c r="D19">
        <v>0.30682100000000001</v>
      </c>
    </row>
    <row r="20" spans="1:4" x14ac:dyDescent="0.25">
      <c r="A20">
        <v>32</v>
      </c>
      <c r="B20">
        <v>3125000</v>
      </c>
      <c r="C20">
        <v>9.5340000000000008E-3</v>
      </c>
      <c r="D20">
        <v>0.30171799999999999</v>
      </c>
    </row>
    <row r="21" spans="1:4" x14ac:dyDescent="0.25">
      <c r="A21">
        <v>32</v>
      </c>
      <c r="B21">
        <v>3125000</v>
      </c>
      <c r="C21">
        <v>9.5530000000000007E-3</v>
      </c>
      <c r="D21">
        <v>0.29856100000000002</v>
      </c>
    </row>
    <row r="22" spans="1:4" x14ac:dyDescent="0.25">
      <c r="A22">
        <v>32</v>
      </c>
      <c r="B22">
        <v>3125000</v>
      </c>
      <c r="C22">
        <v>9.4900000000000002E-3</v>
      </c>
      <c r="D22">
        <v>0.30205100000000001</v>
      </c>
    </row>
    <row r="23" spans="1:4" x14ac:dyDescent="0.25">
      <c r="A23">
        <v>32</v>
      </c>
      <c r="B23">
        <v>3125000</v>
      </c>
      <c r="C23">
        <v>9.5390000000000006E-3</v>
      </c>
      <c r="D23">
        <v>0.30264400000000002</v>
      </c>
    </row>
    <row r="24" spans="1:4" x14ac:dyDescent="0.25">
      <c r="A24">
        <v>32</v>
      </c>
      <c r="B24">
        <v>3125000</v>
      </c>
      <c r="C24">
        <v>9.5180000000000004E-3</v>
      </c>
      <c r="D24">
        <v>0.30092999999999998</v>
      </c>
    </row>
    <row r="25" spans="1:4" x14ac:dyDescent="0.25">
      <c r="A25">
        <v>32</v>
      </c>
      <c r="B25">
        <v>3125000</v>
      </c>
      <c r="C25">
        <v>9.5949999999999994E-3</v>
      </c>
      <c r="D25">
        <v>0.29875000000000002</v>
      </c>
    </row>
    <row r="26" spans="1:4" x14ac:dyDescent="0.25">
      <c r="A26">
        <v>32</v>
      </c>
      <c r="B26">
        <v>3125000</v>
      </c>
      <c r="C26">
        <v>9.495E-3</v>
      </c>
      <c r="D26">
        <v>0.302346</v>
      </c>
    </row>
    <row r="27" spans="1:4" x14ac:dyDescent="0.25">
      <c r="A27">
        <v>32</v>
      </c>
      <c r="B27">
        <v>3125000</v>
      </c>
      <c r="C27">
        <v>9.4389999999999995E-3</v>
      </c>
      <c r="D27">
        <v>0.30769999999999997</v>
      </c>
    </row>
    <row r="28" spans="1:4" x14ac:dyDescent="0.25">
      <c r="A28">
        <v>32</v>
      </c>
      <c r="B28">
        <v>3125000</v>
      </c>
      <c r="C28">
        <v>9.5790000000000007E-3</v>
      </c>
      <c r="D28">
        <v>0.29852400000000001</v>
      </c>
    </row>
    <row r="29" spans="1:4" x14ac:dyDescent="0.25">
      <c r="A29">
        <v>32</v>
      </c>
      <c r="B29">
        <v>3125000</v>
      </c>
      <c r="C29">
        <v>9.5239999999999995E-3</v>
      </c>
      <c r="D29">
        <v>0.30019600000000002</v>
      </c>
    </row>
    <row r="30" spans="1:4" x14ac:dyDescent="0.25">
      <c r="A30">
        <v>32</v>
      </c>
      <c r="B30">
        <v>3125000</v>
      </c>
      <c r="C30">
        <v>9.4789999999999996E-3</v>
      </c>
      <c r="D30">
        <v>0.29794300000000001</v>
      </c>
    </row>
    <row r="31" spans="1:4" x14ac:dyDescent="0.25">
      <c r="A31">
        <v>32</v>
      </c>
      <c r="B31">
        <v>3125000</v>
      </c>
      <c r="C31">
        <v>9.5110000000000004E-3</v>
      </c>
      <c r="D31">
        <v>0.401532</v>
      </c>
    </row>
    <row r="32" spans="1:4" x14ac:dyDescent="0.25">
      <c r="A32">
        <v>32</v>
      </c>
      <c r="B32">
        <v>3125000</v>
      </c>
      <c r="C32">
        <v>1.1780000000000001E-2</v>
      </c>
      <c r="D32">
        <v>0.34623700000000002</v>
      </c>
    </row>
    <row r="33" spans="1:4" x14ac:dyDescent="0.25">
      <c r="A33">
        <v>32</v>
      </c>
      <c r="B33">
        <v>3125000</v>
      </c>
      <c r="C33">
        <v>9.7190000000000002E-3</v>
      </c>
      <c r="D33">
        <v>0.30685000000000001</v>
      </c>
    </row>
    <row r="34" spans="1:4" x14ac:dyDescent="0.25">
      <c r="A34">
        <v>32</v>
      </c>
      <c r="B34">
        <v>3125000</v>
      </c>
      <c r="C34">
        <v>9.5390000000000006E-3</v>
      </c>
      <c r="D34">
        <v>0.301755</v>
      </c>
    </row>
    <row r="35" spans="1:4" x14ac:dyDescent="0.25">
      <c r="A35">
        <v>32</v>
      </c>
      <c r="B35">
        <v>3125000</v>
      </c>
      <c r="C35">
        <v>9.4850000000000004E-3</v>
      </c>
      <c r="D35">
        <v>0.298398</v>
      </c>
    </row>
    <row r="36" spans="1:4" x14ac:dyDescent="0.25">
      <c r="A36">
        <v>32</v>
      </c>
      <c r="B36">
        <v>3125000</v>
      </c>
      <c r="C36">
        <v>9.6279999999999994E-3</v>
      </c>
      <c r="D36">
        <v>0.29751</v>
      </c>
    </row>
    <row r="37" spans="1:4" x14ac:dyDescent="0.25">
      <c r="A37">
        <v>32</v>
      </c>
      <c r="B37">
        <v>3125000</v>
      </c>
      <c r="C37">
        <v>9.6290000000000004E-3</v>
      </c>
      <c r="D37">
        <v>0.30549500000000002</v>
      </c>
    </row>
    <row r="38" spans="1:4" x14ac:dyDescent="0.25">
      <c r="A38">
        <v>32</v>
      </c>
      <c r="B38">
        <v>3125000</v>
      </c>
      <c r="C38">
        <v>9.5530000000000007E-3</v>
      </c>
      <c r="D38">
        <v>0.30037900000000001</v>
      </c>
    </row>
    <row r="39" spans="1:4" x14ac:dyDescent="0.25">
      <c r="A39">
        <v>32</v>
      </c>
      <c r="B39">
        <v>3125000</v>
      </c>
      <c r="C39">
        <v>9.443E-3</v>
      </c>
      <c r="D39">
        <v>0.30160900000000002</v>
      </c>
    </row>
    <row r="40" spans="1:4" x14ac:dyDescent="0.25">
      <c r="A40">
        <v>32</v>
      </c>
      <c r="B40">
        <v>3125000</v>
      </c>
      <c r="C40">
        <v>9.5659999999999999E-3</v>
      </c>
      <c r="D40">
        <v>0.298043</v>
      </c>
    </row>
    <row r="41" spans="1:4" x14ac:dyDescent="0.25">
      <c r="A41">
        <v>32</v>
      </c>
      <c r="B41">
        <v>3125000</v>
      </c>
      <c r="C41">
        <v>9.6240000000000006E-3</v>
      </c>
      <c r="D41">
        <v>0.30195899999999998</v>
      </c>
    </row>
    <row r="42" spans="1:4" x14ac:dyDescent="0.25">
      <c r="A42">
        <v>32</v>
      </c>
      <c r="B42">
        <v>3125000</v>
      </c>
      <c r="C42">
        <v>9.6819999999999996E-3</v>
      </c>
      <c r="D42">
        <v>0.30053400000000002</v>
      </c>
    </row>
    <row r="43" spans="1:4" x14ac:dyDescent="0.25">
      <c r="A43">
        <v>32</v>
      </c>
      <c r="B43">
        <v>3125000</v>
      </c>
      <c r="C43">
        <v>9.6170000000000005E-3</v>
      </c>
      <c r="D43">
        <v>0.30684899999999998</v>
      </c>
    </row>
    <row r="44" spans="1:4" x14ac:dyDescent="0.25">
      <c r="A44">
        <v>32</v>
      </c>
      <c r="B44">
        <v>3125000</v>
      </c>
      <c r="C44">
        <v>9.5980000000000006E-3</v>
      </c>
      <c r="D44">
        <v>0.30019600000000002</v>
      </c>
    </row>
    <row r="45" spans="1:4" x14ac:dyDescent="0.25">
      <c r="A45">
        <v>32</v>
      </c>
      <c r="B45">
        <v>3125000</v>
      </c>
      <c r="C45">
        <v>9.6520000000000009E-3</v>
      </c>
      <c r="D45">
        <v>0.41559200000000002</v>
      </c>
    </row>
    <row r="46" spans="1:4" x14ac:dyDescent="0.25">
      <c r="A46">
        <v>32</v>
      </c>
      <c r="B46">
        <v>3125000</v>
      </c>
      <c r="C46">
        <v>1.1918E-2</v>
      </c>
      <c r="D46">
        <v>0.35012599999999999</v>
      </c>
    </row>
    <row r="47" spans="1:4" x14ac:dyDescent="0.25">
      <c r="A47">
        <v>32</v>
      </c>
      <c r="B47">
        <v>3125000</v>
      </c>
      <c r="C47">
        <v>9.7210000000000005E-3</v>
      </c>
      <c r="D47">
        <v>0.30299399999999999</v>
      </c>
    </row>
    <row r="48" spans="1:4" x14ac:dyDescent="0.25">
      <c r="A48">
        <v>32</v>
      </c>
      <c r="B48">
        <v>3125000</v>
      </c>
      <c r="C48">
        <v>9.5659999999999999E-3</v>
      </c>
      <c r="D48">
        <v>0.30135200000000001</v>
      </c>
    </row>
    <row r="49" spans="1:5" x14ac:dyDescent="0.25">
      <c r="A49">
        <v>32</v>
      </c>
      <c r="B49">
        <v>3125000</v>
      </c>
      <c r="C49">
        <v>9.5759999999999994E-3</v>
      </c>
      <c r="D49">
        <v>0.300014</v>
      </c>
    </row>
    <row r="50" spans="1:5" x14ac:dyDescent="0.25">
      <c r="A50">
        <v>32</v>
      </c>
      <c r="B50">
        <v>3125000</v>
      </c>
      <c r="C50">
        <v>9.6869999999999994E-3</v>
      </c>
      <c r="D50">
        <v>0.302203</v>
      </c>
    </row>
    <row r="51" spans="1:5" x14ac:dyDescent="0.25">
      <c r="A51">
        <v>32</v>
      </c>
      <c r="B51">
        <v>3125000</v>
      </c>
      <c r="C51">
        <v>9.5169999999999994E-3</v>
      </c>
      <c r="D51">
        <v>0.300923</v>
      </c>
      <c r="E51">
        <f>AVERAGE(D2:D51)</f>
        <v>0.31428054000000005</v>
      </c>
    </row>
    <row r="52" spans="1:5" x14ac:dyDescent="0.25">
      <c r="A52">
        <v>64</v>
      </c>
      <c r="B52">
        <v>1562500</v>
      </c>
      <c r="C52">
        <v>5.3420000000000004E-3</v>
      </c>
      <c r="D52">
        <v>0.23564099999999999</v>
      </c>
    </row>
    <row r="53" spans="1:5" x14ac:dyDescent="0.25">
      <c r="A53">
        <v>64</v>
      </c>
      <c r="B53">
        <v>1562500</v>
      </c>
      <c r="C53">
        <v>5.339E-3</v>
      </c>
      <c r="D53">
        <v>0.23479700000000001</v>
      </c>
    </row>
    <row r="54" spans="1:5" x14ac:dyDescent="0.25">
      <c r="A54">
        <v>64</v>
      </c>
      <c r="B54">
        <v>1562500</v>
      </c>
      <c r="C54">
        <v>5.4070000000000003E-3</v>
      </c>
      <c r="D54">
        <v>0.230464</v>
      </c>
    </row>
    <row r="55" spans="1:5" x14ac:dyDescent="0.25">
      <c r="A55">
        <v>64</v>
      </c>
      <c r="B55">
        <v>1562500</v>
      </c>
      <c r="C55">
        <v>5.4619999999999998E-3</v>
      </c>
      <c r="D55">
        <v>0.23464099999999999</v>
      </c>
    </row>
    <row r="56" spans="1:5" x14ac:dyDescent="0.25">
      <c r="A56">
        <v>64</v>
      </c>
      <c r="B56">
        <v>1562500</v>
      </c>
      <c r="C56">
        <v>6.0159999999999996E-3</v>
      </c>
      <c r="D56">
        <v>0.23718400000000001</v>
      </c>
    </row>
    <row r="57" spans="1:5" x14ac:dyDescent="0.25">
      <c r="A57">
        <v>64</v>
      </c>
      <c r="B57">
        <v>1562500</v>
      </c>
      <c r="C57">
        <v>5.411E-3</v>
      </c>
      <c r="D57">
        <v>0.23627799999999999</v>
      </c>
    </row>
    <row r="58" spans="1:5" x14ac:dyDescent="0.25">
      <c r="A58">
        <v>64</v>
      </c>
      <c r="B58">
        <v>1562500</v>
      </c>
      <c r="C58">
        <v>5.4289999999999998E-3</v>
      </c>
      <c r="D58">
        <v>0.23445099999999999</v>
      </c>
    </row>
    <row r="59" spans="1:5" x14ac:dyDescent="0.25">
      <c r="A59">
        <v>64</v>
      </c>
      <c r="B59">
        <v>1562500</v>
      </c>
      <c r="C59">
        <v>5.4169999999999999E-3</v>
      </c>
      <c r="D59">
        <v>0.26947399999999999</v>
      </c>
    </row>
    <row r="60" spans="1:5" x14ac:dyDescent="0.25">
      <c r="A60">
        <v>64</v>
      </c>
      <c r="B60">
        <v>1562500</v>
      </c>
      <c r="C60">
        <v>5.7879999999999997E-3</v>
      </c>
      <c r="D60">
        <v>0.24509300000000001</v>
      </c>
    </row>
    <row r="61" spans="1:5" x14ac:dyDescent="0.25">
      <c r="A61">
        <v>64</v>
      </c>
      <c r="B61">
        <v>1562500</v>
      </c>
      <c r="C61">
        <v>5.2729999999999999E-3</v>
      </c>
      <c r="D61">
        <v>0.23313</v>
      </c>
    </row>
    <row r="62" spans="1:5" x14ac:dyDescent="0.25">
      <c r="A62">
        <v>64</v>
      </c>
      <c r="B62">
        <v>1562500</v>
      </c>
      <c r="C62">
        <v>5.3579999999999999E-3</v>
      </c>
      <c r="D62">
        <v>0.234235</v>
      </c>
    </row>
    <row r="63" spans="1:5" x14ac:dyDescent="0.25">
      <c r="A63">
        <v>64</v>
      </c>
      <c r="B63">
        <v>1562500</v>
      </c>
      <c r="C63">
        <v>5.4260000000000003E-3</v>
      </c>
      <c r="D63">
        <v>0.23444699999999999</v>
      </c>
    </row>
    <row r="64" spans="1:5" x14ac:dyDescent="0.25">
      <c r="A64">
        <v>64</v>
      </c>
      <c r="B64">
        <v>1562500</v>
      </c>
      <c r="C64">
        <v>5.3350000000000003E-3</v>
      </c>
      <c r="D64">
        <v>0.23397599999999999</v>
      </c>
    </row>
    <row r="65" spans="1:4" x14ac:dyDescent="0.25">
      <c r="A65">
        <v>64</v>
      </c>
      <c r="B65">
        <v>1562500</v>
      </c>
      <c r="C65">
        <v>5.3379999999999999E-3</v>
      </c>
      <c r="D65">
        <v>0.233572</v>
      </c>
    </row>
    <row r="66" spans="1:4" x14ac:dyDescent="0.25">
      <c r="A66">
        <v>64</v>
      </c>
      <c r="B66">
        <v>1562500</v>
      </c>
      <c r="C66">
        <v>5.3379999999999999E-3</v>
      </c>
      <c r="D66">
        <v>0.231098</v>
      </c>
    </row>
    <row r="67" spans="1:4" x14ac:dyDescent="0.25">
      <c r="A67">
        <v>64</v>
      </c>
      <c r="B67">
        <v>1562500</v>
      </c>
      <c r="C67">
        <v>5.3499999999999997E-3</v>
      </c>
      <c r="D67">
        <v>0.23224700000000001</v>
      </c>
    </row>
    <row r="68" spans="1:4" x14ac:dyDescent="0.25">
      <c r="A68">
        <v>64</v>
      </c>
      <c r="B68">
        <v>1562500</v>
      </c>
      <c r="C68">
        <v>5.3790000000000001E-3</v>
      </c>
      <c r="D68">
        <v>0.23247399999999999</v>
      </c>
    </row>
    <row r="69" spans="1:4" x14ac:dyDescent="0.25">
      <c r="A69">
        <v>64</v>
      </c>
      <c r="B69">
        <v>1562500</v>
      </c>
      <c r="C69">
        <v>7.7320000000000002E-3</v>
      </c>
      <c r="D69">
        <v>0.23166300000000001</v>
      </c>
    </row>
    <row r="70" spans="1:4" x14ac:dyDescent="0.25">
      <c r="A70">
        <v>64</v>
      </c>
      <c r="B70">
        <v>1562500</v>
      </c>
      <c r="C70">
        <v>5.3E-3</v>
      </c>
      <c r="D70">
        <v>0.234456</v>
      </c>
    </row>
    <row r="71" spans="1:4" x14ac:dyDescent="0.25">
      <c r="A71">
        <v>64</v>
      </c>
      <c r="B71">
        <v>1562500</v>
      </c>
      <c r="C71">
        <v>5.3819999999999996E-3</v>
      </c>
      <c r="D71">
        <v>0.23286699999999999</v>
      </c>
    </row>
    <row r="72" spans="1:4" x14ac:dyDescent="0.25">
      <c r="A72">
        <v>64</v>
      </c>
      <c r="B72">
        <v>1562500</v>
      </c>
      <c r="C72">
        <v>5.339E-3</v>
      </c>
      <c r="D72">
        <v>0.23289299999999999</v>
      </c>
    </row>
    <row r="73" spans="1:4" x14ac:dyDescent="0.25">
      <c r="A73">
        <v>64</v>
      </c>
      <c r="B73">
        <v>1562500</v>
      </c>
      <c r="C73">
        <v>5.3109999999999997E-3</v>
      </c>
      <c r="D73">
        <v>0.23507700000000001</v>
      </c>
    </row>
    <row r="74" spans="1:4" x14ac:dyDescent="0.25">
      <c r="A74">
        <v>64</v>
      </c>
      <c r="B74">
        <v>1562500</v>
      </c>
      <c r="C74">
        <v>5.4099999999999999E-3</v>
      </c>
      <c r="D74">
        <v>0.322017</v>
      </c>
    </row>
    <row r="75" spans="1:4" x14ac:dyDescent="0.25">
      <c r="A75">
        <v>64</v>
      </c>
      <c r="B75">
        <v>1562500</v>
      </c>
      <c r="C75">
        <v>6.5510000000000004E-3</v>
      </c>
      <c r="D75">
        <v>0.278248</v>
      </c>
    </row>
    <row r="76" spans="1:4" x14ac:dyDescent="0.25">
      <c r="A76">
        <v>64</v>
      </c>
      <c r="B76">
        <v>1562500</v>
      </c>
      <c r="C76">
        <v>5.9569999999999996E-3</v>
      </c>
      <c r="D76">
        <v>0.24945600000000001</v>
      </c>
    </row>
    <row r="77" spans="1:4" x14ac:dyDescent="0.25">
      <c r="A77">
        <v>64</v>
      </c>
      <c r="B77">
        <v>1562500</v>
      </c>
      <c r="C77">
        <v>5.3600000000000002E-3</v>
      </c>
      <c r="D77">
        <v>0.23332800000000001</v>
      </c>
    </row>
    <row r="78" spans="1:4" x14ac:dyDescent="0.25">
      <c r="A78">
        <v>64</v>
      </c>
      <c r="B78">
        <v>1562500</v>
      </c>
      <c r="C78">
        <v>5.4400000000000004E-3</v>
      </c>
      <c r="D78">
        <v>0.23278699999999999</v>
      </c>
    </row>
    <row r="79" spans="1:4" x14ac:dyDescent="0.25">
      <c r="A79">
        <v>64</v>
      </c>
      <c r="B79">
        <v>1562500</v>
      </c>
      <c r="C79">
        <v>5.3119999999999999E-3</v>
      </c>
      <c r="D79">
        <v>0.23233400000000001</v>
      </c>
    </row>
    <row r="80" spans="1:4" x14ac:dyDescent="0.25">
      <c r="A80">
        <v>64</v>
      </c>
      <c r="B80">
        <v>1562500</v>
      </c>
      <c r="C80">
        <v>5.3439999999999998E-3</v>
      </c>
      <c r="D80">
        <v>0.23278499999999999</v>
      </c>
    </row>
    <row r="81" spans="1:4" x14ac:dyDescent="0.25">
      <c r="A81">
        <v>64</v>
      </c>
      <c r="B81">
        <v>1562500</v>
      </c>
      <c r="C81">
        <v>5.3749999999999996E-3</v>
      </c>
      <c r="D81">
        <v>0.23405000000000001</v>
      </c>
    </row>
    <row r="82" spans="1:4" x14ac:dyDescent="0.25">
      <c r="A82">
        <v>64</v>
      </c>
      <c r="B82">
        <v>1562500</v>
      </c>
      <c r="C82">
        <v>5.2719999999999998E-3</v>
      </c>
      <c r="D82">
        <v>0.23329900000000001</v>
      </c>
    </row>
    <row r="83" spans="1:4" x14ac:dyDescent="0.25">
      <c r="A83">
        <v>64</v>
      </c>
      <c r="B83">
        <v>1562500</v>
      </c>
      <c r="C83">
        <v>5.3870000000000003E-3</v>
      </c>
      <c r="D83">
        <v>0.23351</v>
      </c>
    </row>
    <row r="84" spans="1:4" x14ac:dyDescent="0.25">
      <c r="A84">
        <v>64</v>
      </c>
      <c r="B84">
        <v>1562500</v>
      </c>
      <c r="C84">
        <v>5.5120000000000004E-3</v>
      </c>
      <c r="D84">
        <v>0.23428299999999999</v>
      </c>
    </row>
    <row r="85" spans="1:4" x14ac:dyDescent="0.25">
      <c r="A85">
        <v>64</v>
      </c>
      <c r="B85">
        <v>1562500</v>
      </c>
      <c r="C85">
        <v>5.842E-3</v>
      </c>
      <c r="D85">
        <v>0.234851</v>
      </c>
    </row>
    <row r="86" spans="1:4" x14ac:dyDescent="0.25">
      <c r="A86">
        <v>64</v>
      </c>
      <c r="B86">
        <v>1562500</v>
      </c>
      <c r="C86">
        <v>5.2950000000000002E-3</v>
      </c>
      <c r="D86">
        <v>0.238427</v>
      </c>
    </row>
    <row r="87" spans="1:4" x14ac:dyDescent="0.25">
      <c r="A87">
        <v>64</v>
      </c>
      <c r="B87">
        <v>1562500</v>
      </c>
      <c r="C87">
        <v>5.5640000000000004E-3</v>
      </c>
      <c r="D87">
        <v>0.232687</v>
      </c>
    </row>
    <row r="88" spans="1:4" x14ac:dyDescent="0.25">
      <c r="A88">
        <v>64</v>
      </c>
      <c r="B88">
        <v>1562500</v>
      </c>
      <c r="C88">
        <v>5.3810000000000004E-3</v>
      </c>
      <c r="D88">
        <v>0.235123</v>
      </c>
    </row>
    <row r="89" spans="1:4" x14ac:dyDescent="0.25">
      <c r="A89">
        <v>64</v>
      </c>
      <c r="B89">
        <v>1562500</v>
      </c>
      <c r="C89">
        <v>5.2760000000000003E-3</v>
      </c>
      <c r="D89">
        <v>0.31275799999999998</v>
      </c>
    </row>
    <row r="90" spans="1:4" x14ac:dyDescent="0.25">
      <c r="A90">
        <v>64</v>
      </c>
      <c r="B90">
        <v>1562500</v>
      </c>
      <c r="C90">
        <v>6.8529999999999997E-3</v>
      </c>
      <c r="D90">
        <v>0.27904099999999998</v>
      </c>
    </row>
    <row r="91" spans="1:4" x14ac:dyDescent="0.25">
      <c r="A91">
        <v>64</v>
      </c>
      <c r="B91">
        <v>1562500</v>
      </c>
      <c r="C91">
        <v>5.8500000000000002E-3</v>
      </c>
      <c r="D91">
        <v>0.244584</v>
      </c>
    </row>
    <row r="92" spans="1:4" x14ac:dyDescent="0.25">
      <c r="A92">
        <v>64</v>
      </c>
      <c r="B92">
        <v>1562500</v>
      </c>
      <c r="C92">
        <v>5.4419999999999998E-3</v>
      </c>
      <c r="D92">
        <v>0.234704</v>
      </c>
    </row>
    <row r="93" spans="1:4" x14ac:dyDescent="0.25">
      <c r="A93">
        <v>64</v>
      </c>
      <c r="B93">
        <v>1562500</v>
      </c>
      <c r="C93">
        <v>5.4149999999999997E-3</v>
      </c>
      <c r="D93">
        <v>0.236515</v>
      </c>
    </row>
    <row r="94" spans="1:4" x14ac:dyDescent="0.25">
      <c r="A94">
        <v>64</v>
      </c>
      <c r="B94">
        <v>1562500</v>
      </c>
      <c r="C94">
        <v>5.4200000000000003E-3</v>
      </c>
      <c r="D94">
        <v>0.23782600000000001</v>
      </c>
    </row>
    <row r="95" spans="1:4" x14ac:dyDescent="0.25">
      <c r="A95">
        <v>64</v>
      </c>
      <c r="B95">
        <v>1562500</v>
      </c>
      <c r="C95">
        <v>5.4339999999999996E-3</v>
      </c>
      <c r="D95">
        <v>0.234211</v>
      </c>
    </row>
    <row r="96" spans="1:4" x14ac:dyDescent="0.25">
      <c r="A96">
        <v>64</v>
      </c>
      <c r="B96">
        <v>1562500</v>
      </c>
      <c r="C96">
        <v>5.3880000000000004E-3</v>
      </c>
      <c r="D96">
        <v>0.237679</v>
      </c>
    </row>
    <row r="97" spans="1:5" x14ac:dyDescent="0.25">
      <c r="A97">
        <v>64</v>
      </c>
      <c r="B97">
        <v>1562500</v>
      </c>
      <c r="C97">
        <v>5.4029999999999998E-3</v>
      </c>
      <c r="D97">
        <v>0.23260600000000001</v>
      </c>
    </row>
    <row r="98" spans="1:5" x14ac:dyDescent="0.25">
      <c r="A98">
        <v>64</v>
      </c>
      <c r="B98">
        <v>1562500</v>
      </c>
      <c r="C98">
        <v>5.3369999999999997E-3</v>
      </c>
      <c r="D98">
        <v>0.23210700000000001</v>
      </c>
    </row>
    <row r="99" spans="1:5" x14ac:dyDescent="0.25">
      <c r="A99">
        <v>64</v>
      </c>
      <c r="B99">
        <v>1562500</v>
      </c>
      <c r="C99">
        <v>5.3699999999999998E-3</v>
      </c>
      <c r="D99">
        <v>0.23161599999999999</v>
      </c>
    </row>
    <row r="100" spans="1:5" x14ac:dyDescent="0.25">
      <c r="A100">
        <v>64</v>
      </c>
      <c r="B100">
        <v>1562500</v>
      </c>
      <c r="C100">
        <v>5.3249999999999999E-3</v>
      </c>
      <c r="D100">
        <v>0.23306299999999999</v>
      </c>
    </row>
    <row r="101" spans="1:5" x14ac:dyDescent="0.25">
      <c r="A101">
        <v>64</v>
      </c>
      <c r="B101">
        <v>1562500</v>
      </c>
      <c r="C101">
        <v>5.3109999999999997E-3</v>
      </c>
      <c r="D101">
        <v>0.23249800000000001</v>
      </c>
      <c r="E101">
        <f>AVERAGE(D52:D101)</f>
        <v>0.24053101999999998</v>
      </c>
    </row>
    <row r="102" spans="1:5" x14ac:dyDescent="0.25">
      <c r="A102">
        <v>128</v>
      </c>
      <c r="B102">
        <v>781250</v>
      </c>
      <c r="C102">
        <v>4.326E-3</v>
      </c>
      <c r="D102">
        <v>0.211838</v>
      </c>
    </row>
    <row r="103" spans="1:5" x14ac:dyDescent="0.25">
      <c r="A103">
        <v>128</v>
      </c>
      <c r="B103">
        <v>781250</v>
      </c>
      <c r="C103">
        <v>4.4159999999999998E-3</v>
      </c>
      <c r="D103">
        <v>0.29601300000000003</v>
      </c>
    </row>
    <row r="104" spans="1:5" x14ac:dyDescent="0.25">
      <c r="A104">
        <v>128</v>
      </c>
      <c r="B104">
        <v>781250</v>
      </c>
      <c r="C104">
        <v>5.2700000000000004E-3</v>
      </c>
      <c r="D104">
        <v>0.246502</v>
      </c>
    </row>
    <row r="105" spans="1:5" x14ac:dyDescent="0.25">
      <c r="A105">
        <v>128</v>
      </c>
      <c r="B105">
        <v>781250</v>
      </c>
      <c r="C105">
        <v>4.3810000000000003E-3</v>
      </c>
      <c r="D105">
        <v>0.218719</v>
      </c>
    </row>
    <row r="106" spans="1:5" x14ac:dyDescent="0.25">
      <c r="A106">
        <v>128</v>
      </c>
      <c r="B106">
        <v>781250</v>
      </c>
      <c r="C106">
        <v>4.3810000000000003E-3</v>
      </c>
      <c r="D106">
        <v>0.21687300000000001</v>
      </c>
    </row>
    <row r="107" spans="1:5" x14ac:dyDescent="0.25">
      <c r="A107">
        <v>128</v>
      </c>
      <c r="B107">
        <v>781250</v>
      </c>
      <c r="C107">
        <v>4.3959999999999997E-3</v>
      </c>
      <c r="D107">
        <v>0.212004</v>
      </c>
    </row>
    <row r="108" spans="1:5" x14ac:dyDescent="0.25">
      <c r="A108">
        <v>128</v>
      </c>
      <c r="B108">
        <v>781250</v>
      </c>
      <c r="C108">
        <v>4.2550000000000001E-3</v>
      </c>
      <c r="D108">
        <v>0.22151299999999999</v>
      </c>
    </row>
    <row r="109" spans="1:5" x14ac:dyDescent="0.25">
      <c r="A109">
        <v>128</v>
      </c>
      <c r="B109">
        <v>781250</v>
      </c>
      <c r="C109">
        <v>4.2979999999999997E-3</v>
      </c>
      <c r="D109">
        <v>0.21798899999999999</v>
      </c>
    </row>
    <row r="110" spans="1:5" x14ac:dyDescent="0.25">
      <c r="A110">
        <v>128</v>
      </c>
      <c r="B110">
        <v>781250</v>
      </c>
      <c r="C110">
        <v>4.3299999999999996E-3</v>
      </c>
      <c r="D110">
        <v>0.213278</v>
      </c>
    </row>
    <row r="111" spans="1:5" x14ac:dyDescent="0.25">
      <c r="A111">
        <v>128</v>
      </c>
      <c r="B111">
        <v>781250</v>
      </c>
      <c r="C111">
        <v>4.3920000000000001E-3</v>
      </c>
      <c r="D111">
        <v>0.21507200000000001</v>
      </c>
    </row>
    <row r="112" spans="1:5" x14ac:dyDescent="0.25">
      <c r="A112">
        <v>128</v>
      </c>
      <c r="B112">
        <v>781250</v>
      </c>
      <c r="C112">
        <v>4.3800000000000002E-3</v>
      </c>
      <c r="D112">
        <v>0.215534</v>
      </c>
    </row>
    <row r="113" spans="1:4" x14ac:dyDescent="0.25">
      <c r="A113">
        <v>128</v>
      </c>
      <c r="B113">
        <v>781250</v>
      </c>
      <c r="C113">
        <v>4.4879999999999998E-3</v>
      </c>
      <c r="D113">
        <v>0.218107</v>
      </c>
    </row>
    <row r="114" spans="1:4" x14ac:dyDescent="0.25">
      <c r="A114">
        <v>128</v>
      </c>
      <c r="B114">
        <v>781250</v>
      </c>
      <c r="C114">
        <v>4.3709999999999999E-3</v>
      </c>
      <c r="D114">
        <v>0.21607599999999999</v>
      </c>
    </row>
    <row r="115" spans="1:4" x14ac:dyDescent="0.25">
      <c r="A115">
        <v>128</v>
      </c>
      <c r="B115">
        <v>781250</v>
      </c>
      <c r="C115">
        <v>4.3059999999999999E-3</v>
      </c>
      <c r="D115">
        <v>0.21651699999999999</v>
      </c>
    </row>
    <row r="116" spans="1:4" x14ac:dyDescent="0.25">
      <c r="A116">
        <v>128</v>
      </c>
      <c r="B116">
        <v>781250</v>
      </c>
      <c r="C116">
        <v>4.3899999999999998E-3</v>
      </c>
      <c r="D116">
        <v>0.218886</v>
      </c>
    </row>
    <row r="117" spans="1:4" x14ac:dyDescent="0.25">
      <c r="A117">
        <v>128</v>
      </c>
      <c r="B117">
        <v>781250</v>
      </c>
      <c r="C117">
        <v>4.3400000000000001E-3</v>
      </c>
      <c r="D117">
        <v>0.21510799999999999</v>
      </c>
    </row>
    <row r="118" spans="1:4" x14ac:dyDescent="0.25">
      <c r="A118">
        <v>128</v>
      </c>
      <c r="B118">
        <v>781250</v>
      </c>
      <c r="C118">
        <v>4.4330000000000003E-3</v>
      </c>
      <c r="D118">
        <v>0.28863699999999998</v>
      </c>
    </row>
    <row r="119" spans="1:4" x14ac:dyDescent="0.25">
      <c r="A119">
        <v>128</v>
      </c>
      <c r="B119">
        <v>781250</v>
      </c>
      <c r="C119">
        <v>5.2519999999999997E-3</v>
      </c>
      <c r="D119">
        <v>0.24331700000000001</v>
      </c>
    </row>
    <row r="120" spans="1:4" x14ac:dyDescent="0.25">
      <c r="A120">
        <v>128</v>
      </c>
      <c r="B120">
        <v>781250</v>
      </c>
      <c r="C120">
        <v>4.4990000000000004E-3</v>
      </c>
      <c r="D120">
        <v>0.2175</v>
      </c>
    </row>
    <row r="121" spans="1:4" x14ac:dyDescent="0.25">
      <c r="A121">
        <v>128</v>
      </c>
      <c r="B121">
        <v>781250</v>
      </c>
      <c r="C121">
        <v>4.3470000000000002E-3</v>
      </c>
      <c r="D121">
        <v>0.21545400000000001</v>
      </c>
    </row>
    <row r="122" spans="1:4" x14ac:dyDescent="0.25">
      <c r="A122">
        <v>128</v>
      </c>
      <c r="B122">
        <v>781250</v>
      </c>
      <c r="C122">
        <v>4.3099999999999996E-3</v>
      </c>
      <c r="D122">
        <v>0.211696</v>
      </c>
    </row>
    <row r="123" spans="1:4" x14ac:dyDescent="0.25">
      <c r="A123">
        <v>128</v>
      </c>
      <c r="B123">
        <v>781250</v>
      </c>
      <c r="C123">
        <v>4.4390000000000002E-3</v>
      </c>
      <c r="D123">
        <v>0.21737500000000001</v>
      </c>
    </row>
    <row r="124" spans="1:4" x14ac:dyDescent="0.25">
      <c r="A124">
        <v>128</v>
      </c>
      <c r="B124">
        <v>781250</v>
      </c>
      <c r="C124">
        <v>4.3800000000000002E-3</v>
      </c>
      <c r="D124">
        <v>0.22004099999999999</v>
      </c>
    </row>
    <row r="125" spans="1:4" x14ac:dyDescent="0.25">
      <c r="A125">
        <v>128</v>
      </c>
      <c r="B125">
        <v>781250</v>
      </c>
      <c r="C125">
        <v>4.3790000000000001E-3</v>
      </c>
      <c r="D125">
        <v>0.21281800000000001</v>
      </c>
    </row>
    <row r="126" spans="1:4" x14ac:dyDescent="0.25">
      <c r="A126">
        <v>128</v>
      </c>
      <c r="B126">
        <v>781250</v>
      </c>
      <c r="C126">
        <v>4.3150000000000003E-3</v>
      </c>
      <c r="D126">
        <v>0.21426999999999999</v>
      </c>
    </row>
    <row r="127" spans="1:4" x14ac:dyDescent="0.25">
      <c r="A127">
        <v>128</v>
      </c>
      <c r="B127">
        <v>781250</v>
      </c>
      <c r="C127">
        <v>4.3359999999999996E-3</v>
      </c>
      <c r="D127">
        <v>0.219587</v>
      </c>
    </row>
    <row r="128" spans="1:4" x14ac:dyDescent="0.25">
      <c r="A128">
        <v>128</v>
      </c>
      <c r="B128">
        <v>781250</v>
      </c>
      <c r="C128">
        <v>4.3680000000000004E-3</v>
      </c>
      <c r="D128">
        <v>0.21753800000000001</v>
      </c>
    </row>
    <row r="129" spans="1:4" x14ac:dyDescent="0.25">
      <c r="A129">
        <v>128</v>
      </c>
      <c r="B129">
        <v>781250</v>
      </c>
      <c r="C129">
        <v>4.4689999999999999E-3</v>
      </c>
      <c r="D129">
        <v>0.21537999999999999</v>
      </c>
    </row>
    <row r="130" spans="1:4" x14ac:dyDescent="0.25">
      <c r="A130">
        <v>128</v>
      </c>
      <c r="B130">
        <v>781250</v>
      </c>
      <c r="C130">
        <v>4.3280000000000002E-3</v>
      </c>
      <c r="D130">
        <v>0.215196</v>
      </c>
    </row>
    <row r="131" spans="1:4" x14ac:dyDescent="0.25">
      <c r="A131">
        <v>128</v>
      </c>
      <c r="B131">
        <v>781250</v>
      </c>
      <c r="C131">
        <v>4.3600000000000002E-3</v>
      </c>
      <c r="D131">
        <v>0.220357</v>
      </c>
    </row>
    <row r="132" spans="1:4" x14ac:dyDescent="0.25">
      <c r="A132">
        <v>128</v>
      </c>
      <c r="B132">
        <v>781250</v>
      </c>
      <c r="C132">
        <v>4.3940000000000003E-3</v>
      </c>
      <c r="D132">
        <v>0.22142600000000001</v>
      </c>
    </row>
    <row r="133" spans="1:4" x14ac:dyDescent="0.25">
      <c r="A133">
        <v>128</v>
      </c>
      <c r="B133">
        <v>781250</v>
      </c>
      <c r="C133">
        <v>4.4619999999999998E-3</v>
      </c>
      <c r="D133">
        <v>0.29792200000000002</v>
      </c>
    </row>
    <row r="134" spans="1:4" x14ac:dyDescent="0.25">
      <c r="A134">
        <v>128</v>
      </c>
      <c r="B134">
        <v>781250</v>
      </c>
      <c r="C134">
        <v>5.7349999999999996E-3</v>
      </c>
      <c r="D134">
        <v>0.271652</v>
      </c>
    </row>
    <row r="135" spans="1:4" x14ac:dyDescent="0.25">
      <c r="A135">
        <v>128</v>
      </c>
      <c r="B135">
        <v>781250</v>
      </c>
      <c r="C135">
        <v>5.1960000000000001E-3</v>
      </c>
      <c r="D135">
        <v>0.24859300000000001</v>
      </c>
    </row>
    <row r="136" spans="1:4" x14ac:dyDescent="0.25">
      <c r="A136">
        <v>128</v>
      </c>
      <c r="B136">
        <v>781250</v>
      </c>
      <c r="C136">
        <v>4.718E-3</v>
      </c>
      <c r="D136">
        <v>0.235234</v>
      </c>
    </row>
    <row r="137" spans="1:4" x14ac:dyDescent="0.25">
      <c r="A137">
        <v>128</v>
      </c>
      <c r="B137">
        <v>781250</v>
      </c>
      <c r="C137">
        <v>4.4149999999999997E-3</v>
      </c>
      <c r="D137">
        <v>0.21705199999999999</v>
      </c>
    </row>
    <row r="138" spans="1:4" x14ac:dyDescent="0.25">
      <c r="A138">
        <v>128</v>
      </c>
      <c r="B138">
        <v>781250</v>
      </c>
      <c r="C138">
        <v>4.2729999999999999E-3</v>
      </c>
      <c r="D138">
        <v>0.211924</v>
      </c>
    </row>
    <row r="139" spans="1:4" x14ac:dyDescent="0.25">
      <c r="A139">
        <v>128</v>
      </c>
      <c r="B139">
        <v>781250</v>
      </c>
      <c r="C139">
        <v>4.287E-3</v>
      </c>
      <c r="D139">
        <v>0.214947</v>
      </c>
    </row>
    <row r="140" spans="1:4" x14ac:dyDescent="0.25">
      <c r="A140">
        <v>128</v>
      </c>
      <c r="B140">
        <v>781250</v>
      </c>
      <c r="C140">
        <v>4.3870000000000003E-3</v>
      </c>
      <c r="D140">
        <v>0.21856100000000001</v>
      </c>
    </row>
    <row r="141" spans="1:4" x14ac:dyDescent="0.25">
      <c r="A141">
        <v>128</v>
      </c>
      <c r="B141">
        <v>781250</v>
      </c>
      <c r="C141">
        <v>4.3319999999999999E-3</v>
      </c>
      <c r="D141">
        <v>0.21477099999999999</v>
      </c>
    </row>
    <row r="142" spans="1:4" x14ac:dyDescent="0.25">
      <c r="A142">
        <v>128</v>
      </c>
      <c r="B142">
        <v>781250</v>
      </c>
      <c r="C142">
        <v>4.3839999999999999E-3</v>
      </c>
      <c r="D142">
        <v>0.214286</v>
      </c>
    </row>
    <row r="143" spans="1:4" x14ac:dyDescent="0.25">
      <c r="A143">
        <v>128</v>
      </c>
      <c r="B143">
        <v>781250</v>
      </c>
      <c r="C143">
        <v>4.339E-3</v>
      </c>
      <c r="D143">
        <v>0.21466199999999999</v>
      </c>
    </row>
    <row r="144" spans="1:4" x14ac:dyDescent="0.25">
      <c r="A144">
        <v>128</v>
      </c>
      <c r="B144">
        <v>781250</v>
      </c>
      <c r="C144">
        <v>4.2880000000000001E-3</v>
      </c>
      <c r="D144">
        <v>0.218338</v>
      </c>
    </row>
    <row r="145" spans="1:5" x14ac:dyDescent="0.25">
      <c r="A145">
        <v>128</v>
      </c>
      <c r="B145">
        <v>781250</v>
      </c>
      <c r="C145">
        <v>4.4489999999999998E-3</v>
      </c>
      <c r="D145">
        <v>0.21352299999999999</v>
      </c>
    </row>
    <row r="146" spans="1:5" x14ac:dyDescent="0.25">
      <c r="A146">
        <v>128</v>
      </c>
      <c r="B146">
        <v>781250</v>
      </c>
      <c r="C146">
        <v>4.3629999999999997E-3</v>
      </c>
      <c r="D146">
        <v>0.21539900000000001</v>
      </c>
    </row>
    <row r="147" spans="1:5" x14ac:dyDescent="0.25">
      <c r="A147">
        <v>128</v>
      </c>
      <c r="B147">
        <v>781250</v>
      </c>
      <c r="C147">
        <v>5.0439999999999999E-3</v>
      </c>
      <c r="D147">
        <v>0.21612999999999999</v>
      </c>
    </row>
    <row r="148" spans="1:5" x14ac:dyDescent="0.25">
      <c r="A148">
        <v>128</v>
      </c>
      <c r="B148">
        <v>781250</v>
      </c>
      <c r="C148">
        <v>4.4120000000000001E-3</v>
      </c>
      <c r="D148">
        <v>0.297931</v>
      </c>
    </row>
    <row r="149" spans="1:5" x14ac:dyDescent="0.25">
      <c r="A149">
        <v>128</v>
      </c>
      <c r="B149">
        <v>781250</v>
      </c>
      <c r="C149">
        <v>5.7419999999999997E-3</v>
      </c>
      <c r="D149">
        <v>0.26954499999999998</v>
      </c>
    </row>
    <row r="150" spans="1:5" x14ac:dyDescent="0.25">
      <c r="A150">
        <v>128</v>
      </c>
      <c r="B150">
        <v>781250</v>
      </c>
      <c r="C150">
        <v>5.306E-3</v>
      </c>
      <c r="D150">
        <v>0.241315</v>
      </c>
    </row>
    <row r="151" spans="1:5" x14ac:dyDescent="0.25">
      <c r="A151">
        <v>128</v>
      </c>
      <c r="B151">
        <v>781250</v>
      </c>
      <c r="C151">
        <v>4.3099999999999996E-3</v>
      </c>
      <c r="D151">
        <v>0.21404599999999999</v>
      </c>
      <c r="E151">
        <f>AVERAGE(D102:D151)</f>
        <v>0.22732904000000001</v>
      </c>
    </row>
    <row r="152" spans="1:5" x14ac:dyDescent="0.25">
      <c r="A152">
        <v>256</v>
      </c>
      <c r="B152">
        <v>390625</v>
      </c>
      <c r="C152">
        <v>5.4879999999999998E-3</v>
      </c>
      <c r="D152">
        <v>0.211779</v>
      </c>
    </row>
    <row r="153" spans="1:5" x14ac:dyDescent="0.25">
      <c r="A153">
        <v>256</v>
      </c>
      <c r="B153">
        <v>390625</v>
      </c>
      <c r="C153">
        <v>4.2900000000000004E-3</v>
      </c>
      <c r="D153">
        <v>0.21203</v>
      </c>
    </row>
    <row r="154" spans="1:5" x14ac:dyDescent="0.25">
      <c r="A154">
        <v>256</v>
      </c>
      <c r="B154">
        <v>390625</v>
      </c>
      <c r="C154">
        <v>4.3829999999999997E-3</v>
      </c>
      <c r="D154">
        <v>0.218138</v>
      </c>
    </row>
    <row r="155" spans="1:5" x14ac:dyDescent="0.25">
      <c r="A155">
        <v>256</v>
      </c>
      <c r="B155">
        <v>390625</v>
      </c>
      <c r="C155">
        <v>4.4520000000000002E-3</v>
      </c>
      <c r="D155">
        <v>0.220107</v>
      </c>
    </row>
    <row r="156" spans="1:5" x14ac:dyDescent="0.25">
      <c r="A156">
        <v>256</v>
      </c>
      <c r="B156">
        <v>390625</v>
      </c>
      <c r="C156">
        <v>4.3629999999999997E-3</v>
      </c>
      <c r="D156">
        <v>0.21182100000000001</v>
      </c>
    </row>
    <row r="157" spans="1:5" x14ac:dyDescent="0.25">
      <c r="A157">
        <v>256</v>
      </c>
      <c r="B157">
        <v>390625</v>
      </c>
      <c r="C157">
        <v>4.3059999999999999E-3</v>
      </c>
      <c r="D157">
        <v>0.210366</v>
      </c>
    </row>
    <row r="158" spans="1:5" x14ac:dyDescent="0.25">
      <c r="A158">
        <v>256</v>
      </c>
      <c r="B158">
        <v>390625</v>
      </c>
      <c r="C158">
        <v>4.3410000000000002E-3</v>
      </c>
      <c r="D158">
        <v>0.209809</v>
      </c>
    </row>
    <row r="159" spans="1:5" x14ac:dyDescent="0.25">
      <c r="A159">
        <v>256</v>
      </c>
      <c r="B159">
        <v>390625</v>
      </c>
      <c r="C159">
        <v>4.2849999999999997E-3</v>
      </c>
      <c r="D159">
        <v>0.209735</v>
      </c>
    </row>
    <row r="160" spans="1:5" x14ac:dyDescent="0.25">
      <c r="A160">
        <v>256</v>
      </c>
      <c r="B160">
        <v>390625</v>
      </c>
      <c r="C160">
        <v>4.3369999999999997E-3</v>
      </c>
      <c r="D160">
        <v>0.21193999999999999</v>
      </c>
    </row>
    <row r="161" spans="1:4" x14ac:dyDescent="0.25">
      <c r="A161">
        <v>256</v>
      </c>
      <c r="B161">
        <v>390625</v>
      </c>
      <c r="C161">
        <v>4.2630000000000003E-3</v>
      </c>
      <c r="D161">
        <v>0.211116</v>
      </c>
    </row>
    <row r="162" spans="1:4" x14ac:dyDescent="0.25">
      <c r="A162">
        <v>256</v>
      </c>
      <c r="B162">
        <v>390625</v>
      </c>
      <c r="C162">
        <v>4.3480000000000003E-3</v>
      </c>
      <c r="D162">
        <v>0.214314</v>
      </c>
    </row>
    <row r="163" spans="1:4" x14ac:dyDescent="0.25">
      <c r="A163">
        <v>256</v>
      </c>
      <c r="B163">
        <v>390625</v>
      </c>
      <c r="C163">
        <v>4.2170000000000003E-3</v>
      </c>
      <c r="D163">
        <v>0.28964200000000001</v>
      </c>
    </row>
    <row r="164" spans="1:4" x14ac:dyDescent="0.25">
      <c r="A164">
        <v>256</v>
      </c>
      <c r="B164">
        <v>390625</v>
      </c>
      <c r="C164">
        <v>5.1370000000000001E-3</v>
      </c>
      <c r="D164">
        <v>0.240538</v>
      </c>
    </row>
    <row r="165" spans="1:4" x14ac:dyDescent="0.25">
      <c r="A165">
        <v>256</v>
      </c>
      <c r="B165">
        <v>390625</v>
      </c>
      <c r="C165">
        <v>4.2459999999999998E-3</v>
      </c>
      <c r="D165">
        <v>0.21276100000000001</v>
      </c>
    </row>
    <row r="166" spans="1:4" x14ac:dyDescent="0.25">
      <c r="A166">
        <v>256</v>
      </c>
      <c r="B166">
        <v>390625</v>
      </c>
      <c r="C166">
        <v>4.2779999999999997E-3</v>
      </c>
      <c r="D166">
        <v>0.212363</v>
      </c>
    </row>
    <row r="167" spans="1:4" x14ac:dyDescent="0.25">
      <c r="A167">
        <v>256</v>
      </c>
      <c r="B167">
        <v>390625</v>
      </c>
      <c r="C167">
        <v>4.4159999999999998E-3</v>
      </c>
      <c r="D167">
        <v>0.21307599999999999</v>
      </c>
    </row>
    <row r="168" spans="1:4" x14ac:dyDescent="0.25">
      <c r="A168">
        <v>256</v>
      </c>
      <c r="B168">
        <v>390625</v>
      </c>
      <c r="C168">
        <v>4.2620000000000002E-3</v>
      </c>
      <c r="D168">
        <v>0.21065600000000001</v>
      </c>
    </row>
    <row r="169" spans="1:4" x14ac:dyDescent="0.25">
      <c r="A169">
        <v>256</v>
      </c>
      <c r="B169">
        <v>390625</v>
      </c>
      <c r="C169">
        <v>4.2919999999999998E-3</v>
      </c>
      <c r="D169">
        <v>0.211448</v>
      </c>
    </row>
    <row r="170" spans="1:4" x14ac:dyDescent="0.25">
      <c r="A170">
        <v>256</v>
      </c>
      <c r="B170">
        <v>390625</v>
      </c>
      <c r="C170">
        <v>4.3400000000000001E-3</v>
      </c>
      <c r="D170">
        <v>0.21056</v>
      </c>
    </row>
    <row r="171" spans="1:4" x14ac:dyDescent="0.25">
      <c r="A171">
        <v>256</v>
      </c>
      <c r="B171">
        <v>390625</v>
      </c>
      <c r="C171">
        <v>4.352E-3</v>
      </c>
      <c r="D171">
        <v>0.21129999999999999</v>
      </c>
    </row>
    <row r="172" spans="1:4" x14ac:dyDescent="0.25">
      <c r="A172">
        <v>256</v>
      </c>
      <c r="B172">
        <v>390625</v>
      </c>
      <c r="C172">
        <v>4.2859999999999999E-3</v>
      </c>
      <c r="D172">
        <v>0.208703</v>
      </c>
    </row>
    <row r="173" spans="1:4" x14ac:dyDescent="0.25">
      <c r="A173">
        <v>256</v>
      </c>
      <c r="B173">
        <v>390625</v>
      </c>
      <c r="C173">
        <v>4.3010000000000001E-3</v>
      </c>
      <c r="D173">
        <v>0.21129600000000001</v>
      </c>
    </row>
    <row r="174" spans="1:4" x14ac:dyDescent="0.25">
      <c r="A174">
        <v>256</v>
      </c>
      <c r="B174">
        <v>390625</v>
      </c>
      <c r="C174">
        <v>4.3819999999999996E-3</v>
      </c>
      <c r="D174">
        <v>0.21122099999999999</v>
      </c>
    </row>
    <row r="175" spans="1:4" x14ac:dyDescent="0.25">
      <c r="A175">
        <v>256</v>
      </c>
      <c r="B175">
        <v>390625</v>
      </c>
      <c r="C175">
        <v>4.3429999999999996E-3</v>
      </c>
      <c r="D175">
        <v>0.21220900000000001</v>
      </c>
    </row>
    <row r="176" spans="1:4" x14ac:dyDescent="0.25">
      <c r="A176">
        <v>256</v>
      </c>
      <c r="B176">
        <v>390625</v>
      </c>
      <c r="C176">
        <v>4.2859999999999999E-3</v>
      </c>
      <c r="D176">
        <v>0.21044499999999999</v>
      </c>
    </row>
    <row r="177" spans="1:4" x14ac:dyDescent="0.25">
      <c r="A177">
        <v>256</v>
      </c>
      <c r="B177">
        <v>390625</v>
      </c>
      <c r="C177">
        <v>4.3119999999999999E-3</v>
      </c>
      <c r="D177">
        <v>0.21657399999999999</v>
      </c>
    </row>
    <row r="178" spans="1:4" x14ac:dyDescent="0.25">
      <c r="A178">
        <v>256</v>
      </c>
      <c r="B178">
        <v>390625</v>
      </c>
      <c r="C178">
        <v>4.2760000000000003E-3</v>
      </c>
      <c r="D178">
        <v>0.29286499999999999</v>
      </c>
    </row>
    <row r="179" spans="1:4" x14ac:dyDescent="0.25">
      <c r="A179">
        <v>256</v>
      </c>
      <c r="B179">
        <v>390625</v>
      </c>
      <c r="C179">
        <v>5.568E-3</v>
      </c>
      <c r="D179">
        <v>0.26011299999999998</v>
      </c>
    </row>
    <row r="180" spans="1:4" x14ac:dyDescent="0.25">
      <c r="A180">
        <v>256</v>
      </c>
      <c r="B180">
        <v>390625</v>
      </c>
      <c r="C180">
        <v>4.7660000000000003E-3</v>
      </c>
      <c r="D180">
        <v>0.22776399999999999</v>
      </c>
    </row>
    <row r="181" spans="1:4" x14ac:dyDescent="0.25">
      <c r="A181">
        <v>256</v>
      </c>
      <c r="B181">
        <v>390625</v>
      </c>
      <c r="C181">
        <v>4.3140000000000001E-3</v>
      </c>
      <c r="D181">
        <v>0.216306</v>
      </c>
    </row>
    <row r="182" spans="1:4" x14ac:dyDescent="0.25">
      <c r="A182">
        <v>256</v>
      </c>
      <c r="B182">
        <v>390625</v>
      </c>
      <c r="C182">
        <v>4.3119999999999999E-3</v>
      </c>
      <c r="D182">
        <v>0.21273800000000001</v>
      </c>
    </row>
    <row r="183" spans="1:4" x14ac:dyDescent="0.25">
      <c r="A183">
        <v>256</v>
      </c>
      <c r="B183">
        <v>390625</v>
      </c>
      <c r="C183">
        <v>4.3489999999999996E-3</v>
      </c>
      <c r="D183">
        <v>0.21088899999999999</v>
      </c>
    </row>
    <row r="184" spans="1:4" x14ac:dyDescent="0.25">
      <c r="A184">
        <v>256</v>
      </c>
      <c r="B184">
        <v>390625</v>
      </c>
      <c r="C184">
        <v>4.3880000000000004E-3</v>
      </c>
      <c r="D184">
        <v>0.21080299999999999</v>
      </c>
    </row>
    <row r="185" spans="1:4" x14ac:dyDescent="0.25">
      <c r="A185">
        <v>256</v>
      </c>
      <c r="B185">
        <v>390625</v>
      </c>
      <c r="C185">
        <v>4.3410000000000002E-3</v>
      </c>
      <c r="D185">
        <v>0.21410299999999999</v>
      </c>
    </row>
    <row r="186" spans="1:4" x14ac:dyDescent="0.25">
      <c r="A186">
        <v>256</v>
      </c>
      <c r="B186">
        <v>390625</v>
      </c>
      <c r="C186">
        <v>4.4600000000000004E-3</v>
      </c>
      <c r="D186">
        <v>0.21043300000000001</v>
      </c>
    </row>
    <row r="187" spans="1:4" x14ac:dyDescent="0.25">
      <c r="A187">
        <v>256</v>
      </c>
      <c r="B187">
        <v>390625</v>
      </c>
      <c r="C187">
        <v>4.2820000000000002E-3</v>
      </c>
      <c r="D187">
        <v>0.21055699999999999</v>
      </c>
    </row>
    <row r="188" spans="1:4" x14ac:dyDescent="0.25">
      <c r="A188">
        <v>256</v>
      </c>
      <c r="B188">
        <v>390625</v>
      </c>
      <c r="C188">
        <v>4.3969999999999999E-3</v>
      </c>
      <c r="D188">
        <v>0.213061</v>
      </c>
    </row>
    <row r="189" spans="1:4" x14ac:dyDescent="0.25">
      <c r="A189">
        <v>256</v>
      </c>
      <c r="B189">
        <v>390625</v>
      </c>
      <c r="C189">
        <v>4.3660000000000001E-3</v>
      </c>
      <c r="D189">
        <v>0.213565</v>
      </c>
    </row>
    <row r="190" spans="1:4" x14ac:dyDescent="0.25">
      <c r="A190">
        <v>256</v>
      </c>
      <c r="B190">
        <v>390625</v>
      </c>
      <c r="C190">
        <v>4.3169999999999997E-3</v>
      </c>
      <c r="D190">
        <v>0.211393</v>
      </c>
    </row>
    <row r="191" spans="1:4" x14ac:dyDescent="0.25">
      <c r="A191">
        <v>256</v>
      </c>
      <c r="B191">
        <v>390625</v>
      </c>
      <c r="C191">
        <v>4.235E-3</v>
      </c>
      <c r="D191">
        <v>0.21227499999999999</v>
      </c>
    </row>
    <row r="192" spans="1:4" x14ac:dyDescent="0.25">
      <c r="A192">
        <v>256</v>
      </c>
      <c r="B192">
        <v>390625</v>
      </c>
      <c r="C192">
        <v>4.3680000000000004E-3</v>
      </c>
      <c r="D192">
        <v>0.216449</v>
      </c>
    </row>
    <row r="193" spans="1:5" x14ac:dyDescent="0.25">
      <c r="A193">
        <v>256</v>
      </c>
      <c r="B193">
        <v>390625</v>
      </c>
      <c r="C193">
        <v>4.3109999999999997E-3</v>
      </c>
      <c r="D193">
        <v>0.288549</v>
      </c>
    </row>
    <row r="194" spans="1:5" x14ac:dyDescent="0.25">
      <c r="A194">
        <v>256</v>
      </c>
      <c r="B194">
        <v>390625</v>
      </c>
      <c r="C194">
        <v>5.2500000000000003E-3</v>
      </c>
      <c r="D194">
        <v>0.25100800000000001</v>
      </c>
    </row>
    <row r="195" spans="1:5" x14ac:dyDescent="0.25">
      <c r="A195">
        <v>256</v>
      </c>
      <c r="B195">
        <v>390625</v>
      </c>
      <c r="C195">
        <v>4.8999999999999998E-3</v>
      </c>
      <c r="D195">
        <v>0.22675699999999999</v>
      </c>
    </row>
    <row r="196" spans="1:5" x14ac:dyDescent="0.25">
      <c r="A196">
        <v>256</v>
      </c>
      <c r="B196">
        <v>390625</v>
      </c>
      <c r="C196">
        <v>4.2859999999999999E-3</v>
      </c>
      <c r="D196">
        <v>0.210982</v>
      </c>
    </row>
    <row r="197" spans="1:5" x14ac:dyDescent="0.25">
      <c r="A197">
        <v>256</v>
      </c>
      <c r="B197">
        <v>390625</v>
      </c>
      <c r="C197">
        <v>4.3420000000000004E-3</v>
      </c>
      <c r="D197">
        <v>0.21668899999999999</v>
      </c>
    </row>
    <row r="198" spans="1:5" x14ac:dyDescent="0.25">
      <c r="A198">
        <v>256</v>
      </c>
      <c r="B198">
        <v>390625</v>
      </c>
      <c r="C198">
        <v>4.2960000000000003E-3</v>
      </c>
      <c r="D198">
        <v>0.21473100000000001</v>
      </c>
    </row>
    <row r="199" spans="1:5" x14ac:dyDescent="0.25">
      <c r="A199">
        <v>256</v>
      </c>
      <c r="B199">
        <v>390625</v>
      </c>
      <c r="C199">
        <v>4.4650000000000002E-3</v>
      </c>
      <c r="D199">
        <v>0.20977499999999999</v>
      </c>
    </row>
    <row r="200" spans="1:5" x14ac:dyDescent="0.25">
      <c r="A200">
        <v>256</v>
      </c>
      <c r="B200">
        <v>390625</v>
      </c>
      <c r="C200">
        <v>4.2830000000000003E-3</v>
      </c>
      <c r="D200">
        <v>0.21510799999999999</v>
      </c>
    </row>
    <row r="201" spans="1:5" x14ac:dyDescent="0.25">
      <c r="A201">
        <v>256</v>
      </c>
      <c r="B201">
        <v>390625</v>
      </c>
      <c r="C201">
        <v>4.3239999999999997E-3</v>
      </c>
      <c r="D201">
        <v>0.213419</v>
      </c>
      <c r="E201">
        <f>AVERAGE(D152:D201)</f>
        <v>0.22008558</v>
      </c>
    </row>
    <row r="202" spans="1:5" x14ac:dyDescent="0.25">
      <c r="A202">
        <v>512</v>
      </c>
      <c r="B202">
        <v>195313</v>
      </c>
      <c r="C202">
        <v>4.5510000000000004E-3</v>
      </c>
      <c r="D202">
        <v>0.21187</v>
      </c>
    </row>
    <row r="203" spans="1:5" x14ac:dyDescent="0.25">
      <c r="A203">
        <v>512</v>
      </c>
      <c r="B203">
        <v>195313</v>
      </c>
      <c r="C203">
        <v>4.47E-3</v>
      </c>
      <c r="D203">
        <v>0.209033</v>
      </c>
    </row>
    <row r="204" spans="1:5" x14ac:dyDescent="0.25">
      <c r="A204">
        <v>512</v>
      </c>
      <c r="B204">
        <v>195313</v>
      </c>
      <c r="C204">
        <v>4.6389999999999999E-3</v>
      </c>
      <c r="D204">
        <v>0.211176</v>
      </c>
    </row>
    <row r="205" spans="1:5" x14ac:dyDescent="0.25">
      <c r="A205">
        <v>512</v>
      </c>
      <c r="B205">
        <v>195313</v>
      </c>
      <c r="C205">
        <v>4.6299999999999996E-3</v>
      </c>
      <c r="D205">
        <v>0.21251300000000001</v>
      </c>
    </row>
    <row r="206" spans="1:5" x14ac:dyDescent="0.25">
      <c r="A206">
        <v>512</v>
      </c>
      <c r="B206">
        <v>195313</v>
      </c>
      <c r="C206">
        <v>4.6950000000000004E-3</v>
      </c>
      <c r="D206">
        <v>0.21190100000000001</v>
      </c>
    </row>
    <row r="207" spans="1:5" x14ac:dyDescent="0.25">
      <c r="A207">
        <v>512</v>
      </c>
      <c r="B207">
        <v>195313</v>
      </c>
      <c r="C207">
        <v>4.4999999999999997E-3</v>
      </c>
      <c r="D207">
        <v>0.29024699999999998</v>
      </c>
    </row>
    <row r="208" spans="1:5" x14ac:dyDescent="0.25">
      <c r="A208">
        <v>512</v>
      </c>
      <c r="B208">
        <v>195313</v>
      </c>
      <c r="C208">
        <v>6.0229999999999997E-3</v>
      </c>
      <c r="D208">
        <v>0.26882499999999998</v>
      </c>
    </row>
    <row r="209" spans="1:4" x14ac:dyDescent="0.25">
      <c r="A209">
        <v>512</v>
      </c>
      <c r="B209">
        <v>195313</v>
      </c>
      <c r="C209">
        <v>5.2170000000000003E-3</v>
      </c>
      <c r="D209">
        <v>0.230522</v>
      </c>
    </row>
    <row r="210" spans="1:4" x14ac:dyDescent="0.25">
      <c r="A210">
        <v>512</v>
      </c>
      <c r="B210">
        <v>195313</v>
      </c>
      <c r="C210">
        <v>4.7039999999999998E-3</v>
      </c>
      <c r="D210">
        <v>0.214395</v>
      </c>
    </row>
    <row r="211" spans="1:4" x14ac:dyDescent="0.25">
      <c r="A211">
        <v>512</v>
      </c>
      <c r="B211">
        <v>195313</v>
      </c>
      <c r="C211">
        <v>4.5170000000000002E-3</v>
      </c>
      <c r="D211">
        <v>0.21021100000000001</v>
      </c>
    </row>
    <row r="212" spans="1:4" x14ac:dyDescent="0.25">
      <c r="A212">
        <v>512</v>
      </c>
      <c r="B212">
        <v>195313</v>
      </c>
      <c r="C212">
        <v>4.4799999999999996E-3</v>
      </c>
      <c r="D212">
        <v>0.21174699999999999</v>
      </c>
    </row>
    <row r="213" spans="1:4" x14ac:dyDescent="0.25">
      <c r="A213">
        <v>512</v>
      </c>
      <c r="B213">
        <v>195313</v>
      </c>
      <c r="C213">
        <v>4.4819999999999999E-3</v>
      </c>
      <c r="D213">
        <v>0.21174899999999999</v>
      </c>
    </row>
    <row r="214" spans="1:4" x14ac:dyDescent="0.25">
      <c r="A214">
        <v>512</v>
      </c>
      <c r="B214">
        <v>195313</v>
      </c>
      <c r="C214">
        <v>4.9690000000000003E-3</v>
      </c>
      <c r="D214">
        <v>0.21090300000000001</v>
      </c>
    </row>
    <row r="215" spans="1:4" x14ac:dyDescent="0.25">
      <c r="A215">
        <v>512</v>
      </c>
      <c r="B215">
        <v>195313</v>
      </c>
      <c r="C215">
        <v>4.5519999999999996E-3</v>
      </c>
      <c r="D215">
        <v>0.207454</v>
      </c>
    </row>
    <row r="216" spans="1:4" x14ac:dyDescent="0.25">
      <c r="A216">
        <v>512</v>
      </c>
      <c r="B216">
        <v>195313</v>
      </c>
      <c r="C216">
        <v>4.5739999999999999E-3</v>
      </c>
      <c r="D216">
        <v>0.213283</v>
      </c>
    </row>
    <row r="217" spans="1:4" x14ac:dyDescent="0.25">
      <c r="A217">
        <v>512</v>
      </c>
      <c r="B217">
        <v>195313</v>
      </c>
      <c r="C217">
        <v>4.5710000000000004E-3</v>
      </c>
      <c r="D217">
        <v>0.209592</v>
      </c>
    </row>
    <row r="218" spans="1:4" x14ac:dyDescent="0.25">
      <c r="A218">
        <v>512</v>
      </c>
      <c r="B218">
        <v>195313</v>
      </c>
      <c r="C218">
        <v>4.5620000000000001E-3</v>
      </c>
      <c r="D218">
        <v>0.20835000000000001</v>
      </c>
    </row>
    <row r="219" spans="1:4" x14ac:dyDescent="0.25">
      <c r="A219">
        <v>512</v>
      </c>
      <c r="B219">
        <v>195313</v>
      </c>
      <c r="C219">
        <v>4.4869999999999997E-3</v>
      </c>
      <c r="D219">
        <v>0.21435799999999999</v>
      </c>
    </row>
    <row r="220" spans="1:4" x14ac:dyDescent="0.25">
      <c r="A220">
        <v>512</v>
      </c>
      <c r="B220">
        <v>195313</v>
      </c>
      <c r="C220">
        <v>4.5440000000000003E-3</v>
      </c>
      <c r="D220">
        <v>0.21123800000000001</v>
      </c>
    </row>
    <row r="221" spans="1:4" x14ac:dyDescent="0.25">
      <c r="A221">
        <v>512</v>
      </c>
      <c r="B221">
        <v>195313</v>
      </c>
      <c r="C221">
        <v>4.5820000000000001E-3</v>
      </c>
      <c r="D221">
        <v>0.211033</v>
      </c>
    </row>
    <row r="222" spans="1:4" x14ac:dyDescent="0.25">
      <c r="A222">
        <v>512</v>
      </c>
      <c r="B222">
        <v>195313</v>
      </c>
      <c r="C222">
        <v>4.4770000000000001E-3</v>
      </c>
      <c r="D222">
        <v>0.28743000000000002</v>
      </c>
    </row>
    <row r="223" spans="1:4" x14ac:dyDescent="0.25">
      <c r="A223">
        <v>512</v>
      </c>
      <c r="B223">
        <v>195313</v>
      </c>
      <c r="C223">
        <v>5.4390000000000003E-3</v>
      </c>
      <c r="D223">
        <v>0.24674599999999999</v>
      </c>
    </row>
    <row r="224" spans="1:4" x14ac:dyDescent="0.25">
      <c r="A224">
        <v>512</v>
      </c>
      <c r="B224">
        <v>195313</v>
      </c>
      <c r="C224">
        <v>5.0109999999999998E-3</v>
      </c>
      <c r="D224">
        <v>0.22266900000000001</v>
      </c>
    </row>
    <row r="225" spans="1:4" x14ac:dyDescent="0.25">
      <c r="A225">
        <v>512</v>
      </c>
      <c r="B225">
        <v>195313</v>
      </c>
      <c r="C225">
        <v>4.509E-3</v>
      </c>
      <c r="D225">
        <v>0.21093100000000001</v>
      </c>
    </row>
    <row r="226" spans="1:4" x14ac:dyDescent="0.25">
      <c r="A226">
        <v>512</v>
      </c>
      <c r="B226">
        <v>195313</v>
      </c>
      <c r="C226">
        <v>4.5950000000000001E-3</v>
      </c>
      <c r="D226">
        <v>0.21215999999999999</v>
      </c>
    </row>
    <row r="227" spans="1:4" x14ac:dyDescent="0.25">
      <c r="A227">
        <v>512</v>
      </c>
      <c r="B227">
        <v>195313</v>
      </c>
      <c r="C227">
        <v>4.5110000000000003E-3</v>
      </c>
      <c r="D227">
        <v>0.21173700000000001</v>
      </c>
    </row>
    <row r="228" spans="1:4" x14ac:dyDescent="0.25">
      <c r="A228">
        <v>512</v>
      </c>
      <c r="B228">
        <v>195313</v>
      </c>
      <c r="C228">
        <v>4.6179999999999997E-3</v>
      </c>
      <c r="D228">
        <v>0.20943700000000001</v>
      </c>
    </row>
    <row r="229" spans="1:4" x14ac:dyDescent="0.25">
      <c r="A229">
        <v>512</v>
      </c>
      <c r="B229">
        <v>195313</v>
      </c>
      <c r="C229">
        <v>4.7829999999999999E-3</v>
      </c>
      <c r="D229">
        <v>0.21360199999999999</v>
      </c>
    </row>
    <row r="230" spans="1:4" x14ac:dyDescent="0.25">
      <c r="A230">
        <v>512</v>
      </c>
      <c r="B230">
        <v>195313</v>
      </c>
      <c r="C230">
        <v>4.5519999999999996E-3</v>
      </c>
      <c r="D230">
        <v>0.21365600000000001</v>
      </c>
    </row>
    <row r="231" spans="1:4" x14ac:dyDescent="0.25">
      <c r="A231">
        <v>512</v>
      </c>
      <c r="B231">
        <v>195313</v>
      </c>
      <c r="C231">
        <v>4.5789999999999997E-3</v>
      </c>
      <c r="D231">
        <v>0.21062</v>
      </c>
    </row>
    <row r="232" spans="1:4" x14ac:dyDescent="0.25">
      <c r="A232">
        <v>512</v>
      </c>
      <c r="B232">
        <v>195313</v>
      </c>
      <c r="C232">
        <v>4.4879999999999998E-3</v>
      </c>
      <c r="D232">
        <v>0.21001800000000001</v>
      </c>
    </row>
    <row r="233" spans="1:4" x14ac:dyDescent="0.25">
      <c r="A233">
        <v>512</v>
      </c>
      <c r="B233">
        <v>195313</v>
      </c>
      <c r="C233">
        <v>4.5250000000000004E-3</v>
      </c>
      <c r="D233">
        <v>0.20913999999999999</v>
      </c>
    </row>
    <row r="234" spans="1:4" x14ac:dyDescent="0.25">
      <c r="A234">
        <v>512</v>
      </c>
      <c r="B234">
        <v>195313</v>
      </c>
      <c r="C234">
        <v>5.0229999999999997E-3</v>
      </c>
      <c r="D234">
        <v>0.20869099999999999</v>
      </c>
    </row>
    <row r="235" spans="1:4" x14ac:dyDescent="0.25">
      <c r="A235">
        <v>512</v>
      </c>
      <c r="B235">
        <v>195313</v>
      </c>
      <c r="C235">
        <v>4.483E-3</v>
      </c>
      <c r="D235">
        <v>0.20863300000000001</v>
      </c>
    </row>
    <row r="236" spans="1:4" x14ac:dyDescent="0.25">
      <c r="A236">
        <v>512</v>
      </c>
      <c r="B236">
        <v>195313</v>
      </c>
      <c r="C236">
        <v>4.594E-3</v>
      </c>
      <c r="D236">
        <v>0.21045</v>
      </c>
    </row>
    <row r="237" spans="1:4" x14ac:dyDescent="0.25">
      <c r="A237">
        <v>512</v>
      </c>
      <c r="B237">
        <v>195313</v>
      </c>
      <c r="C237">
        <v>4.568E-3</v>
      </c>
      <c r="D237">
        <v>0.288165</v>
      </c>
    </row>
    <row r="238" spans="1:4" x14ac:dyDescent="0.25">
      <c r="A238">
        <v>512</v>
      </c>
      <c r="B238">
        <v>195313</v>
      </c>
      <c r="C238">
        <v>5.5620000000000001E-3</v>
      </c>
      <c r="D238">
        <v>0.24835599999999999</v>
      </c>
    </row>
    <row r="239" spans="1:4" x14ac:dyDescent="0.25">
      <c r="A239">
        <v>512</v>
      </c>
      <c r="B239">
        <v>195313</v>
      </c>
      <c r="C239">
        <v>4.9030000000000002E-3</v>
      </c>
      <c r="D239">
        <v>0.22378899999999999</v>
      </c>
    </row>
    <row r="240" spans="1:4" x14ac:dyDescent="0.25">
      <c r="A240">
        <v>512</v>
      </c>
      <c r="B240">
        <v>195313</v>
      </c>
      <c r="C240">
        <v>5.1089999999999998E-3</v>
      </c>
      <c r="D240">
        <v>0.21457599999999999</v>
      </c>
    </row>
    <row r="241" spans="1:5" x14ac:dyDescent="0.25">
      <c r="A241">
        <v>512</v>
      </c>
      <c r="B241">
        <v>195313</v>
      </c>
      <c r="C241">
        <v>4.5529999999999998E-3</v>
      </c>
      <c r="D241">
        <v>0.21102799999999999</v>
      </c>
    </row>
    <row r="242" spans="1:5" x14ac:dyDescent="0.25">
      <c r="A242">
        <v>512</v>
      </c>
      <c r="B242">
        <v>195313</v>
      </c>
      <c r="C242">
        <v>4.5230000000000001E-3</v>
      </c>
      <c r="D242">
        <v>0.20916199999999999</v>
      </c>
    </row>
    <row r="243" spans="1:5" x14ac:dyDescent="0.25">
      <c r="A243">
        <v>512</v>
      </c>
      <c r="B243">
        <v>195313</v>
      </c>
      <c r="C243">
        <v>4.522E-3</v>
      </c>
      <c r="D243">
        <v>0.212454</v>
      </c>
    </row>
    <row r="244" spans="1:5" x14ac:dyDescent="0.25">
      <c r="A244">
        <v>512</v>
      </c>
      <c r="B244">
        <v>195313</v>
      </c>
      <c r="C244">
        <v>4.5620000000000001E-3</v>
      </c>
      <c r="D244">
        <v>0.21279000000000001</v>
      </c>
    </row>
    <row r="245" spans="1:5" x14ac:dyDescent="0.25">
      <c r="A245">
        <v>512</v>
      </c>
      <c r="B245">
        <v>195313</v>
      </c>
      <c r="C245">
        <v>4.5659999999999997E-3</v>
      </c>
      <c r="D245">
        <v>0.21065200000000001</v>
      </c>
    </row>
    <row r="246" spans="1:5" x14ac:dyDescent="0.25">
      <c r="A246">
        <v>512</v>
      </c>
      <c r="B246">
        <v>195313</v>
      </c>
      <c r="C246">
        <v>4.45E-3</v>
      </c>
      <c r="D246">
        <v>0.21337300000000001</v>
      </c>
    </row>
    <row r="247" spans="1:5" x14ac:dyDescent="0.25">
      <c r="A247">
        <v>512</v>
      </c>
      <c r="B247">
        <v>195313</v>
      </c>
      <c r="C247">
        <v>4.522E-3</v>
      </c>
      <c r="D247">
        <v>0.214699</v>
      </c>
    </row>
    <row r="248" spans="1:5" x14ac:dyDescent="0.25">
      <c r="A248">
        <v>512</v>
      </c>
      <c r="B248">
        <v>195313</v>
      </c>
      <c r="C248">
        <v>4.5750000000000001E-3</v>
      </c>
      <c r="D248">
        <v>0.208261</v>
      </c>
    </row>
    <row r="249" spans="1:5" x14ac:dyDescent="0.25">
      <c r="A249">
        <v>512</v>
      </c>
      <c r="B249">
        <v>195313</v>
      </c>
      <c r="C249">
        <v>4.5950000000000001E-3</v>
      </c>
      <c r="D249">
        <v>0.210813</v>
      </c>
    </row>
    <row r="250" spans="1:5" x14ac:dyDescent="0.25">
      <c r="A250">
        <v>512</v>
      </c>
      <c r="B250">
        <v>195313</v>
      </c>
      <c r="C250">
        <v>4.5519999999999996E-3</v>
      </c>
      <c r="D250">
        <v>0.212174</v>
      </c>
    </row>
    <row r="251" spans="1:5" x14ac:dyDescent="0.25">
      <c r="A251">
        <v>512</v>
      </c>
      <c r="B251">
        <v>195313</v>
      </c>
      <c r="C251">
        <v>4.4879999999999998E-3</v>
      </c>
      <c r="D251">
        <v>0.21137</v>
      </c>
      <c r="E251">
        <f>AVERAGE(D202:D251)</f>
        <v>0.21935963999999994</v>
      </c>
    </row>
    <row r="252" spans="1:5" x14ac:dyDescent="0.25">
      <c r="A252">
        <v>1024</v>
      </c>
      <c r="B252">
        <v>97657</v>
      </c>
      <c r="C252">
        <v>4.9620000000000003E-3</v>
      </c>
      <c r="D252">
        <v>0.25277500000000003</v>
      </c>
    </row>
    <row r="253" spans="1:5" x14ac:dyDescent="0.25">
      <c r="A253">
        <v>1024</v>
      </c>
      <c r="B253">
        <v>97657</v>
      </c>
      <c r="C253">
        <v>5.5560000000000002E-3</v>
      </c>
      <c r="D253">
        <v>0.22420799999999999</v>
      </c>
    </row>
    <row r="254" spans="1:5" x14ac:dyDescent="0.25">
      <c r="A254">
        <v>1024</v>
      </c>
      <c r="B254">
        <v>97657</v>
      </c>
      <c r="C254">
        <v>4.921E-3</v>
      </c>
      <c r="D254">
        <v>0.216002</v>
      </c>
    </row>
    <row r="255" spans="1:5" x14ac:dyDescent="0.25">
      <c r="A255">
        <v>1024</v>
      </c>
      <c r="B255">
        <v>97657</v>
      </c>
      <c r="C255">
        <v>4.9459999999999999E-3</v>
      </c>
      <c r="D255">
        <v>0.21415400000000001</v>
      </c>
    </row>
    <row r="256" spans="1:5" x14ac:dyDescent="0.25">
      <c r="A256">
        <v>1024</v>
      </c>
      <c r="B256">
        <v>97657</v>
      </c>
      <c r="C256">
        <v>4.9230000000000003E-3</v>
      </c>
      <c r="D256">
        <v>0.21167900000000001</v>
      </c>
    </row>
    <row r="257" spans="1:4" x14ac:dyDescent="0.25">
      <c r="A257">
        <v>1024</v>
      </c>
      <c r="B257">
        <v>97657</v>
      </c>
      <c r="C257">
        <v>4.8570000000000002E-3</v>
      </c>
      <c r="D257">
        <v>0.21085300000000001</v>
      </c>
    </row>
    <row r="258" spans="1:4" x14ac:dyDescent="0.25">
      <c r="A258">
        <v>1024</v>
      </c>
      <c r="B258">
        <v>97657</v>
      </c>
      <c r="C258">
        <v>5.019E-3</v>
      </c>
      <c r="D258">
        <v>0.20865700000000001</v>
      </c>
    </row>
    <row r="259" spans="1:4" x14ac:dyDescent="0.25">
      <c r="A259">
        <v>1024</v>
      </c>
      <c r="B259">
        <v>97657</v>
      </c>
      <c r="C259">
        <v>5.0470000000000003E-3</v>
      </c>
      <c r="D259">
        <v>0.214805</v>
      </c>
    </row>
    <row r="260" spans="1:4" x14ac:dyDescent="0.25">
      <c r="A260">
        <v>1024</v>
      </c>
      <c r="B260">
        <v>97657</v>
      </c>
      <c r="C260">
        <v>4.8900000000000002E-3</v>
      </c>
      <c r="D260">
        <v>0.21116199999999999</v>
      </c>
    </row>
    <row r="261" spans="1:4" x14ac:dyDescent="0.25">
      <c r="A261">
        <v>1024</v>
      </c>
      <c r="B261">
        <v>97657</v>
      </c>
      <c r="C261">
        <v>5.0039999999999998E-3</v>
      </c>
      <c r="D261">
        <v>0.21135200000000001</v>
      </c>
    </row>
    <row r="262" spans="1:4" x14ac:dyDescent="0.25">
      <c r="A262">
        <v>1024</v>
      </c>
      <c r="B262">
        <v>97657</v>
      </c>
      <c r="C262">
        <v>4.9880000000000002E-3</v>
      </c>
      <c r="D262">
        <v>0.214002</v>
      </c>
    </row>
    <row r="263" spans="1:4" x14ac:dyDescent="0.25">
      <c r="A263">
        <v>1024</v>
      </c>
      <c r="B263">
        <v>97657</v>
      </c>
      <c r="C263">
        <v>4.9049999999999996E-3</v>
      </c>
      <c r="D263">
        <v>0.20788599999999999</v>
      </c>
    </row>
    <row r="264" spans="1:4" x14ac:dyDescent="0.25">
      <c r="A264">
        <v>1024</v>
      </c>
      <c r="B264">
        <v>97657</v>
      </c>
      <c r="C264">
        <v>4.8630000000000001E-3</v>
      </c>
      <c r="D264">
        <v>0.21332499999999999</v>
      </c>
    </row>
    <row r="265" spans="1:4" x14ac:dyDescent="0.25">
      <c r="A265">
        <v>1024</v>
      </c>
      <c r="B265">
        <v>97657</v>
      </c>
      <c r="C265">
        <v>4.9129999999999998E-3</v>
      </c>
      <c r="D265">
        <v>0.21138100000000001</v>
      </c>
    </row>
    <row r="266" spans="1:4" x14ac:dyDescent="0.25">
      <c r="A266">
        <v>1024</v>
      </c>
      <c r="B266">
        <v>97657</v>
      </c>
      <c r="C266">
        <v>4.9240000000000004E-3</v>
      </c>
      <c r="D266">
        <v>0.21233099999999999</v>
      </c>
    </row>
    <row r="267" spans="1:4" x14ac:dyDescent="0.25">
      <c r="A267">
        <v>1024</v>
      </c>
      <c r="B267">
        <v>97657</v>
      </c>
      <c r="C267">
        <v>4.9300000000000004E-3</v>
      </c>
      <c r="D267">
        <v>0.243727</v>
      </c>
    </row>
    <row r="268" spans="1:4" x14ac:dyDescent="0.25">
      <c r="A268">
        <v>1024</v>
      </c>
      <c r="B268">
        <v>97657</v>
      </c>
      <c r="C268">
        <v>5.5560000000000002E-3</v>
      </c>
      <c r="D268">
        <v>0.23555000000000001</v>
      </c>
    </row>
    <row r="269" spans="1:4" x14ac:dyDescent="0.25">
      <c r="A269">
        <v>1024</v>
      </c>
      <c r="B269">
        <v>97657</v>
      </c>
      <c r="C269">
        <v>5.0829999999999998E-3</v>
      </c>
      <c r="D269">
        <v>0.21194099999999999</v>
      </c>
    </row>
    <row r="270" spans="1:4" x14ac:dyDescent="0.25">
      <c r="A270">
        <v>1024</v>
      </c>
      <c r="B270">
        <v>97657</v>
      </c>
      <c r="C270">
        <v>4.9890000000000004E-3</v>
      </c>
      <c r="D270">
        <v>0.21037600000000001</v>
      </c>
    </row>
    <row r="271" spans="1:4" x14ac:dyDescent="0.25">
      <c r="A271">
        <v>1024</v>
      </c>
      <c r="B271">
        <v>97657</v>
      </c>
      <c r="C271">
        <v>5.1479999999999998E-3</v>
      </c>
      <c r="D271">
        <v>0.21258199999999999</v>
      </c>
    </row>
    <row r="272" spans="1:4" x14ac:dyDescent="0.25">
      <c r="A272">
        <v>1024</v>
      </c>
      <c r="B272">
        <v>97657</v>
      </c>
      <c r="C272">
        <v>4.9370000000000004E-3</v>
      </c>
      <c r="D272">
        <v>0.21212</v>
      </c>
    </row>
    <row r="273" spans="1:4" x14ac:dyDescent="0.25">
      <c r="A273">
        <v>1024</v>
      </c>
      <c r="B273">
        <v>97657</v>
      </c>
      <c r="C273">
        <v>4.993E-3</v>
      </c>
      <c r="D273">
        <v>0.21010100000000001</v>
      </c>
    </row>
    <row r="274" spans="1:4" x14ac:dyDescent="0.25">
      <c r="A274">
        <v>1024</v>
      </c>
      <c r="B274">
        <v>97657</v>
      </c>
      <c r="C274">
        <v>5.0080000000000003E-3</v>
      </c>
      <c r="D274">
        <v>0.21173600000000001</v>
      </c>
    </row>
    <row r="275" spans="1:4" x14ac:dyDescent="0.25">
      <c r="A275">
        <v>1024</v>
      </c>
      <c r="B275">
        <v>97657</v>
      </c>
      <c r="C275">
        <v>4.8539999999999998E-3</v>
      </c>
      <c r="D275">
        <v>0.20899899999999999</v>
      </c>
    </row>
    <row r="276" spans="1:4" x14ac:dyDescent="0.25">
      <c r="A276">
        <v>1024</v>
      </c>
      <c r="B276">
        <v>97657</v>
      </c>
      <c r="C276">
        <v>4.9150000000000001E-3</v>
      </c>
      <c r="D276">
        <v>0.21192900000000001</v>
      </c>
    </row>
    <row r="277" spans="1:4" x14ac:dyDescent="0.25">
      <c r="A277">
        <v>1024</v>
      </c>
      <c r="B277">
        <v>97657</v>
      </c>
      <c r="C277">
        <v>4.9620000000000003E-3</v>
      </c>
      <c r="D277">
        <v>0.21437400000000001</v>
      </c>
    </row>
    <row r="278" spans="1:4" x14ac:dyDescent="0.25">
      <c r="A278">
        <v>1024</v>
      </c>
      <c r="B278">
        <v>97657</v>
      </c>
      <c r="C278">
        <v>4.9579999999999997E-3</v>
      </c>
      <c r="D278">
        <v>0.21071999999999999</v>
      </c>
    </row>
    <row r="279" spans="1:4" x14ac:dyDescent="0.25">
      <c r="A279">
        <v>1024</v>
      </c>
      <c r="B279">
        <v>97657</v>
      </c>
      <c r="C279">
        <v>5.0639999999999999E-3</v>
      </c>
      <c r="D279">
        <v>0.210142</v>
      </c>
    </row>
    <row r="280" spans="1:4" x14ac:dyDescent="0.25">
      <c r="A280">
        <v>1024</v>
      </c>
      <c r="B280">
        <v>97657</v>
      </c>
      <c r="C280">
        <v>4.8719999999999996E-3</v>
      </c>
      <c r="D280">
        <v>0.21124100000000001</v>
      </c>
    </row>
    <row r="281" spans="1:4" x14ac:dyDescent="0.25">
      <c r="A281">
        <v>1024</v>
      </c>
      <c r="B281">
        <v>97657</v>
      </c>
      <c r="C281">
        <v>4.8719999999999996E-3</v>
      </c>
      <c r="D281">
        <v>0.21201100000000001</v>
      </c>
    </row>
    <row r="282" spans="1:4" x14ac:dyDescent="0.25">
      <c r="A282">
        <v>1024</v>
      </c>
      <c r="B282">
        <v>97657</v>
      </c>
      <c r="C282">
        <v>4.901E-3</v>
      </c>
      <c r="D282">
        <v>0.28953299999999998</v>
      </c>
    </row>
    <row r="283" spans="1:4" x14ac:dyDescent="0.25">
      <c r="A283">
        <v>1024</v>
      </c>
      <c r="B283">
        <v>97657</v>
      </c>
      <c r="C283">
        <v>6.3940000000000004E-3</v>
      </c>
      <c r="D283">
        <v>0.25667699999999999</v>
      </c>
    </row>
    <row r="284" spans="1:4" x14ac:dyDescent="0.25">
      <c r="A284">
        <v>1024</v>
      </c>
      <c r="B284">
        <v>97657</v>
      </c>
      <c r="C284">
        <v>5.483E-3</v>
      </c>
      <c r="D284">
        <v>0.228857</v>
      </c>
    </row>
    <row r="285" spans="1:4" x14ac:dyDescent="0.25">
      <c r="A285">
        <v>1024</v>
      </c>
      <c r="B285">
        <v>97657</v>
      </c>
      <c r="C285">
        <v>5.0130000000000001E-3</v>
      </c>
      <c r="D285">
        <v>0.21698999999999999</v>
      </c>
    </row>
    <row r="286" spans="1:4" x14ac:dyDescent="0.25">
      <c r="A286">
        <v>1024</v>
      </c>
      <c r="B286">
        <v>97657</v>
      </c>
      <c r="C286">
        <v>5.0049999999999999E-3</v>
      </c>
      <c r="D286">
        <v>0.20848</v>
      </c>
    </row>
    <row r="287" spans="1:4" x14ac:dyDescent="0.25">
      <c r="A287">
        <v>1024</v>
      </c>
      <c r="B287">
        <v>97657</v>
      </c>
      <c r="C287">
        <v>5.0099999999999997E-3</v>
      </c>
      <c r="D287">
        <v>0.208926</v>
      </c>
    </row>
    <row r="288" spans="1:4" x14ac:dyDescent="0.25">
      <c r="A288">
        <v>1024</v>
      </c>
      <c r="B288">
        <v>97657</v>
      </c>
      <c r="C288">
        <v>4.9430000000000003E-3</v>
      </c>
      <c r="D288">
        <v>0.21149799999999999</v>
      </c>
    </row>
    <row r="289" spans="1:5" x14ac:dyDescent="0.25">
      <c r="A289">
        <v>1024</v>
      </c>
      <c r="B289">
        <v>97657</v>
      </c>
      <c r="C289">
        <v>4.947E-3</v>
      </c>
      <c r="D289">
        <v>0.21237200000000001</v>
      </c>
    </row>
    <row r="290" spans="1:5" x14ac:dyDescent="0.25">
      <c r="A290">
        <v>1024</v>
      </c>
      <c r="B290">
        <v>97657</v>
      </c>
      <c r="C290">
        <v>4.908E-3</v>
      </c>
      <c r="D290">
        <v>0.21154999999999999</v>
      </c>
    </row>
    <row r="291" spans="1:5" x14ac:dyDescent="0.25">
      <c r="A291">
        <v>1024</v>
      </c>
      <c r="B291">
        <v>97657</v>
      </c>
      <c r="C291">
        <v>4.9709999999999997E-3</v>
      </c>
      <c r="D291">
        <v>0.210956</v>
      </c>
    </row>
    <row r="292" spans="1:5" x14ac:dyDescent="0.25">
      <c r="A292">
        <v>1024</v>
      </c>
      <c r="B292">
        <v>97657</v>
      </c>
      <c r="C292">
        <v>4.921E-3</v>
      </c>
      <c r="D292">
        <v>0.211784</v>
      </c>
    </row>
    <row r="293" spans="1:5" x14ac:dyDescent="0.25">
      <c r="A293">
        <v>1024</v>
      </c>
      <c r="B293">
        <v>97657</v>
      </c>
      <c r="C293">
        <v>5.0109999999999998E-3</v>
      </c>
      <c r="D293">
        <v>0.214092</v>
      </c>
    </row>
    <row r="294" spans="1:5" x14ac:dyDescent="0.25">
      <c r="A294">
        <v>1024</v>
      </c>
      <c r="B294">
        <v>97657</v>
      </c>
      <c r="C294">
        <v>4.9179999999999996E-3</v>
      </c>
      <c r="D294">
        <v>0.21086199999999999</v>
      </c>
    </row>
    <row r="295" spans="1:5" x14ac:dyDescent="0.25">
      <c r="A295">
        <v>1024</v>
      </c>
      <c r="B295">
        <v>97657</v>
      </c>
      <c r="C295">
        <v>4.9399999999999999E-3</v>
      </c>
      <c r="D295">
        <v>0.213368</v>
      </c>
    </row>
    <row r="296" spans="1:5" x14ac:dyDescent="0.25">
      <c r="A296">
        <v>1024</v>
      </c>
      <c r="B296">
        <v>97657</v>
      </c>
      <c r="C296">
        <v>4.9329999999999999E-3</v>
      </c>
      <c r="D296">
        <v>0.21027299999999999</v>
      </c>
    </row>
    <row r="297" spans="1:5" x14ac:dyDescent="0.25">
      <c r="A297">
        <v>1024</v>
      </c>
      <c r="B297">
        <v>97657</v>
      </c>
      <c r="C297">
        <v>4.9179999999999996E-3</v>
      </c>
      <c r="D297">
        <v>0.28377999999999998</v>
      </c>
    </row>
    <row r="298" spans="1:5" x14ac:dyDescent="0.25">
      <c r="A298">
        <v>1024</v>
      </c>
      <c r="B298">
        <v>97657</v>
      </c>
      <c r="C298">
        <v>5.9800000000000001E-3</v>
      </c>
      <c r="D298">
        <v>0.24032100000000001</v>
      </c>
    </row>
    <row r="299" spans="1:5" x14ac:dyDescent="0.25">
      <c r="A299">
        <v>1024</v>
      </c>
      <c r="B299">
        <v>97657</v>
      </c>
      <c r="C299">
        <v>4.9670000000000001E-3</v>
      </c>
      <c r="D299">
        <v>0.21478900000000001</v>
      </c>
    </row>
    <row r="300" spans="1:5" x14ac:dyDescent="0.25">
      <c r="A300">
        <v>1024</v>
      </c>
      <c r="B300">
        <v>97657</v>
      </c>
      <c r="C300">
        <v>4.8890000000000001E-3</v>
      </c>
      <c r="D300">
        <v>0.21026</v>
      </c>
    </row>
    <row r="301" spans="1:5" x14ac:dyDescent="0.25">
      <c r="A301">
        <v>1024</v>
      </c>
      <c r="B301">
        <v>97657</v>
      </c>
      <c r="C301">
        <v>4.9090000000000002E-3</v>
      </c>
      <c r="D301">
        <v>0.211507</v>
      </c>
      <c r="E301">
        <f>AVERAGE(D252:D301)</f>
        <v>0.21877992000000002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4C70-3EC1-4409-818D-FA225BC4F7B7}">
  <dimension ref="A1"/>
  <sheetViews>
    <sheetView tabSelected="1" zoomScale="130" zoomScaleNormal="130"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BBB663-E692-4D7E-A9D1-F0CDD2214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INFO_tabs</vt:lpstr>
      <vt:lpstr>INIT_COMPARE</vt:lpstr>
      <vt:lpstr>global_1mln_100</vt:lpstr>
      <vt:lpstr>shared_1mln_100</vt:lpstr>
      <vt:lpstr>texture_1mln_100</vt:lpstr>
      <vt:lpstr>COMP_1mln_100</vt:lpstr>
      <vt:lpstr>global_1mln_1000</vt:lpstr>
      <vt:lpstr>shared_1mln_1000</vt:lpstr>
      <vt:lpstr>texture_1mln_1000</vt:lpstr>
      <vt:lpstr>COMP_1mln_1000</vt:lpstr>
      <vt:lpstr>global_10mln_100</vt:lpstr>
      <vt:lpstr>shared_10mln_100</vt:lpstr>
      <vt:lpstr>texture_10mln_100</vt:lpstr>
      <vt:lpstr>COMP_10mln_100</vt:lpstr>
      <vt:lpstr>global_10mln_1000</vt:lpstr>
      <vt:lpstr>shared_10mln_1000</vt:lpstr>
      <vt:lpstr>texture_10mln_1000</vt:lpstr>
      <vt:lpstr>COMP_10mln_1000</vt:lpstr>
      <vt:lpstr>global__100mln_100</vt:lpstr>
      <vt:lpstr>shared_100mln_100</vt:lpstr>
      <vt:lpstr>texture_100mln_100</vt:lpstr>
      <vt:lpstr>COMP_100mln_100</vt:lpstr>
      <vt:lpstr>global_100mln_1000</vt:lpstr>
      <vt:lpstr>shared_100mln_1000</vt:lpstr>
      <vt:lpstr>texture_100mln_1000</vt:lpstr>
      <vt:lpstr>COMP_100mln_1000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Maria Di Mauro</dc:creator>
  <cp:keywords/>
  <dc:description/>
  <cp:lastModifiedBy>ENRICO MARIA DI MAURO</cp:lastModifiedBy>
  <cp:revision/>
  <dcterms:created xsi:type="dcterms:W3CDTF">2022-02-01T11:40:26Z</dcterms:created>
  <dcterms:modified xsi:type="dcterms:W3CDTF">2022-02-06T10:21:23Z</dcterms:modified>
  <cp:category/>
  <cp:contentStatus/>
</cp:coreProperties>
</file>